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nha\OneDrive\M.S. Study Data\M.S\Micro-Expressions Project\EFT Data Collection\"/>
    </mc:Choice>
  </mc:AlternateContent>
  <bookViews>
    <workbookView xWindow="0" yWindow="0" windowWidth="23040" windowHeight="7848" activeTab="2"/>
  </bookViews>
  <sheets>
    <sheet name="Entry" sheetId="1" r:id="rId1"/>
    <sheet name="Scored Data" sheetId="2" r:id="rId2"/>
    <sheet name="FINAL DATA" sheetId="3" r:id="rId3"/>
  </sheets>
  <calcPr calcId="162913"/>
</workbook>
</file>

<file path=xl/calcChain.xml><?xml version="1.0" encoding="utf-8"?>
<calcChain xmlns="http://schemas.openxmlformats.org/spreadsheetml/2006/main">
  <c r="HL8" i="2" l="1"/>
  <c r="AX2" i="2" l="1"/>
  <c r="AY2" i="2" s="1"/>
  <c r="AC10" i="2" l="1"/>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D20" i="2"/>
  <c r="AD7" i="2"/>
  <c r="AD8" i="2"/>
  <c r="AD9" i="2"/>
  <c r="AD10" i="2"/>
  <c r="AD11" i="2"/>
  <c r="AD12" i="2"/>
  <c r="AD13" i="2"/>
  <c r="AD14" i="2"/>
  <c r="AD15" i="2"/>
  <c r="AD16" i="2"/>
  <c r="AD17" i="2"/>
  <c r="AD18" i="2"/>
  <c r="AD19" i="2"/>
  <c r="AD3" i="2"/>
  <c r="AD4" i="2"/>
  <c r="AD5" i="2"/>
  <c r="AD6" i="2"/>
  <c r="AD2"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C2" i="2"/>
  <c r="AC3" i="2"/>
  <c r="AC4" i="2"/>
  <c r="AC5" i="2"/>
  <c r="AC6" i="2"/>
  <c r="AC7" i="2"/>
  <c r="AC8" i="2"/>
  <c r="AC9"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D2" i="1" l="1"/>
  <c r="B2" i="1"/>
  <c r="C2" i="1" s="1"/>
  <c r="HJ3" i="2" l="1"/>
  <c r="HJ4" i="2"/>
  <c r="HJ5" i="2"/>
  <c r="HJ6" i="2"/>
  <c r="HJ7" i="2"/>
  <c r="HJ8" i="2"/>
  <c r="HJ9" i="2"/>
  <c r="HJ10" i="2"/>
  <c r="HJ11" i="2"/>
  <c r="HJ12" i="2"/>
  <c r="HJ13" i="2"/>
  <c r="HJ14" i="2"/>
  <c r="HJ15" i="2"/>
  <c r="HJ16" i="2"/>
  <c r="HJ17" i="2"/>
  <c r="HJ18" i="2"/>
  <c r="HJ19" i="2"/>
  <c r="HJ20" i="2"/>
  <c r="HJ21" i="2"/>
  <c r="HJ22" i="2"/>
  <c r="HJ23" i="2"/>
  <c r="HJ24" i="2"/>
  <c r="HJ25" i="2"/>
  <c r="HJ26" i="2"/>
  <c r="HJ27" i="2"/>
  <c r="HJ28" i="2"/>
  <c r="HJ29" i="2"/>
  <c r="HJ30" i="2"/>
  <c r="HJ31" i="2"/>
  <c r="HJ32" i="2"/>
  <c r="HJ33" i="2"/>
  <c r="HJ34" i="2"/>
  <c r="HJ35" i="2"/>
  <c r="HJ36" i="2"/>
  <c r="HJ37" i="2"/>
  <c r="HJ38" i="2"/>
  <c r="HJ39" i="2"/>
  <c r="HJ40" i="2"/>
  <c r="HJ41" i="2"/>
  <c r="HJ42" i="2"/>
  <c r="HJ43" i="2"/>
  <c r="HJ44" i="2"/>
  <c r="HJ45" i="2"/>
  <c r="HJ2" i="2"/>
  <c r="HD3" i="2" l="1"/>
  <c r="HD4" i="2"/>
  <c r="HD5" i="2"/>
  <c r="HD6" i="2"/>
  <c r="HD7" i="2"/>
  <c r="HD8" i="2"/>
  <c r="HD9" i="2"/>
  <c r="HD10" i="2"/>
  <c r="HD11" i="2"/>
  <c r="HD12" i="2"/>
  <c r="HD13" i="2"/>
  <c r="HD14" i="2"/>
  <c r="HD15" i="2"/>
  <c r="HD16" i="2"/>
  <c r="HD17" i="2"/>
  <c r="HD18" i="2"/>
  <c r="HD19" i="2"/>
  <c r="HD20" i="2"/>
  <c r="HD21" i="2"/>
  <c r="HD22" i="2"/>
  <c r="HD23" i="2"/>
  <c r="HD24" i="2"/>
  <c r="HD25" i="2"/>
  <c r="HD26" i="2"/>
  <c r="HD27" i="2"/>
  <c r="HD28" i="2"/>
  <c r="HD29" i="2"/>
  <c r="HD30" i="2"/>
  <c r="HD31" i="2"/>
  <c r="HD32" i="2"/>
  <c r="HD33" i="2"/>
  <c r="HD34" i="2"/>
  <c r="HD35" i="2"/>
  <c r="HD36" i="2"/>
  <c r="HD37" i="2"/>
  <c r="HD38" i="2"/>
  <c r="HD39" i="2"/>
  <c r="HD40" i="2"/>
  <c r="HD41" i="2"/>
  <c r="HD42" i="2"/>
  <c r="HD43" i="2"/>
  <c r="HD44" i="2"/>
  <c r="HD45" i="2"/>
  <c r="HD2" i="2"/>
  <c r="BA20" i="2"/>
  <c r="F23" i="2"/>
  <c r="GX3" i="2"/>
  <c r="F3" i="2" s="1"/>
  <c r="GX4" i="2"/>
  <c r="F4" i="2" s="1"/>
  <c r="GX5" i="2"/>
  <c r="F5" i="2" s="1"/>
  <c r="GX6" i="2"/>
  <c r="F6" i="2" s="1"/>
  <c r="GX7" i="2"/>
  <c r="F7" i="2" s="1"/>
  <c r="GX8" i="2"/>
  <c r="F8" i="2" s="1"/>
  <c r="GX9" i="2"/>
  <c r="F9" i="2" s="1"/>
  <c r="GX10" i="2"/>
  <c r="F10" i="2" s="1"/>
  <c r="GX11" i="2"/>
  <c r="F11" i="2" s="1"/>
  <c r="GX12" i="2"/>
  <c r="F12" i="2" s="1"/>
  <c r="GX13" i="2"/>
  <c r="F13" i="2" s="1"/>
  <c r="GX14" i="2"/>
  <c r="F14" i="2" s="1"/>
  <c r="GX15" i="2"/>
  <c r="F15" i="2" s="1"/>
  <c r="GX16" i="2"/>
  <c r="F16" i="2" s="1"/>
  <c r="GX17" i="2"/>
  <c r="F17" i="2" s="1"/>
  <c r="GX18" i="2"/>
  <c r="F18" i="2" s="1"/>
  <c r="GX19" i="2"/>
  <c r="F19" i="2" s="1"/>
  <c r="GX20" i="2"/>
  <c r="F20" i="2" s="1"/>
  <c r="GX21" i="2"/>
  <c r="F21" i="2" s="1"/>
  <c r="GX22" i="2"/>
  <c r="F22" i="2" s="1"/>
  <c r="GX23" i="2"/>
  <c r="GX24" i="2"/>
  <c r="F24" i="2" s="1"/>
  <c r="GX25" i="2"/>
  <c r="F25" i="2" s="1"/>
  <c r="GX26" i="2"/>
  <c r="F26" i="2" s="1"/>
  <c r="GX27" i="2"/>
  <c r="F27" i="2" s="1"/>
  <c r="GX28" i="2"/>
  <c r="F28" i="2" s="1"/>
  <c r="GX29" i="2"/>
  <c r="F29" i="2" s="1"/>
  <c r="GX30" i="2"/>
  <c r="F30" i="2" s="1"/>
  <c r="GX31" i="2"/>
  <c r="F31" i="2" s="1"/>
  <c r="GX32" i="2"/>
  <c r="F32" i="2" s="1"/>
  <c r="GX33" i="2"/>
  <c r="F33" i="2" s="1"/>
  <c r="GX34" i="2"/>
  <c r="F34" i="2" s="1"/>
  <c r="GX35" i="2"/>
  <c r="F35" i="2" s="1"/>
  <c r="GX36" i="2"/>
  <c r="F36" i="2" s="1"/>
  <c r="GX37" i="2"/>
  <c r="F37" i="2" s="1"/>
  <c r="GX38" i="2"/>
  <c r="F38" i="2" s="1"/>
  <c r="GX39" i="2"/>
  <c r="F39" i="2" s="1"/>
  <c r="GX40" i="2"/>
  <c r="F40" i="2" s="1"/>
  <c r="GX41" i="2"/>
  <c r="GX42" i="2"/>
  <c r="F42" i="2" s="1"/>
  <c r="GX43" i="2"/>
  <c r="F43" i="2" s="1"/>
  <c r="GX44" i="2"/>
  <c r="GX45" i="2"/>
  <c r="F45" i="2" s="1"/>
  <c r="GX2" i="2"/>
  <c r="F2" i="2" s="1"/>
  <c r="ED3" i="2"/>
  <c r="ED4" i="2"/>
  <c r="ED5" i="2"/>
  <c r="ED6" i="2"/>
  <c r="ED7" i="2"/>
  <c r="ED8" i="2"/>
  <c r="ED9" i="2"/>
  <c r="ED10" i="2"/>
  <c r="ED11" i="2"/>
  <c r="ED12" i="2"/>
  <c r="ED13" i="2"/>
  <c r="ED14" i="2"/>
  <c r="ED15" i="2"/>
  <c r="ED16" i="2"/>
  <c r="ED17" i="2"/>
  <c r="ED18" i="2"/>
  <c r="ED19" i="2"/>
  <c r="ED20" i="2"/>
  <c r="ED21" i="2"/>
  <c r="ED22" i="2"/>
  <c r="ED23" i="2"/>
  <c r="ED24" i="2"/>
  <c r="ED25" i="2"/>
  <c r="ED26" i="2"/>
  <c r="ED27" i="2"/>
  <c r="ED28" i="2"/>
  <c r="ED29" i="2"/>
  <c r="ED30" i="2"/>
  <c r="ED31" i="2"/>
  <c r="ED32" i="2"/>
  <c r="ED33" i="2"/>
  <c r="ED34" i="2"/>
  <c r="ED35" i="2"/>
  <c r="ED36" i="2"/>
  <c r="ED37" i="2"/>
  <c r="ED38" i="2"/>
  <c r="ED39" i="2"/>
  <c r="ED40" i="2"/>
  <c r="ED41" i="2"/>
  <c r="ED42" i="2"/>
  <c r="ED43" i="2"/>
  <c r="ED44" i="2"/>
  <c r="ED45" i="2"/>
  <c r="ED2" i="2"/>
  <c r="EC4" i="2" l="1"/>
  <c r="EC5" i="2"/>
  <c r="EC6" i="2"/>
  <c r="EC7" i="2"/>
  <c r="EC8" i="2"/>
  <c r="EC9" i="2"/>
  <c r="EC10" i="2"/>
  <c r="EC11" i="2"/>
  <c r="EC12" i="2"/>
  <c r="EC13" i="2"/>
  <c r="EC14" i="2"/>
  <c r="EC15" i="2"/>
  <c r="EC16" i="2"/>
  <c r="EC17" i="2"/>
  <c r="EC18" i="2"/>
  <c r="EC19" i="2"/>
  <c r="EC20" i="2"/>
  <c r="EC21" i="2"/>
  <c r="EC22" i="2"/>
  <c r="EC23" i="2"/>
  <c r="EC24" i="2"/>
  <c r="EC25" i="2"/>
  <c r="EC26" i="2"/>
  <c r="EC27" i="2"/>
  <c r="EC28" i="2"/>
  <c r="EC29" i="2"/>
  <c r="EC30" i="2"/>
  <c r="EC31" i="2"/>
  <c r="EC32" i="2"/>
  <c r="EC33" i="2"/>
  <c r="EC34" i="2"/>
  <c r="EC35" i="2"/>
  <c r="EC36" i="2"/>
  <c r="EC37" i="2"/>
  <c r="EC38" i="2"/>
  <c r="EC39" i="2"/>
  <c r="EC40" i="2"/>
  <c r="EC41" i="2"/>
  <c r="EC42" i="2"/>
  <c r="EC43" i="2"/>
  <c r="EC44" i="2"/>
  <c r="EC45" i="2"/>
  <c r="EC3" i="2"/>
  <c r="EC2" i="2"/>
  <c r="FP27" i="2" l="1"/>
  <c r="FQ27" i="2" s="1"/>
  <c r="FP3" i="2"/>
  <c r="FQ3" i="2" s="1"/>
  <c r="FP4" i="2"/>
  <c r="FQ4" i="2" s="1"/>
  <c r="FP5" i="2"/>
  <c r="FQ5" i="2" s="1"/>
  <c r="FP6" i="2"/>
  <c r="FQ6" i="2" s="1"/>
  <c r="FP7" i="2"/>
  <c r="FQ7" i="2" s="1"/>
  <c r="FP9" i="2"/>
  <c r="FQ9" i="2" s="1"/>
  <c r="FP10" i="2"/>
  <c r="FQ10" i="2" s="1"/>
  <c r="FP11" i="2"/>
  <c r="FQ11" i="2" s="1"/>
  <c r="FP12" i="2"/>
  <c r="FQ12" i="2" s="1"/>
  <c r="FP13" i="2"/>
  <c r="FQ13" i="2" s="1"/>
  <c r="FP14" i="2"/>
  <c r="FQ14" i="2" s="1"/>
  <c r="FP15" i="2"/>
  <c r="FQ15" i="2" s="1"/>
  <c r="FP16" i="2"/>
  <c r="FQ16" i="2" s="1"/>
  <c r="FP17" i="2"/>
  <c r="FQ17" i="2" s="1"/>
  <c r="FP18" i="2"/>
  <c r="FQ18" i="2" s="1"/>
  <c r="FP19" i="2"/>
  <c r="FQ19" i="2" s="1"/>
  <c r="FP21" i="2"/>
  <c r="FQ21" i="2" s="1"/>
  <c r="FP23" i="2"/>
  <c r="FQ23" i="2" s="1"/>
  <c r="FP24" i="2"/>
  <c r="FQ24" i="2" s="1"/>
  <c r="FP25" i="2"/>
  <c r="FQ25" i="2" s="1"/>
  <c r="FP26" i="2"/>
  <c r="FQ26" i="2" s="1"/>
  <c r="FP28" i="2"/>
  <c r="FQ28" i="2" s="1"/>
  <c r="FP29" i="2"/>
  <c r="FQ29" i="2" s="1"/>
  <c r="FP30" i="2"/>
  <c r="FQ30" i="2" s="1"/>
  <c r="FP32" i="2"/>
  <c r="FQ32" i="2" s="1"/>
  <c r="FP33" i="2"/>
  <c r="FQ33" i="2" s="1"/>
  <c r="FP34" i="2"/>
  <c r="FQ34" i="2" s="1"/>
  <c r="FP36" i="2"/>
  <c r="FQ36" i="2" s="1"/>
  <c r="FP37" i="2"/>
  <c r="FQ37" i="2" s="1"/>
  <c r="FP38" i="2"/>
  <c r="FQ38" i="2" s="1"/>
  <c r="FP39" i="2"/>
  <c r="FQ39" i="2" s="1"/>
  <c r="FP40" i="2"/>
  <c r="FQ40" i="2" s="1"/>
  <c r="FP41" i="2"/>
  <c r="FQ41" i="2" s="1"/>
  <c r="FP42" i="2"/>
  <c r="FQ42" i="2" s="1"/>
  <c r="FP44" i="2"/>
  <c r="FQ44" i="2" s="1"/>
  <c r="FP45" i="2"/>
  <c r="FQ45" i="2" s="1"/>
  <c r="FP2" i="2"/>
  <c r="FQ2" i="2" s="1"/>
  <c r="BO3" i="2"/>
  <c r="BP3" i="2"/>
  <c r="BO4" i="2"/>
  <c r="BP4" i="2"/>
  <c r="BO5" i="2"/>
  <c r="BP5" i="2"/>
  <c r="BO6" i="2"/>
  <c r="BP6" i="2"/>
  <c r="BO7" i="2"/>
  <c r="BP7" i="2"/>
  <c r="BO8" i="2"/>
  <c r="BP8" i="2"/>
  <c r="BO9" i="2"/>
  <c r="BP9" i="2"/>
  <c r="BO10" i="2"/>
  <c r="BP10" i="2"/>
  <c r="BO11" i="2"/>
  <c r="BP11" i="2"/>
  <c r="BO12" i="2"/>
  <c r="BP12" i="2"/>
  <c r="BO13" i="2"/>
  <c r="BP13" i="2"/>
  <c r="BO14" i="2"/>
  <c r="BP14" i="2"/>
  <c r="BO15" i="2"/>
  <c r="BP15" i="2"/>
  <c r="BO16" i="2"/>
  <c r="BP16" i="2"/>
  <c r="BO17" i="2"/>
  <c r="BP17" i="2"/>
  <c r="BO18" i="2"/>
  <c r="BP18" i="2"/>
  <c r="BO19" i="2"/>
  <c r="BP19" i="2"/>
  <c r="BO20" i="2"/>
  <c r="BP20" i="2"/>
  <c r="BO21" i="2"/>
  <c r="BP21" i="2"/>
  <c r="BO22" i="2"/>
  <c r="BP22" i="2"/>
  <c r="BO23" i="2"/>
  <c r="BP23" i="2"/>
  <c r="BO24" i="2"/>
  <c r="BP24" i="2"/>
  <c r="BO25" i="2"/>
  <c r="BP25" i="2"/>
  <c r="BO26" i="2"/>
  <c r="BP26" i="2"/>
  <c r="BO27" i="2"/>
  <c r="BP27" i="2"/>
  <c r="BO28" i="2"/>
  <c r="BP28" i="2"/>
  <c r="BO29" i="2"/>
  <c r="BP29" i="2"/>
  <c r="BO30" i="2"/>
  <c r="BP30" i="2"/>
  <c r="BO31" i="2"/>
  <c r="BP31" i="2"/>
  <c r="BO32" i="2"/>
  <c r="BP32" i="2"/>
  <c r="BO33" i="2"/>
  <c r="BP33" i="2"/>
  <c r="BO34" i="2"/>
  <c r="BP34" i="2"/>
  <c r="BO35" i="2"/>
  <c r="BP35" i="2"/>
  <c r="BO36" i="2"/>
  <c r="BP36" i="2"/>
  <c r="BO37" i="2"/>
  <c r="BP37" i="2"/>
  <c r="BO38" i="2"/>
  <c r="BP38" i="2"/>
  <c r="BO39" i="2"/>
  <c r="BP39" i="2"/>
  <c r="BO40" i="2"/>
  <c r="BP40" i="2"/>
  <c r="BO41" i="2"/>
  <c r="BP41" i="2"/>
  <c r="BO42" i="2"/>
  <c r="BP42" i="2"/>
  <c r="BO43" i="2"/>
  <c r="BP43" i="2"/>
  <c r="BO44" i="2"/>
  <c r="BP44" i="2"/>
  <c r="BO45" i="2"/>
  <c r="BP45" i="2"/>
  <c r="BP2" i="2"/>
  <c r="BO2" i="2"/>
  <c r="BA3" i="2"/>
  <c r="BA4" i="2"/>
  <c r="BA5" i="2"/>
  <c r="BA6" i="2"/>
  <c r="BA7" i="2"/>
  <c r="BA8" i="2"/>
  <c r="BA9" i="2"/>
  <c r="BA10" i="2"/>
  <c r="BA11" i="2"/>
  <c r="BA12" i="2"/>
  <c r="BA13" i="2"/>
  <c r="BA14" i="2"/>
  <c r="BA15" i="2"/>
  <c r="BA16" i="2"/>
  <c r="BA17" i="2"/>
  <c r="BA18" i="2"/>
  <c r="BA19"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2" i="2"/>
  <c r="BJ3" i="2"/>
  <c r="BK3" i="2" s="1"/>
  <c r="HL3" i="2" s="1"/>
  <c r="BJ4" i="2"/>
  <c r="BK4" i="2" s="1"/>
  <c r="HL4" i="2" s="1"/>
  <c r="BJ5" i="2"/>
  <c r="BK5" i="2" s="1"/>
  <c r="HL5" i="2" s="1"/>
  <c r="BJ6" i="2"/>
  <c r="BK6" i="2" s="1"/>
  <c r="HL6" i="2" s="1"/>
  <c r="BJ7" i="2"/>
  <c r="BK7" i="2" s="1"/>
  <c r="HL7" i="2" s="1"/>
  <c r="BJ9" i="2"/>
  <c r="BK9" i="2" s="1"/>
  <c r="HL9" i="2" s="1"/>
  <c r="BJ10" i="2"/>
  <c r="BK10" i="2" s="1"/>
  <c r="HL10" i="2" s="1"/>
  <c r="BJ11" i="2"/>
  <c r="BK11" i="2" s="1"/>
  <c r="HL11" i="2" s="1"/>
  <c r="BJ12" i="2"/>
  <c r="BK12" i="2" s="1"/>
  <c r="HL12" i="2" s="1"/>
  <c r="BJ13" i="2"/>
  <c r="BK13" i="2" s="1"/>
  <c r="HL13" i="2" s="1"/>
  <c r="BJ14" i="2"/>
  <c r="BK14" i="2" s="1"/>
  <c r="HL14" i="2" s="1"/>
  <c r="BJ15" i="2"/>
  <c r="BK15" i="2" s="1"/>
  <c r="HL15" i="2" s="1"/>
  <c r="BJ16" i="2"/>
  <c r="BK16" i="2" s="1"/>
  <c r="HL16" i="2" s="1"/>
  <c r="BJ17" i="2"/>
  <c r="BK17" i="2" s="1"/>
  <c r="HL17" i="2" s="1"/>
  <c r="BJ18" i="2"/>
  <c r="BK18" i="2" s="1"/>
  <c r="HL18" i="2" s="1"/>
  <c r="BJ19" i="2"/>
  <c r="BK19" i="2" s="1"/>
  <c r="HL19" i="2" s="1"/>
  <c r="BJ20" i="2"/>
  <c r="BK20" i="2" s="1"/>
  <c r="HL20" i="2" s="1"/>
  <c r="BJ21" i="2"/>
  <c r="BK21" i="2" s="1"/>
  <c r="HL21" i="2" s="1"/>
  <c r="BJ22" i="2"/>
  <c r="BK22" i="2" s="1"/>
  <c r="HL22" i="2" s="1"/>
  <c r="BJ23" i="2"/>
  <c r="BK23" i="2" s="1"/>
  <c r="HL23" i="2" s="1"/>
  <c r="BJ24" i="2"/>
  <c r="BK24" i="2" s="1"/>
  <c r="HL24" i="2" s="1"/>
  <c r="BJ25" i="2"/>
  <c r="BK25" i="2" s="1"/>
  <c r="HL25" i="2" s="1"/>
  <c r="BJ26" i="2"/>
  <c r="BK26" i="2" s="1"/>
  <c r="HL26" i="2" s="1"/>
  <c r="BJ27" i="2"/>
  <c r="BK27" i="2" s="1"/>
  <c r="HL27" i="2" s="1"/>
  <c r="BJ28" i="2"/>
  <c r="BK28" i="2" s="1"/>
  <c r="HL28" i="2" s="1"/>
  <c r="BJ29" i="2"/>
  <c r="BK29" i="2" s="1"/>
  <c r="HL29" i="2" s="1"/>
  <c r="BJ30" i="2"/>
  <c r="BK30" i="2" s="1"/>
  <c r="HL30" i="2" s="1"/>
  <c r="BJ31" i="2"/>
  <c r="BK31" i="2" s="1"/>
  <c r="HL31" i="2" s="1"/>
  <c r="BJ32" i="2"/>
  <c r="BK32" i="2" s="1"/>
  <c r="HL32" i="2" s="1"/>
  <c r="BJ33" i="2"/>
  <c r="BK33" i="2" s="1"/>
  <c r="HL33" i="2" s="1"/>
  <c r="BJ34" i="2"/>
  <c r="BK34" i="2" s="1"/>
  <c r="HL34" i="2" s="1"/>
  <c r="BJ35" i="2"/>
  <c r="BK35" i="2" s="1"/>
  <c r="HL35" i="2" s="1"/>
  <c r="BJ36" i="2"/>
  <c r="BK36" i="2" s="1"/>
  <c r="HL36" i="2" s="1"/>
  <c r="BJ37" i="2"/>
  <c r="BK37" i="2" s="1"/>
  <c r="HL37" i="2" s="1"/>
  <c r="BJ38" i="2"/>
  <c r="BK38" i="2" s="1"/>
  <c r="HL38" i="2" s="1"/>
  <c r="BJ39" i="2"/>
  <c r="BK39" i="2" s="1"/>
  <c r="HL39" i="2" s="1"/>
  <c r="BJ40" i="2"/>
  <c r="BK40" i="2" s="1"/>
  <c r="HL40" i="2" s="1"/>
  <c r="BJ41" i="2"/>
  <c r="BK41" i="2" s="1"/>
  <c r="HL41" i="2" s="1"/>
  <c r="BJ42" i="2"/>
  <c r="BK42" i="2" s="1"/>
  <c r="HL42" i="2" s="1"/>
  <c r="BJ43" i="2"/>
  <c r="BK43" i="2" s="1"/>
  <c r="HL43" i="2" s="1"/>
  <c r="BJ44" i="2"/>
  <c r="BK44" i="2" s="1"/>
  <c r="HL44" i="2" s="1"/>
  <c r="BJ45" i="2"/>
  <c r="BK45" i="2" s="1"/>
  <c r="HL45" i="2" s="1"/>
  <c r="BJ2" i="2"/>
  <c r="BK2" i="2" s="1"/>
  <c r="HL2" i="2" s="1"/>
  <c r="AX3" i="2"/>
  <c r="AY3" i="2" s="1"/>
  <c r="AX4" i="2"/>
  <c r="AY4" i="2" s="1"/>
  <c r="AX5" i="2"/>
  <c r="AY5" i="2" s="1"/>
  <c r="AX6" i="2"/>
  <c r="AY6" i="2" s="1"/>
  <c r="AX7" i="2"/>
  <c r="AY7" i="2" s="1"/>
  <c r="AX8" i="2"/>
  <c r="AY8" i="2" s="1"/>
  <c r="AX9" i="2"/>
  <c r="AY9" i="2" s="1"/>
  <c r="AX10" i="2"/>
  <c r="AY10" i="2" s="1"/>
  <c r="AX11" i="2"/>
  <c r="AY11" i="2" s="1"/>
  <c r="AX12" i="2"/>
  <c r="AY12" i="2" s="1"/>
  <c r="AX13" i="2"/>
  <c r="AY13" i="2" s="1"/>
  <c r="AX14" i="2"/>
  <c r="AY14" i="2" s="1"/>
  <c r="AX15" i="2"/>
  <c r="AY15" i="2" s="1"/>
  <c r="AX16" i="2"/>
  <c r="AY16" i="2" s="1"/>
  <c r="AX17" i="2"/>
  <c r="AY17" i="2" s="1"/>
  <c r="AX18" i="2"/>
  <c r="AY18" i="2" s="1"/>
  <c r="AX19" i="2"/>
  <c r="AY19" i="2" s="1"/>
  <c r="AX20" i="2"/>
  <c r="AY20" i="2" s="1"/>
  <c r="AX21" i="2"/>
  <c r="AY21" i="2" s="1"/>
  <c r="AX22" i="2"/>
  <c r="AY22" i="2" s="1"/>
  <c r="AX23" i="2"/>
  <c r="AY23" i="2" s="1"/>
  <c r="AX24" i="2"/>
  <c r="AY24" i="2" s="1"/>
  <c r="AX25" i="2"/>
  <c r="AY25" i="2" s="1"/>
  <c r="AX26" i="2"/>
  <c r="AY26" i="2" s="1"/>
  <c r="AX27" i="2"/>
  <c r="AY27" i="2" s="1"/>
  <c r="AX28" i="2"/>
  <c r="AY28" i="2" s="1"/>
  <c r="AX29" i="2"/>
  <c r="AY29" i="2" s="1"/>
  <c r="AX30" i="2"/>
  <c r="AY30" i="2" s="1"/>
  <c r="AX31" i="2"/>
  <c r="AY31" i="2" s="1"/>
  <c r="AX32" i="2"/>
  <c r="AY32" i="2" s="1"/>
  <c r="AX33" i="2"/>
  <c r="AY33" i="2" s="1"/>
  <c r="AX34" i="2"/>
  <c r="AY34" i="2" s="1"/>
  <c r="AX35" i="2"/>
  <c r="AY35" i="2" s="1"/>
  <c r="AX36" i="2"/>
  <c r="AY36" i="2" s="1"/>
  <c r="AX37" i="2"/>
  <c r="AY37" i="2" s="1"/>
  <c r="AX38" i="2"/>
  <c r="AY38" i="2" s="1"/>
  <c r="AX39" i="2"/>
  <c r="AY39" i="2" s="1"/>
  <c r="AX40" i="2"/>
  <c r="AY40" i="2" s="1"/>
  <c r="AX41" i="2"/>
  <c r="AY41" i="2" s="1"/>
  <c r="AX42" i="2"/>
  <c r="AY42" i="2" s="1"/>
  <c r="AX43" i="2"/>
  <c r="AY43" i="2" s="1"/>
  <c r="AX44" i="2"/>
  <c r="AY44" i="2" s="1"/>
  <c r="AX45" i="2"/>
  <c r="AY45" i="2" s="1"/>
  <c r="B3" i="1" l="1"/>
  <c r="D3" i="1" s="1"/>
  <c r="B4" i="1"/>
  <c r="C4" i="1" s="1"/>
  <c r="B5" i="1"/>
  <c r="C5" i="1" s="1"/>
  <c r="B6" i="1"/>
  <c r="B7" i="1"/>
  <c r="D7" i="1" s="1"/>
  <c r="B8" i="1"/>
  <c r="C8" i="1" s="1"/>
  <c r="B9" i="1"/>
  <c r="C9" i="1" s="1"/>
  <c r="B10" i="1"/>
  <c r="C10" i="1" s="1"/>
  <c r="B11" i="1"/>
  <c r="D11" i="1" s="1"/>
  <c r="B12" i="1"/>
  <c r="D12" i="1" s="1"/>
  <c r="B13" i="1"/>
  <c r="C13" i="1" s="1"/>
  <c r="B14" i="1"/>
  <c r="C14" i="1" s="1"/>
  <c r="B15" i="1"/>
  <c r="D15" i="1" s="1"/>
  <c r="B16" i="1"/>
  <c r="C16" i="1" s="1"/>
  <c r="B17" i="1"/>
  <c r="C17" i="1" s="1"/>
  <c r="B18" i="1"/>
  <c r="C18" i="1" s="1"/>
  <c r="B19" i="1"/>
  <c r="D19" i="1" s="1"/>
  <c r="B20" i="1"/>
  <c r="C20" i="1" s="1"/>
  <c r="B21" i="1"/>
  <c r="D21" i="1" s="1"/>
  <c r="B22" i="1"/>
  <c r="B23" i="1"/>
  <c r="D23" i="1" s="1"/>
  <c r="B24" i="1"/>
  <c r="D24" i="1" s="1"/>
  <c r="B25" i="1"/>
  <c r="C25" i="1" s="1"/>
  <c r="B26" i="1"/>
  <c r="D26" i="1" s="1"/>
  <c r="B27" i="1"/>
  <c r="D27" i="1" s="1"/>
  <c r="B28" i="1"/>
  <c r="D28" i="1" s="1"/>
  <c r="B29" i="1"/>
  <c r="D29" i="1" s="1"/>
  <c r="B30" i="1"/>
  <c r="C30" i="1" s="1"/>
  <c r="B31" i="1"/>
  <c r="D31" i="1" s="1"/>
  <c r="B32" i="1"/>
  <c r="C32" i="1" s="1"/>
  <c r="B33" i="1"/>
  <c r="C33" i="1" s="1"/>
  <c r="B34" i="1"/>
  <c r="C34" i="1" s="1"/>
  <c r="B35" i="1"/>
  <c r="D35" i="1" s="1"/>
  <c r="B36" i="1"/>
  <c r="C36" i="1" s="1"/>
  <c r="B37" i="1"/>
  <c r="D37" i="1" s="1"/>
  <c r="B38" i="1"/>
  <c r="C38" i="1" s="1"/>
  <c r="B39" i="1"/>
  <c r="D39" i="1" s="1"/>
  <c r="B40" i="1"/>
  <c r="D40" i="1" s="1"/>
  <c r="B41" i="1"/>
  <c r="C41" i="1" s="1"/>
  <c r="B42" i="1"/>
  <c r="C42" i="1" s="1"/>
  <c r="B43" i="1"/>
  <c r="D43" i="1" s="1"/>
  <c r="B44" i="1"/>
  <c r="C44" i="1" s="1"/>
  <c r="B45" i="1"/>
  <c r="C45" i="1" s="1"/>
  <c r="D42" i="1"/>
  <c r="D34" i="1"/>
  <c r="D22" i="1"/>
  <c r="C22" i="1"/>
  <c r="D6" i="1"/>
  <c r="C6" i="1"/>
  <c r="C26" i="1" l="1"/>
  <c r="D10" i="1"/>
  <c r="D14" i="1"/>
  <c r="D44" i="1"/>
  <c r="D18" i="1"/>
  <c r="D38" i="1"/>
  <c r="D30" i="1"/>
  <c r="D9" i="1"/>
  <c r="D25" i="1"/>
  <c r="D33" i="1"/>
  <c r="D17" i="1"/>
  <c r="C21" i="1"/>
  <c r="C29" i="1"/>
  <c r="C37" i="1"/>
  <c r="D5" i="1"/>
  <c r="D13" i="1"/>
  <c r="C12" i="1"/>
  <c r="C24" i="1"/>
  <c r="C28" i="1"/>
  <c r="C3" i="1"/>
  <c r="D4" i="1"/>
  <c r="C7" i="1"/>
  <c r="D8" i="1"/>
  <c r="C11" i="1"/>
  <c r="C15" i="1"/>
  <c r="D16" i="1"/>
  <c r="C19" i="1"/>
  <c r="D20" i="1"/>
  <c r="C23" i="1"/>
  <c r="C27" i="1"/>
  <c r="C31" i="1"/>
  <c r="D32" i="1"/>
  <c r="C35" i="1"/>
  <c r="D36" i="1"/>
  <c r="C39" i="1"/>
  <c r="C40" i="1"/>
  <c r="D41" i="1"/>
  <c r="C43" i="1"/>
  <c r="D45" i="1"/>
</calcChain>
</file>

<file path=xl/sharedStrings.xml><?xml version="1.0" encoding="utf-8"?>
<sst xmlns="http://schemas.openxmlformats.org/spreadsheetml/2006/main" count="8935" uniqueCount="487">
  <si>
    <t>EndDate</t>
  </si>
  <si>
    <t>MTURKID</t>
  </si>
  <si>
    <t>PAR1</t>
  </si>
  <si>
    <t>PAR2</t>
  </si>
  <si>
    <t>PAR3</t>
  </si>
  <si>
    <t>PAR4</t>
  </si>
  <si>
    <t>PAR5</t>
  </si>
  <si>
    <t>PAR6</t>
  </si>
  <si>
    <t>PAR7</t>
  </si>
  <si>
    <t>PAR8</t>
  </si>
  <si>
    <t>PAR9</t>
  </si>
  <si>
    <t>PAR10</t>
  </si>
  <si>
    <t>PAR11</t>
  </si>
  <si>
    <t>PAR12</t>
  </si>
  <si>
    <t>PAR13</t>
  </si>
  <si>
    <t>PAR14</t>
  </si>
  <si>
    <t>PAR15</t>
  </si>
  <si>
    <t>PAR16</t>
  </si>
  <si>
    <t>PAR17</t>
  </si>
  <si>
    <t>PAR18</t>
  </si>
  <si>
    <t>PAR19</t>
  </si>
  <si>
    <t>PAR20</t>
  </si>
  <si>
    <t>PAR21</t>
  </si>
  <si>
    <t>HHSIZE_1</t>
  </si>
  <si>
    <t>HHSIZE_2</t>
  </si>
  <si>
    <t>HHSIZE_3</t>
  </si>
  <si>
    <t>HHSIZE_4</t>
  </si>
  <si>
    <t>MSTATUS</t>
  </si>
  <si>
    <t>MSTATUS_6_TEXT</t>
  </si>
  <si>
    <t>CHOUSING</t>
  </si>
  <si>
    <t>RELATEDP</t>
  </si>
  <si>
    <t>RELATEDP_3_TEXT</t>
  </si>
  <si>
    <t>RELATEDP_4_TEXT</t>
  </si>
  <si>
    <t>HTINCHP</t>
  </si>
  <si>
    <t>WTLBSP</t>
  </si>
  <si>
    <t>WDATEP_1</t>
  </si>
  <si>
    <t>WDATEP_2</t>
  </si>
  <si>
    <t>WDATEP_3</t>
  </si>
  <si>
    <t>BDATEP_1</t>
  </si>
  <si>
    <t>BDATEP_2</t>
  </si>
  <si>
    <t>BDATEP_3</t>
  </si>
  <si>
    <t>PSEX</t>
  </si>
  <si>
    <t>HINCHC</t>
  </si>
  <si>
    <t>WTLBSC</t>
  </si>
  <si>
    <t>WDATEC_1</t>
  </si>
  <si>
    <t>WDATEC_2</t>
  </si>
  <si>
    <t>WDATEC_3</t>
  </si>
  <si>
    <t>BDATEC_1</t>
  </si>
  <si>
    <t>BDATEC_2</t>
  </si>
  <si>
    <t>BDATEC_3</t>
  </si>
  <si>
    <t>BSHAPE</t>
  </si>
  <si>
    <t>CSEX</t>
  </si>
  <si>
    <t>RACEC</t>
  </si>
  <si>
    <t>RACEC_6_TEXT</t>
  </si>
  <si>
    <t>RACEC_7_TEXT</t>
  </si>
  <si>
    <t>HISPANICC</t>
  </si>
  <si>
    <t>G2RATING1_1</t>
  </si>
  <si>
    <t>G2RATING1_2</t>
  </si>
  <si>
    <t>G2RATING1_3</t>
  </si>
  <si>
    <t>G2RATING1_4</t>
  </si>
  <si>
    <t>G2CUE1</t>
  </si>
  <si>
    <t>G2RATING2_1</t>
  </si>
  <si>
    <t>G2RATING2_2</t>
  </si>
  <si>
    <t>G2RATING2_3</t>
  </si>
  <si>
    <t>G2RATING2_4</t>
  </si>
  <si>
    <t>G2CUE2</t>
  </si>
  <si>
    <t>G2RATING3_1</t>
  </si>
  <si>
    <t>G2RATING3_2</t>
  </si>
  <si>
    <t>G2RATING3_3</t>
  </si>
  <si>
    <t>G2RATING3_4</t>
  </si>
  <si>
    <t>G2CUE3</t>
  </si>
  <si>
    <t>G1RATING1_1</t>
  </si>
  <si>
    <t>G1RATING1_2</t>
  </si>
  <si>
    <t>G1RATING1_3</t>
  </si>
  <si>
    <t>G1RATING1_4</t>
  </si>
  <si>
    <t>G1CUE1</t>
  </si>
  <si>
    <t>G1RATING2_1</t>
  </si>
  <si>
    <t>G1RATING2_2</t>
  </si>
  <si>
    <t>G1RATING2_3</t>
  </si>
  <si>
    <t>G1RATING2_4</t>
  </si>
  <si>
    <t>G1CUE2</t>
  </si>
  <si>
    <t>G1RATING3_1</t>
  </si>
  <si>
    <t>G1RATING3_2</t>
  </si>
  <si>
    <t>G1RATING3_3</t>
  </si>
  <si>
    <t>G1RATING3_4</t>
  </si>
  <si>
    <t>G4RATING1_1</t>
  </si>
  <si>
    <t>G4RATING1_2</t>
  </si>
  <si>
    <t>G4RATING1_3</t>
  </si>
  <si>
    <t>G4RATING1_4</t>
  </si>
  <si>
    <t>G4CUE1</t>
  </si>
  <si>
    <t>G4RATING2_1</t>
  </si>
  <si>
    <t>G4RATING2_2</t>
  </si>
  <si>
    <t>G4RATING2_3</t>
  </si>
  <si>
    <t>G4RATING2_4</t>
  </si>
  <si>
    <t>G4CUE2</t>
  </si>
  <si>
    <t>G4RATING3_1</t>
  </si>
  <si>
    <t>G4RATING3_2</t>
  </si>
  <si>
    <t>G4RATING3_3</t>
  </si>
  <si>
    <t>G4RATING3_4</t>
  </si>
  <si>
    <t>G4CUE3</t>
  </si>
  <si>
    <t>G3RATING1_1</t>
  </si>
  <si>
    <t>G3RATING1_2</t>
  </si>
  <si>
    <t>G3RATING1_3</t>
  </si>
  <si>
    <t>G3RATING1_4</t>
  </si>
  <si>
    <t>G3CUE1</t>
  </si>
  <si>
    <t>G3RATING2_1</t>
  </si>
  <si>
    <t>G3RATING2_2</t>
  </si>
  <si>
    <t>G3RATING2_3</t>
  </si>
  <si>
    <t>G3RATING2_4</t>
  </si>
  <si>
    <t>G3CUE2</t>
  </si>
  <si>
    <t>G3RATING3_1</t>
  </si>
  <si>
    <t>G3RATING3_2</t>
  </si>
  <si>
    <t>G3RATING3_3</t>
  </si>
  <si>
    <t>G3RATING3_4</t>
  </si>
  <si>
    <t>G3CUE3</t>
  </si>
  <si>
    <t>DD1MC1_1</t>
  </si>
  <si>
    <t>DD1MC1_2</t>
  </si>
  <si>
    <t>ATTN1</t>
  </si>
  <si>
    <t>DD1MC7_1</t>
  </si>
  <si>
    <t>DD1MC7_2</t>
  </si>
  <si>
    <t>DD1MC30_1</t>
  </si>
  <si>
    <t>DD1MC30_2</t>
  </si>
  <si>
    <t>ATTN2</t>
  </si>
  <si>
    <t>DD1MC180_1</t>
  </si>
  <si>
    <t>DD1MC180_2</t>
  </si>
  <si>
    <t>DD1MC365_1</t>
  </si>
  <si>
    <t>DD1MC365_2</t>
  </si>
  <si>
    <t>EDUCP</t>
  </si>
  <si>
    <t>JOBP</t>
  </si>
  <si>
    <t>EMPLOYP</t>
  </si>
  <si>
    <t>EMPLOYP_11_TEXT</t>
  </si>
  <si>
    <t>INSOURCE</t>
  </si>
  <si>
    <t>INSOURCE_7_TEXT</t>
  </si>
  <si>
    <t>INCOMECAT</t>
  </si>
  <si>
    <t>HISPANICP</t>
  </si>
  <si>
    <t>RACEP</t>
  </si>
  <si>
    <t>RACEP_6_TEXT</t>
  </si>
  <si>
    <t>RACEP_7_TEXT</t>
  </si>
  <si>
    <t>RELATEDNP</t>
  </si>
  <si>
    <t>RELATEDNP_3_TEXT</t>
  </si>
  <si>
    <t>RELATEDNP_4_TEXT</t>
  </si>
  <si>
    <t>HTINCHNP</t>
  </si>
  <si>
    <t>WTLBSNP</t>
  </si>
  <si>
    <t>WDATENP_1</t>
  </si>
  <si>
    <t>WDATENP_2</t>
  </si>
  <si>
    <t>WDATENP_3</t>
  </si>
  <si>
    <t>BDATENP_1</t>
  </si>
  <si>
    <t>BDATENP_2</t>
  </si>
  <si>
    <t>BDATENP_3</t>
  </si>
  <si>
    <t>NPSEX</t>
  </si>
  <si>
    <t>EMPLOYNP</t>
  </si>
  <si>
    <t>EMPLOYNP_11_TEXT</t>
  </si>
  <si>
    <t>EXUCNP</t>
  </si>
  <si>
    <t>JOBNP</t>
  </si>
  <si>
    <t>DD2MC1_1</t>
  </si>
  <si>
    <t>DD2MC1_2</t>
  </si>
  <si>
    <t>ATTN3</t>
  </si>
  <si>
    <t>DD2MC7_1</t>
  </si>
  <si>
    <t>DD2MC7_2</t>
  </si>
  <si>
    <t>ATTN4</t>
  </si>
  <si>
    <t>DD2MC30_1</t>
  </si>
  <si>
    <t>DD2MC30_2</t>
  </si>
  <si>
    <t>DD2MC180_DD2MC180_1</t>
  </si>
  <si>
    <t>DD2MC180_DD2MC180_2</t>
  </si>
  <si>
    <t>DD2MC365_1</t>
  </si>
  <si>
    <t>DD2MC365_2</t>
  </si>
  <si>
    <t>CFC1</t>
  </si>
  <si>
    <t>CFC2</t>
  </si>
  <si>
    <t>CFC3</t>
  </si>
  <si>
    <t>CFC4</t>
  </si>
  <si>
    <t>CFC5</t>
  </si>
  <si>
    <t>CFC6</t>
  </si>
  <si>
    <t>CFC7</t>
  </si>
  <si>
    <t>CFC8</t>
  </si>
  <si>
    <t>CFC9</t>
  </si>
  <si>
    <t>CFC10</t>
  </si>
  <si>
    <t>CFC11</t>
  </si>
  <si>
    <t>CFC12</t>
  </si>
  <si>
    <t>MTurkCode</t>
  </si>
  <si>
    <t>IP1</t>
  </si>
  <si>
    <t>IP7</t>
  </si>
  <si>
    <t>IP30</t>
  </si>
  <si>
    <t>IP180</t>
  </si>
  <si>
    <t>IP365</t>
  </si>
  <si>
    <t>IX1</t>
  </si>
  <si>
    <t>IX7</t>
  </si>
  <si>
    <t>IX30</t>
  </si>
  <si>
    <t>IX180</t>
  </si>
  <si>
    <t>IX365</t>
  </si>
  <si>
    <t>A2XW02IPI02QPS</t>
  </si>
  <si>
    <t>I am going to take her to the gun range to practice shooting her little 22 caliber rifle. Its going to me and her there for at least a hour. It is always a fun time foe her and me. I love that she likes to shoot guns and be very safe about it. Its a great time and it only costs $20 a hour at the range.</t>
  </si>
  <si>
    <t>We all are going to go to Florida for a vacation. Its going to me and my wife and our 2 kids. We any going to stay at a family members house. Its going to be fun to go to all the places were going to go. Its great spending time with them all. It doesnt cost to much because were staying with family.</t>
  </si>
  <si>
    <t>Where going to get a new dog when the puppies are born. Were waiting on the pups to be born then me and my whole family will go get him when hes old enough. It will be very nice to see him for the first time for the kids and me. The guy sells them for a really decent price.</t>
  </si>
  <si>
    <t>cook/manager</t>
  </si>
  <si>
    <t>manger at a small buisness</t>
  </si>
  <si>
    <t>A2GOYSTIL3LOV1</t>
  </si>
  <si>
    <t>In about 1 week, my husband and I are buying lunch at Rubio's Mexican Restaurant. He is ordering the chopped salad and I am ordering the California bowl. We are dining alone. The restaurant is not overly crowded, so it is easy to talk to each other without a lot of background noise. My husband and I are discussing our plans for the weekend. The sun is shining through the windows, giving the whole restaurant a pleasant vibe. I am happy that he is able to take a lunch break with me.</t>
  </si>
  <si>
    <t>In about 6 months, I am sitting in a coffee shop with my friend, enjoying the coffee I bought. It is a white chocolate mocha and we are in a Starbucks that is about halfway between each other's homes. Leslie and I haven't seen each other for a while, so we are catching up on everything happening in our lives. I am asking about the house she and her family recently purchased. She has the day off and the kids are in school, so it's nice to sit down together and talk. I am enjoying the quiet jazz music in the background and the low hum of other patrons talking.</t>
  </si>
  <si>
    <t xml:space="preserve">In about 1 year, I am at Home Depot, picking out which bathroom vanity to buy. My husband is with me, and we are debating on what color the vanity should be. I like the white marble topped one. The vanity is on sale, which makes me even happier. I glance around at the bathroom section, clearly illuminated by the bright lights, and I am excited about the possible changes to our bathroom. </t>
  </si>
  <si>
    <t>Stay at home mom</t>
  </si>
  <si>
    <t>Manager for a telecommunications company</t>
  </si>
  <si>
    <t>A1BGF5OBQNF3N2</t>
  </si>
  <si>
    <t>Yesterday Tyler and I were grocery shopping and purchased food for dinner. I enjoy spending time with him as he is getting older and I don't feel like he will want to hang out with me for much longer. We were at Buyerly's and he was flitting around looking for something to buy.  When I looked at him from far away and got a smile on my face because although he is getting older I still see the cute little boy in him and it makes me feel happy and proud.</t>
  </si>
  <si>
    <t xml:space="preserve">About 144 hours ago Tyler and I were at the park playing baskeball. It was a bright, sunny warm day. Tyler and I were playing the basketball game PIG. We laughed because I was not very good at it and he won.We got thirsty and purchased some water. </t>
  </si>
  <si>
    <t>About 288 hours ago Tyler and I were at the bakery. It was his dad's birthday and we purchased a birthday cake. The bakery was warm and smelled good. Tyler and I also bought ourselves a cupcake. It tasted delicious.</t>
  </si>
  <si>
    <t>Radio sales</t>
  </si>
  <si>
    <t>Fireman</t>
  </si>
  <si>
    <t>A2zx7580nvwa61</t>
  </si>
  <si>
    <t>1/2 Egyptian...1/2 white...light brown</t>
  </si>
  <si>
    <t>He played basketball with friends.</t>
  </si>
  <si>
    <t xml:space="preserve">We made ghiradelli brownies at 12 last night at 10. They were delicious. </t>
  </si>
  <si>
    <t>We went to the gym. Then we went to Stevie Bs pizza buffet with the kids. Then we went to chuck e cheese. It was $60 for a family day.</t>
  </si>
  <si>
    <t>Accountant</t>
  </si>
  <si>
    <t>Restaurant owner</t>
  </si>
  <si>
    <t>A1ND4NNS6YX1SD</t>
  </si>
  <si>
    <t>Asian/white</t>
  </si>
  <si>
    <t>In about one week I am out to dinner with my husband on a date night (purchasing food at the restaurant). We are at the local Indian restaurant. We are sitting at the corner table where it is quiet and we can talk. I ordered my meal and am sitting quietly listening to Stan tell me about his week. The weather outside is spring and the setting sun is streaming through the windows.</t>
  </si>
  <si>
    <t>In about six months I am at the symphony listening to Mozart with my mother (purchasing symphony tickets). We are sitting on the third row and I can see all of the musicians clearly.  I lean back and close my eyes, taking in the sounds of the music. I feel the stress of the week fannish as I lose myself in the music.</t>
  </si>
  <si>
    <t xml:space="preserve">In about one year I am at Portland City Grill with my husband (purchasing dinner). I am sitting by the window overlooking the city as the sun sets. I am drinking a glass of Merlot. I feel excited about the dinner and night ahead. I am relaxed talking about my day. </t>
  </si>
  <si>
    <t>Development director for a community theatre</t>
  </si>
  <si>
    <t>Medical device research engineer</t>
  </si>
  <si>
    <t>A1NITBXDX8TN7T</t>
  </si>
  <si>
    <t>We are going to a theater to watch a show in 2 days. I am purchasing tickets for it. We are at a theater watching a show . Kaylee is enjoying watching the show while eating snacks. (purchased snacks from concessions) I love watching her face when I see she is enjoying herself. It is satisfying and fun to be able to give her a great day.</t>
  </si>
  <si>
    <t>We are in the amusement park. Kaylee and I are having a blast. She is enjoying snacks(purchased snacks). Kaylee and I love going on the coasters. I love hearing her giggle as we go down the tracks. Kaylee and I play fun carnival games(purchase tickets for them). I love when she wins.</t>
  </si>
  <si>
    <t>We are at the ice skating show. Kaylee is bundled up because the ice in the arena makes it cold. Even though she is chilly, Kaylee still wants to eat snow cones(purchased snow cones). She loves watching the skaters. I love watching her clap and enjoy herself. She asks if she can get a souvenir. We go and purchase a stuffed animal.</t>
  </si>
  <si>
    <t>stay at home parent</t>
  </si>
  <si>
    <t>doctor</t>
  </si>
  <si>
    <t>AWXIEV9H6KT9E</t>
  </si>
  <si>
    <t xml:space="preserve">we went to the movies on the 8th of april me and thy it was nearby our home city center i drove there and paid for the ticket sand snacks it was a fun experience with her and we both smiled a lot in the moment </t>
  </si>
  <si>
    <t xml:space="preserve">i am in the recording studio recording and producing music with a few friends chililng having fun </t>
  </si>
  <si>
    <t xml:space="preserve">i am with my friends and some family celebrating and congradulating everyone for their accomplishments </t>
  </si>
  <si>
    <t>business management</t>
  </si>
  <si>
    <t>ATEL480BFZ1F6</t>
  </si>
  <si>
    <t>In about three days, Evan and I are watching the Philadelphia Phillies baseball game. We are at Citizens Bank Park, sitting in the stands. It is a warm, sunny day (purchased tickets for the Sunday afternoon game) with plenty of time excitement happening. We are enjoying the game and snacking on the popcorn and cotton candy we bought to eat while we watch.</t>
  </si>
  <si>
    <t>In about six months, Evan and I are in Washington D.C. We are at the US Capital building on the guided tour we purchased tickets for. On the tour, we are looking at all the monuments and paintings in the Capital dedicated tour our countries leaders. It is a fascinating tour, learning so much about the founders and the building itself.</t>
  </si>
  <si>
    <t>In about one year Evan and I are at a tropical resort where we rented a condo. We are walking on the beach and enjoying the warm breeze and looking out at the crystal clear ocean. It is such a relaxing, fun and enjoyable place to be and are happy to be able to spend a week there!</t>
  </si>
  <si>
    <t xml:space="preserve">Teacher </t>
  </si>
  <si>
    <t xml:space="preserve">Accountant </t>
  </si>
  <si>
    <t>AVM284J2T0EMT</t>
  </si>
  <si>
    <t>About 24 hours ago, I enjoyed lunch with my friend Jennifer in the midst of work.  We went to Margueritte's Cafe and sat outside I was able to laugh and talk with my friend and enjoy a wonderful lunch.  I was very happy the day was gorgeous and we got to eat outside. When the check came, I got it and paid for our lunch.</t>
  </si>
  <si>
    <t>About 144 hours ago I was able to get some romantic boat time with my husband, Curtis on Saturday. The weather was beautiful, the seas calm and I was very relaxed.  We both fished for a while and he caught a huge Black Tip Reef Shark.  I videod as he reeled the shark in.  I was wondering what in heaven's name we were going to do if he landed the shark.  Fortunately, he cut the line and let the shark swim away. As we finished up, we went to a restaurant on the water and he was kind enough to get our check. We finished off the day with watching the sunset and I was able to get great shots of the sunset.</t>
  </si>
  <si>
    <t>About 288 hours ago I was sitting out in my backyard with my husband Curtis.  I had bought him a bottle of MacCallan 12 year old schot and he had a glass while I was drinking a glass of Apothic Crushed red blend wine.  The evening was breezy and a perfect 70ish temperature.  We were sitting on our swing, enjoying mommy daddy time and relaxing after a long day of work. The conversation was great and I was resting my head against his shoulder. The sun started to set and the bats started darting out over our pool.</t>
  </si>
  <si>
    <t>Accounting Manager</t>
  </si>
  <si>
    <t>Tractor Trailer Salesman</t>
  </si>
  <si>
    <t>A1CY01G7686ORZ</t>
  </si>
  <si>
    <t>In about 1 week it will be Dominic's birthday and we are going to the bakery to buy a treat to take for his friends at school.  We are looking at cupcakes, cookies, and baked treats and deciding which one he wants to pick.  We are sampling some of the treats so he can make his decision!  We enjoy going to the bakery together and purchasing treats!</t>
  </si>
  <si>
    <t>In about 6 months Dominic and I are on vacation in Jamaica.  We are purchasing tickets to swim with dolphins.  Dominic enjoys learning about the dolphins and petting them and feeding them.  We enjoy this activity together.</t>
  </si>
  <si>
    <t xml:space="preserve">In about one year Dominic and I are going traveling to Ohio and we are buying tickets to Cedar Point amusement park.  We are enjoying riding all the roller coasters.  We are also having fun playing the games.  </t>
  </si>
  <si>
    <t>General Manager of a small notary service</t>
  </si>
  <si>
    <t>Self employed snow plow driver/owner</t>
  </si>
  <si>
    <t>A2L5GOTR5Y42X1</t>
  </si>
  <si>
    <t>On Friday Andrew and I go to go to swim lessons at the community pool (pay for lessons). We get in the pool together and help him with his swim lessons which we pay for. There is an instructor and lots of other kids. It is a lot of fun and we both find it a very enjoyable experience.</t>
  </si>
  <si>
    <t>On September 8, 2017, Andrew and I throw a birthday party for Andrew and all of his friends (buy food and party supplies). The party is held at the park. There are 7-9 other kids there and lots of presents. We are having a good time and laughing a lot.</t>
  </si>
  <si>
    <t>In about a year, we are celebrating Christmas (buy presents) at my parents house. My parents and family are all there. Everyone is having a good time and enjoying themself. Andrew and I are really excited to open presents.</t>
  </si>
  <si>
    <t xml:space="preserve">Stay at home parent </t>
  </si>
  <si>
    <t>Project director for market research firm</t>
  </si>
  <si>
    <t>A19CSTRCH1NAJ7</t>
  </si>
  <si>
    <t>In about 1 week I am at high school with my husband.  We are watching Fiddler on the Roof.
I am enjoying my favorite play.  I have a third row ticket which we get at the door.  I am watching beautiful scene and amazing actors. I am feeling happy.</t>
  </si>
  <si>
    <t>In about 6 month I am in at sushi restaurant "sushi sei" in tokyo with my father. He is paying for this dinner.  I am enjoying this sushi dinner very much.  I am relaxed and I am tasting this delicious tuna.</t>
  </si>
  <si>
    <t>In about 1 year I am at a job seminar which develop my skills further more with my co workers Amy and Katie at Marriott Hotel in downtown Chicago.  It is paid by our company.  I am enjoying spending time with Amy and Katie and also having stimulated by new technologies.</t>
  </si>
  <si>
    <t>teacher</t>
  </si>
  <si>
    <t>real estate</t>
  </si>
  <si>
    <t>A1SC5591L8FYSG</t>
  </si>
  <si>
    <t>Seperated</t>
  </si>
  <si>
    <t>About 24 hours ago I went to the bowling alley with my friend Jim. We played 4 games drink a pitcher of soda and ate a couple of burgers. I spent about $20.00.
We had a good time together. We talked about our son's and their activities. It was good to catch up and bowling was a good way to lighten the mood. I only spent about $20.00 and it was worth every penny.</t>
  </si>
  <si>
    <t>About 144 hours ago I went to opening day for the local AA baseball team. I met my old friend Danny there and it cost me about $25.00.
About I44 hours ago I was at the opening game of the season for the Richmond Squirrels baseball team. My friend Danny met me there and two of us stayed until the final out. It has become a regular event for us to get together for opening day and it was good to see him again. I spent about $35.00 on tickets food and drinks.</t>
  </si>
  <si>
    <t>About 288 hours ago I went to The Capitol Ale house with a few friends from work. The food was good as always and there was a good acoustic duo that played for most of the time we were there. It only cost about $35.00 for the entire evening.
About 288 hours ago I went to dinner with friends of mine for work. I was glad to go out with them and blow off some steam. We bought diner and paid a cover charge to see a local acoustic duo play. In all I spent about $35.00.</t>
  </si>
  <si>
    <t>Manager of a small retailer.</t>
  </si>
  <si>
    <t>V.P.  of major bank</t>
  </si>
  <si>
    <t>AIAZ7M5HXLTND</t>
  </si>
  <si>
    <t>About 24 hours ago, William and I went to visit my friend who has some goats, chickens, rabbits, and guinea fowl. (purchased goat's milk from her) We were able to feed the chickens some scratch feed and pet the goats. The goats kept nibbling at our shoes, ears, and elbows. William ran down at the bottom of the hill towards the river, and my daughter, Victoria, joined him down there. The goats nibbled at Victoria's boots and William's elbow. My youngest, James, was getting his ears nibbled by the goats. Then we found some pine needles to feed them and enjoyed watching them eat their treats. It was a beautiful sunny day, and very peaceful. We were all happy and at peace.</t>
  </si>
  <si>
    <t xml:space="preserve">About 144 hours ago William and I were building birdhouses ( I had purchased the materials for them the day before). My husband had helped me pre drill the pieces the day before, so it would be easy for William to nail and screw the boards together. We were in our basement at home. I was helping one other boy put his house together, and then helped hold the boards for William. He struggled with the nails and screws, and became frustrated, but with a bit of encouragement from me, he was able to get it completed on his own. </t>
  </si>
  <si>
    <t xml:space="preserve">About 288 hours ago, William and I were at Arby's for dinner. (We purchased dinner). We had just finished getting some things at the store, and it was getting late, so I decided to treat the entire family to dinner at Arby's. William decided he wanted a ham and cheese sandwich, and I ordered him a happy meal, and a gyro for myself. We sat at the high table, per his request, and I enjoyed his delight at the happy meal toy, which was a star gazing chart. </t>
  </si>
  <si>
    <t>Homemaker</t>
  </si>
  <si>
    <t>Radiology technologist</t>
  </si>
  <si>
    <t>A2R6N8856ALI1</t>
  </si>
  <si>
    <t>In about one week adriana and I are at the lake paddleboarding with her dad and whitney and her kids. It will be the first trip on the water this spring and is one of our favorite things to do</t>
  </si>
  <si>
    <t>In about six months Adriana and I are at Disney with her dad. We are enjoying the week long vacation together at the most magical place on earth while staying in a hotel in the park</t>
  </si>
  <si>
    <t xml:space="preserve">In about one year Adriana and I are celebrating xmas with her dad at our home. We enjoy opening all the presents and have a happy time together </t>
  </si>
  <si>
    <t xml:space="preserve">dispatch </t>
  </si>
  <si>
    <t>IT</t>
  </si>
  <si>
    <t>A9E880JOJWCOI</t>
  </si>
  <si>
    <t>In about a week Rollie and I are enjoying beautiful music under the stars at a jazz concert in the gardens. We are enjoying a wonderful dinner outdoors under the twinkling of the lights in the garden. We are feeling relaxed and romantic.  The tickets cost $35 apiece, with an additional $15 each for a buffet dinner preceding."</t>
  </si>
  <si>
    <t>In about six months, I am enjoying a wonderful dinner with my friend Patricia. We are sitting at a window looking out at the ocean in Rhode Island. I am feeling so blessed to have such a great friend for such a long time. I am reminiscing about old times. The dinner is costing $75. but who cares?</t>
  </si>
  <si>
    <t>In about a year from now, I am golfing at Pebble Beach. I am enjoying the ocean breezes and the scenery. I am with my significant other. After the round, we are having a drink at the 18th hole, around a fire pit. We are so relaxed and happy, this is a bucket list item. It cost $2000 for both, $1000 for me.</t>
  </si>
  <si>
    <t>advertising sales manager</t>
  </si>
  <si>
    <t>airline administrator</t>
  </si>
  <si>
    <t>A14MVOE4PJ1QD7</t>
  </si>
  <si>
    <t xml:space="preserve">About 24 hours ago I was at a nail salon getting my nails done (I purchased my manicure for $20). I always get excited when it's time to get my nails done, because I like to pick the color of my nails depending on my mood. I was by myself, which I usually am when I get my nails done, as it is me time. This time I chose a light shade of pink.  Pink makes me happy. I enjoy the conversations with Sally and the other customers when I have a manicure. </t>
  </si>
  <si>
    <t>About 144 hours ago I purchased lunch for my husband and myself at our favorite Mexican restaurant, Rosa's Cantina. I was excited to go out for lunch and to have a relaxing time with my husband and enjoy the food.  It was a warm day so we ate lunch out on the patio. I was very relaxed and enjoyed the afternoon lunch.</t>
  </si>
  <si>
    <t xml:space="preserve">About 288 hours ago I was out at Starbucks (purchased coffee) with my friend, Kristen. I chose to go to Starbucks, because it was a celebration of Kristen's Birthday and she enjoys having coffee. The weather was nice, but we sat inside and talked.  </t>
  </si>
  <si>
    <t>Part-time real estate sales</t>
  </si>
  <si>
    <t>Humane Officer</t>
  </si>
  <si>
    <t>A249KM6XX55BMC</t>
  </si>
  <si>
    <t xml:space="preserve">About 24 hours ago, Andrea and I were flying a kite I purchased, in the park by our house.  We were running back and forth to get the kite to go high up in the sky. Andrea loves her kite, I am glad we decided to get it. We were feeling really happy and excited to use the kite. </t>
  </si>
  <si>
    <t xml:space="preserve">About 144 hours ago Andrea and I were having dinner at the Korean store that I purchased. We were with Annabelle and Andy and we were trying a new dish and we all enjoy it. </t>
  </si>
  <si>
    <t xml:space="preserve">About 288 hours ago Andrea and I were at Sweet Frog eating frozen yogurt that we purchased in Frederick. We were with Annabelle and Andy and we enjoyed spending time together. </t>
  </si>
  <si>
    <t>Full time student/ Stay at home mom</t>
  </si>
  <si>
    <t>US Navy</t>
  </si>
  <si>
    <t>A2GFDU3OC4R3UB</t>
  </si>
  <si>
    <t>black/ hispanic</t>
  </si>
  <si>
    <t>About 24 hours ago I went out to eat at Fridays across from the mall for lunch with my closes friend Tamara. I Also went to the movies at the mall to see Fast 8 that I was really excited about my day.</t>
  </si>
  <si>
    <t>About 14 hours ago I was at the Express car wash by myself and purchased a wash for my car which I very much enjoyed being out on beautiful day.</t>
  </si>
  <si>
    <t>About 288 hours ago I was at Shavonna's baby shower in Melrose Park where I purchased a gift at Babies R Us.</t>
  </si>
  <si>
    <t>care Taker</t>
  </si>
  <si>
    <t>A1SIJPO6DB6NHY</t>
  </si>
  <si>
    <t>In about 1 week. Mark and I are at the Jonesville Marina getting ready to cast off. I am watching Mark at the helm of the boat, excited with anticipation.  We purchased a McDonald breakfast. So we are full and ready to go. I am excited to as I untie the ropes, securing the boat and start to head out into the beautiful bay.</t>
  </si>
  <si>
    <t>In about 6 months. Mark and I are at our family reunion. In Waldorf, MD. Paying for gas at the local gas station. To fill up after the 8 hour drive. Mark is enjoying spending time with his grand mother. While I am very excited to see my brothers and sisters and cousins. And other relatives. It is a wonderful time.</t>
  </si>
  <si>
    <t>In about 1 year. Mark and I are across the United States in Portland OR, To visit my sister. (We will purchase gas and Motels). Were are having a great time. Enjoying the drive. And seeing the sites. Mark is ecstatic. He loves to travel. I am grateful to see the beauty of the country.</t>
  </si>
  <si>
    <t>communications tech</t>
  </si>
  <si>
    <t>nurse</t>
  </si>
  <si>
    <t>AG2RMZJ7QVGKZ</t>
  </si>
  <si>
    <t>In about a week I am relaxing with co-workers at Old Chicagos discussing how our week went and drinking a beer.</t>
  </si>
  <si>
    <t>I am with my sister at her house finding out how great her new job is and we just ordered pizza.</t>
  </si>
  <si>
    <t>I am gambling in Vegas with my college friend and I am excited that her wedding is tomorrow.</t>
  </si>
  <si>
    <t>assistant librarian</t>
  </si>
  <si>
    <t>A1GFLFS4YKCTLU</t>
  </si>
  <si>
    <t>Yesterday evening Lilith, my husband, and I were eating Rita's waterice that I purchased.  We were sitting outside the store, enjoying the lovely sunny, warm weather and our first waterice of the season.</t>
  </si>
  <si>
    <t>On Friday afternoon, Lilith and I were at Murasaki eating sushi that I had purchased.  While we were eating, we got to chat and admire the decorations in the restaurant, which are always beautiful.  We always feel relaxed when we eat there.</t>
  </si>
  <si>
    <t>Two weekends ago, Lilith and I celebrated my husband's birthday with him, eating cake that I purchased.  We were at our house, eating together in our brightly lit kitchen, enjoying each other's company.</t>
  </si>
  <si>
    <t>High school math teacher</t>
  </si>
  <si>
    <t>Therapist</t>
  </si>
  <si>
    <t>A3169N2SCN3ENK</t>
  </si>
  <si>
    <t>In about 1 week Ben and I are at Disney World in Orlando riding on the monorail from our hotel to the Magic Kingdom.  We are also looking forward to riding on the rides.  Ben is full of enjoyment and we are both feeling very relaxed and enjoying our time.  We are going to eat with Mickey and Minnie for dinner one evening at the Magic Kingdom.</t>
  </si>
  <si>
    <t>In about 5 months Ben and I will be going back to school to start a new school year.  We are both looking forward to seeing friends and playing sports.  Ben will have had the summer off and will be looking forward to studying again.  Before going back we will buy new clothes and supplies for school.</t>
  </si>
  <si>
    <t xml:space="preserve">In about 1 year from now Ben and I will be celebrating Easter in California.  We will be visiting my parents who are Ben's grandparents.  We enjoy seeing our grandparents and spending time with them.  We will also visit some amusement parks, go shopping, and also go visit the beach.  </t>
  </si>
  <si>
    <t>Information Technology Manager</t>
  </si>
  <si>
    <t>Nurse</t>
  </si>
  <si>
    <t>A1MN682KTA87W1</t>
  </si>
  <si>
    <t>In about one week, Jason and I are driving to the ball park.  We have the radio on and the windows down.  We are sharing a snack of cheese crackers before the game.  We get to the game and I cheer him on from the bleachers.  I love calling out his name when he is up at bat.  After the game, win or lose, I tell him how much I love to watch him play.  We then go out to dinner at Olive Garden.  We both love the garlic bread sticks and it is located near the ball park.  We talk about his game and about his school day.  We enjoy each other's company.</t>
  </si>
  <si>
    <t xml:space="preserve">In about six months Jason and I are going on a trip to the Bahamas.  We will be joining some of our extended family in Paradise Island in the Bahamas at a resort.  We will fly there, Jason loves to travel on airplanes. We will spend our days lounging by the pool and playing on the beach.  We will enjoy relaxing and playing in the sunshine.  </t>
  </si>
  <si>
    <t xml:space="preserve">In about one year Jason and I will be going to Baltimore for an Orioles baseball game.  We will drive up in the morning and then do some sight seeing around Baltimore.  We will check in to our hotel near the ball field and then walk to the game.  We will enjoy being part of the large crowd at the Orioles game and we will enjoy cheering on our favorite team.  We will buy hot dogs and french fries to enjoy as our dinner while we watch the game.  </t>
  </si>
  <si>
    <t>pre school teacher</t>
  </si>
  <si>
    <t>manager at commercial real estate company</t>
  </si>
  <si>
    <t>A2NGV8FPOAK9J0</t>
  </si>
  <si>
    <t>About 24 hours ago I was watching a television show at home alone with a blanket and a cup of tea for 3 hours. ( I pay for the cable service needed
About 24 hours ago ,I was alone at home watching an adult tv series that I have been waiting to be able to watch. I was so happy to finally get this time and I was relaxed and enjoyed every minuste of it. ( I paid for the ccable service needed)</t>
  </si>
  <si>
    <t>About 144 hours ago I was joging on the neighborhood track. (I purchased a bottle of water and snack for refreshment while running)
About 144 hours ago I went Jogging at Collingdale park. I was alone and enjoyed the run and the beautiful weather outside. It was refreshing. ( I purchased bottle of water and snack )</t>
  </si>
  <si>
    <t>About 288 hours ago I was at the movie theatre with my husband. (I purchased the movie tickets)
About 288 Hours ago I was at the theatre with my Husband Khaliyf. We enjoyed the movied Beauty and the Beast. We enjoyed eachothers company. I was excited to spend this time with Khaliyf.( I purchased the movie tickets)</t>
  </si>
  <si>
    <t>Stay at Home Parent</t>
  </si>
  <si>
    <t>Carpenter for a University</t>
  </si>
  <si>
    <t>AHXNPESTQ52KB</t>
  </si>
  <si>
    <t xml:space="preserve">In about 6 days, my husband and I will be at dinner at the Jefferson Hotel. The dinner is expensive but we received a gift card and we are very excited (have a gift card and using tip money).The dinner and service is delicious (purchase with a giftcard and cash).  We are enjoying not having to cook and to be treated.   </t>
  </si>
  <si>
    <t>In about 4 months, I am snorkeling in the beautiful Pacific Ocean off the coast of Costa Rica (purchase air tickets to get to Costa Rica).  My husband and my 2 friends are with us. The water is perfect temperature. The water is clear and clean. The fish are unique and beautiful. The mangroves provide shade for rest. This is such a wonderful event!</t>
  </si>
  <si>
    <t>In about 7 months I am at the Urbanna Oyster festival (bring cash for vendors and purchase hotel room) with my husband.  We love oysters and trying the different type of ways to prepare them sold by the vendors. The festival is near the water and it is the perfect day! Our tummies are pleasantly full.</t>
  </si>
  <si>
    <t>Dealer Finance Loan Processor</t>
  </si>
  <si>
    <t>Home Construction remodeler</t>
  </si>
  <si>
    <t>A3NUYAG56BPYBB</t>
  </si>
  <si>
    <t>Within the last 24 hours, I was at home all day without me time nor without children. There was no financial components.</t>
  </si>
  <si>
    <t>About 144 hours ago, I was at a fast food restaurant to grab myself something to eat for lunch.</t>
  </si>
  <si>
    <t>About 288 hours ago, I was at the grocery store picking up things for the next two weeks.</t>
  </si>
  <si>
    <t>non working</t>
  </si>
  <si>
    <t>clerk in retail store</t>
  </si>
  <si>
    <t>A2J946Z08UXM5P</t>
  </si>
  <si>
    <t>About 24 hours ago Ian and I were at a toy store picking out some toys for an Easter basket for someone at church. We were at the Wild Child toy store and we decided to include 3 little toys for the basket. I asked Ian to pick out three things a little boy might like to play with under $20. Ian was calculating the costs and keeping track in his head and I was proud of him for figuring out which three fun toys would be included in the basket in our budget.</t>
  </si>
  <si>
    <t>About 144 hours ago, Ian and I were at the beach having a picnic at Tower Road Beach with sandwiches we purchased from our favorite deli. It was a sunny and unseasonable warm day and we were sitting on a bench facing the water. After lunch Ian dipped his toes in the water and attempted to make a sand castle. It was quiet and relaxing since very few people were at the beach that day and we were living in the moment and not thinking about anything else except enjoying each other's company.</t>
  </si>
  <si>
    <t>About 288 hours ago, Ian and I went to a museum for one last fun outing before his surgery. We wanted to do something to take his mind off the upcoming surgery so we went to his favorite place - the Museum of Science and Industry. We explored some of the exhibits we hadn't seen before and he pulled me along because of his excitement. His favorite was the Lego exhibit and we spent an hour looking at all the creations and building structures that would survive an earthquake.</t>
  </si>
  <si>
    <t>consultant in healthcare</t>
  </si>
  <si>
    <t>unemployed currently</t>
  </si>
  <si>
    <t>A2RBLPS5I7KLCL</t>
  </si>
  <si>
    <t xml:space="preserve">Yesterday I was at Einstein Bagels enjoying lunch and coffee with one of my best friends whom I've known for over twenty years. We meet at Einstein's regularly and usually sit at the same table.  We pay separately so not to burden each other.  I spent less than ten dollars on a bagel topped with smoked salmon and capers.  I also enjoyed a cup of coffee.  We spent time catching up and reliving past memories with laughter. </t>
  </si>
  <si>
    <t>About 144 hours ago, or 6 days, I was having dinner with a friend who is still somewhat new to me.  She moved here with her husband and family a few years ago when he became the new pastor at our church.  The dinner was part of a church gathering and only cost four dollars per person.  It was fun to catch up from the past week and share stories about what had gone on in our lives.</t>
  </si>
  <si>
    <t xml:space="preserve">About 288 hours ago, or 12 days, I had some "me time". I was at  a favorite restaurant for lunch and enjoyed the peacefulness of solitude even when there were crowds of people around me.  I spent eight dollars on my favorite dish which included a cheese enchilada and a crispy beef taco.  I was already full of chips and salsa but that did not stop me. </t>
  </si>
  <si>
    <t>stay at home mom</t>
  </si>
  <si>
    <t>Operations Management</t>
  </si>
  <si>
    <t>A3P51GVWVEM4KN</t>
  </si>
  <si>
    <t>In about a week I am on a date with my husband at a mexican restaurant purchasing a margarita.</t>
  </si>
  <si>
    <t>In about 6 months I am celebrating my birthday with my family buying dinner at a restaurant.</t>
  </si>
  <si>
    <t>In about a year I am at the computer planning our summer activities and purchasing plane tickets to Washington.</t>
  </si>
  <si>
    <t>Program Manager</t>
  </si>
  <si>
    <t>A1ZE83M218WALJ</t>
  </si>
  <si>
    <t>In about 1 week, my husband and children, including Kaitlyn, will take a trip to the beach.  We will take a 2 hour drive to OBX in NC and spend the day visiting our campsite and hanging out on the beach.  I can hear the waves already.  I will enjoy watching Kaitlyn and our other children play in the water if it is warm enough and build sand castles. We are lucky enough that the only cost will be gas as we will pack our lunch.</t>
  </si>
  <si>
    <t>In about a month, Kaitlyn, my husband and our other kids will take our camper to OBX for the summer.  We will spend the day preparing the campsite for the summer.  We will set-up chairs, canopies and all the beach stuff.  Once the work is done, it will be back to the beach on a beautiful sunny day.  We will pay our rent site for the remainder balance.</t>
  </si>
  <si>
    <t>In about a year, Kaitlyn, my husband and our other kids will take a trip to OBX .  We will spend the day relaxing on the beach, listening to the waves and reading books.  We love the beach and spend as much time there as we can.  We don't spend much as we pack a lunch.</t>
  </si>
  <si>
    <t>Sales Associate for Financial Industry</t>
  </si>
  <si>
    <t>2,5</t>
  </si>
  <si>
    <t>Nuclear Quality Inspector</t>
  </si>
  <si>
    <t>A38ZLLB6ER3NDS</t>
  </si>
  <si>
    <t>In about one week, Emma and I are going camping at a state park (purchasing a camping spot in the campground).  We are at Jordan Lake Poplar Point Campground, sitting beside the campfire.  I am enjoying the warmth radiating from the fire and Emma is walking around the campsite picking up pine cones and twigs for the fire.  We are feeling relaxed and enjoying the fire.  We are talking about school and Emma's friends, as well as going to middle school next year.  We are enjoying making s'mores together.  We purchase the ingredients at the camp store.  They taste delicious!</t>
  </si>
  <si>
    <t>In about six months, Emma and I are at Disney World's Magic Kingdom (purchasing tickets to the Magic Kingdom).  We are in Orlando, Florida, waiting in line for the Seven Dwarfs' Mine Train.  I am watching the roller coaster go by full of people smiling and having fun.  Emma is playing the games that are in the waiting line.  We are excited to ride this ride.  We are enjoying the ride together.  We eat an ice cream treat to celebrate our ride.</t>
  </si>
  <si>
    <t>In about one year, Emma and I are on Castaway Cay during a Disney cruise to the Caribbean (purchase tickets for the cruise).  We are enjoying lying on the beach taking in the sunshine and cool breeze.  It is peaceful and we can hear the birds calling to each other.  We can see the cruise ship anchored offshore.  We swim in the water and snorkel.  The fish are very colorful and the water is clear.  Emma splashes water at me and laughs.  I splash back at her.  She has a big smile on her face.  We are having fun together.  We cool down with a frozen drink (purchase drink from the snack bar).</t>
  </si>
  <si>
    <t>Music Director at School for the Blind (K-12)</t>
  </si>
  <si>
    <t>Information Technology (Mac Network Administrator)</t>
  </si>
  <si>
    <t>A3V3D4SBZ7NFNK</t>
  </si>
  <si>
    <t xml:space="preserve">In about 1 week I am purchasing a meal to eat and a drink easing my mind. I am with my friend, at a restaurant. I am enjoying time to myself! </t>
  </si>
  <si>
    <t>In about 6 months I will be buying a new phone. I am going to cspire picking out a new iphone a buying it.</t>
  </si>
  <si>
    <t>In about 1 year I will be moving to a new home. I will have family to help pack. I will be buying new furniture and moving into my new house.</t>
  </si>
  <si>
    <t>pta</t>
  </si>
  <si>
    <t>A15YUZ5RUNA6FI</t>
  </si>
  <si>
    <t>About 24 hours ago I was at a bar and enjoyed drink. I was alone there and listened to others' talking, enjoyment while having my drink.</t>
  </si>
  <si>
    <t>About 144 hours ago, I went to Chicago on an official trip and enjoyed my leisure hours. My manager accompanied me in this trip and we both enjoyed the trends of Chicago in our leisure hours. We both shared the outside expenses.</t>
  </si>
  <si>
    <t>About 288 hours ago, I went to a friend's birthday party and presented him a gift. Many of my official colleagues were present there. We enjoyed very much.</t>
  </si>
  <si>
    <t>Software Programmer</t>
  </si>
  <si>
    <t>N/A</t>
  </si>
  <si>
    <t xml:space="preserve"> A1MWX4Z4C1ZBY2</t>
  </si>
  <si>
    <t xml:space="preserve">Last evening less then 24 hours ago Gunnar and I went to the batting cages to practice hitting the ball for baseball.  (purchases time at the batting cages).  We met a group from his baseball team there to practice for an upcoming game.  I remember sitting there and watching him practice to hit the ball as it came towards him.  I sat with the other parents and also remembered how much my son needs to practice.  </t>
  </si>
  <si>
    <t xml:space="preserve">About 2 days ago Gunnar and I went out to branch for Easter.  (purchased branch at Raw Hide).  My husband and best friend and her family were there as well.  I loved watching Gunnar spend time with his friends and play.  I loved listening to his conversations and thinking about how close we are with each other and our friends.  I felt complete joy with my family and friends.  </t>
  </si>
  <si>
    <t xml:space="preserve">About 5 days ago Gunnar and I met my friend Angela and her 3 kids for dinner.  (we spend money on dinner).  We met for dinner because we had not seen each other for a few months.  We want our kids to get to know each other better.  At the beginning of the night the kids were shy but by the end of the night they were chatting and having fun.  That made us both happy.  </t>
  </si>
  <si>
    <t>House wife</t>
  </si>
  <si>
    <t>Manger at a Resturant</t>
  </si>
  <si>
    <t>A3SLGR0PAGUTAW</t>
  </si>
  <si>
    <t xml:space="preserve">In about 1 week I am with my two best friends, Bethany and Geni at the local movie theater bar (purchasing beers and appetizers). It is dark in the bar and we are able to watch a loop of movie trailers on the bar tv. I am feeling happy and enjoying cracking jokes and sharing stories with my friends. We are people watching the couples going in to watch the movie and talking about movies we like or have seen together. </t>
  </si>
  <si>
    <t xml:space="preserve">In about 6 months I am having an elegant brunch for my mother's 60th birthday (purchasing a meal at a fancy restaurant). We are at a really neat little bistro near the river with a gorgeous view of the downtown skyline. We are dressed in fancy clothes. I am sipping a delicious cocktail and eating delicious food. I am enjoying my mother's company and we feel celebratory and very ladylike. </t>
  </si>
  <si>
    <t xml:space="preserve">In about 1 year I am watching Hamilton in a theater in Chicago (purchasing tickets to the musical show). I am with my husband to celebrate our 10 year wedding anniversary. We are dressed in fancy clothes and we are feeling relaxed and happy. We are in an excited crowd and enjoy the music that we are very familiar with. </t>
  </si>
  <si>
    <t>Higher ed support staff</t>
  </si>
  <si>
    <t>High school teacher</t>
  </si>
  <si>
    <t>A3QXTQ04O5EMVI</t>
  </si>
  <si>
    <t>About 24 hours ago, I was at dock diving class with my dog. I was taking the private class with the instructor Karen who I purchased the class from.  The class was held out at Karen's training center and it was beautiful out there in the country.  It was a great and exciting time as my dog performed very well by making competition quality jumps.</t>
  </si>
  <si>
    <t>About 144 hours ago, I was at Mighty Fine Restaurant (purchased burgers at Mighty Fine). I was alone at first but I met another couple there with a Belgian Malinois.  I was eating my burger that I purchased at Mighty Fine with the couple.  I was speaking with them about their dog and what dog activities there were in the area since I just moved here and have the same breed of dogs.</t>
  </si>
  <si>
    <t>About 288 hours ago, I was on a date at a restaurant with my husband (we purchased dinner at the restaurant). I was sitting with my husband at a booth at BJ's.  I was eating a meal that we bought from the restaurant.  I was having a really nice time after being apart a week for work.</t>
  </si>
  <si>
    <t>Private Investigator</t>
  </si>
  <si>
    <t>Private Investigator, Retired Police</t>
  </si>
  <si>
    <t>QAZZ45WWHYSBA6</t>
  </si>
  <si>
    <t xml:space="preserve">In about one week I am eating supper at the Mexican restaurant with my fiance. (buying food at the restaurant). We are going to eat at the Mexican Restaurant in Hazlehurst. We love this restaurant. It is so delicious. </t>
  </si>
  <si>
    <t>In about 6 months I will be on the Gulf of Mexico at a concert with my fiance. (Purchasing tickets to the concert) We are at the Fairgrounds for the crawfish festival.</t>
  </si>
  <si>
    <t>In about 1 year I will be at my new house. (Bought a new house)" I am going to be laying in my new bed of my master bedroom.</t>
  </si>
  <si>
    <t>Smartphone Technician</t>
  </si>
  <si>
    <t>Sales clerk</t>
  </si>
  <si>
    <t>A3F3FI5DBUJK2P</t>
  </si>
  <si>
    <t>I am with my girlfriend Laurie and we are at Mikey's restaurant (purchase dinner and a couple round of drinks). I drove her from Amherst to Stevens Point for a dinner out of the house. I am enjoying sitting at the table by the bar enjoying my drink and having a conversation with Laurie. We are both trying to decide what to order off of the menu and if we should share an appetizer. I feel relaxed yet excited to be spending time with my significant other. We enjoy spending time together like this often.</t>
  </si>
  <si>
    <t>In about 6 months I am at my friend Jason's wedding (purchase a card and give a gift of money). We are at Fratellos by the river sitting at the dinner table enjoying conversations with other people. I am feeling excited to be a part of the wedding and enjoy socializing with other people. We enjoy sharing a meal together.</t>
  </si>
  <si>
    <t>In January of 2018 I am flying Delta Airlines with my girlfiend Laurie to Riviera Maya to Barecelo Maya Palace in Mexico (purchase 2 plane tickets). I am driving from Amherst, WI to Milwaukee WI and catching a flight with her to warm Mexico. I am sitting on the plane ready to take off.  I am excited to get a way from the cold and looking forward to relaxation on the beach.</t>
  </si>
  <si>
    <t>Production Manager for Publishing/Media company (magazines, books)</t>
  </si>
  <si>
    <t>lives with Meygan half time</t>
  </si>
  <si>
    <t>Human Resources Generalist</t>
  </si>
  <si>
    <t>ACPWJRT77OKF4</t>
  </si>
  <si>
    <t>on Saturday April 22, 2017 Jason and I went kayaking at Biscayne National Park. We were going to test Jason's GoPro camera he got for his past birthday. We rented a kayak and paddles for a half day excursion. The cost was very reasonable so we loaded up with extra sandwiches, chips, cookies and his favorite beef jerky. We had a great time testing the underwater housing on the camera and we tried the extension stick and dunked it underwater. We connected the camera to the laptop and realized we filmed a herd of manatees feeding on the seagrass. Jason and I could not believe we got those videos on our first try. We had a great day!</t>
  </si>
  <si>
    <t>On Tuesday April 18, 2017. Jason wanted to practice parallel parking to prepare for his driver license. We decided to practice at our local walmart parking lot, because it was huge and we could find an area without any other vehicles. We were excited to practice. It gave me confidence that Jason was going to learn the correct way to parallel park. Before we started we went into Walmart and purchased two orange emergence cones. We placed the cones at the front and back of the parking space. Jason practiced parallel parking for over an hour until he had it down like a pro. I was very proud of my son for his persistence.</t>
  </si>
  <si>
    <t>On Saturday April 15, 2017 at 12:00pm Jason and I went to watch an open practice session of the University of Miami Hurricanes. We were excited to check out the UM especially since Jason wants to attend the U when he graduates. After the practice Jason suggested we walk the campus and check out the University campus. We went into the UM book store and looked around we ended buying a UM Baseball cap for Jason and I purchased a UM football Jersey. Jason said he loved the campus and couldn't wait to finish High school. He said he was going to study harder to get better grades so he could get a scholarship to attend th U. We were proud of our local football team.</t>
  </si>
  <si>
    <t>Real Estate Investor</t>
  </si>
  <si>
    <t>Registered Nurse</t>
  </si>
  <si>
    <t>A2223XYV804AY7</t>
  </si>
  <si>
    <t xml:space="preserve">In about a week Lilly will be at Veterans park on field 5A and playing her center mid position in a fierce soccer game and as soon as the game starts she will go after the ball and try to make plays happen so the team will score. She knows she will get $2 for the goals and a huge icee when we are on our way home. </t>
  </si>
  <si>
    <t xml:space="preserve">In about 6 months we are buying tickets to Sea World to celebrate Lilly's birthday by going on rides and seeing shows and eating fun food!  </t>
  </si>
  <si>
    <t xml:space="preserve">In about a year from now we are out to dinner at the Sushi place that Lilly loves and we pay one price for unlimited food.  It's so fun and everyone can eat whatever they want! it's a special occassion. </t>
  </si>
  <si>
    <t>substitute teacher</t>
  </si>
  <si>
    <t>medical sales</t>
  </si>
  <si>
    <t xml:space="preserve"> A2OE676XHEWL03 </t>
  </si>
  <si>
    <t>About 24 hours ago, Lana mand I went to Yogurtland to buy some froyo. We were craving dessert after dinner as this had been in the evening, so I drove her here in my car which wasn't  problem because it's less than five minutes from home. I enjoyed taking her because it made her happy as well as satisfied.</t>
  </si>
  <si>
    <t>About 144 hours ago, Lana and I went to the movies where I bought us tickets to see the movie Boss Baby. We were both excited and she was most especially because she's been asking me to see his movie for weeks.</t>
  </si>
  <si>
    <t>About 288 hours ago, Lana and I were at Golfland. I drove her there and purchased two rounds of mini golf for us to play. We were both making hole in ones so it was very fun.</t>
  </si>
  <si>
    <t>Production</t>
  </si>
  <si>
    <t>A3VY9P6UAPB2Q7</t>
  </si>
  <si>
    <t xml:space="preserve">About 24 hours ago I was at Barnes and Noble. I bought a hot cup of coffee with cream and sugar. I browsed the romance books. After about 30 minutes I found the perfect book, E.L. Todd's Forever and Ever series and purchased it.  I sat down in one of the comfy chairs  around the cafe and drank my coffee. Although there were people everywhere it was just me and my book. I started to read my book and enjoyed the peace and quiet. </t>
  </si>
  <si>
    <t xml:space="preserve">About 144 hours ago I was at a salon getting my hair done. I walked into the salon, Heads Up, and sat down and waited for my appointment time. While I waited I read the new US magazine. When it was my turn I went to the chair, explained to the stylist  (Megan) what I wanted done, and she got to work.  I had my hair colored a beautiful light brown with golden highlights. Megan also washed and cut my hair to the perfect shoulder length.  After paying for the service I left and stopped for a cup of coffee at Starbucks. I had such a relaxing and stress-free afternoon.  </t>
  </si>
  <si>
    <t xml:space="preserve">About 288 hours ago I was at the grocery store.  I was going to buy food and finally etched out a time that I was able to go alone.  I was at Shoprite and stocked up on all the essentials.  I made sure to use my coupons from the Sunday paper, which save me $32!  Sally, the cashier, told me how much I saved and was impressed.  I paid for my order and then went home to make my family a home cooked meal of meatloaf and mashed potatoes. I was very happy to know that I could save money and make a delicious meal. </t>
  </si>
  <si>
    <t>server in restaurant</t>
  </si>
  <si>
    <t>ForkLift Mechanic</t>
  </si>
  <si>
    <t>A11P9P7H07BF5I</t>
  </si>
  <si>
    <t>in about a week alik and i are going to main event to play bowling and video games. We are excited to play and eat some good food while we are there.</t>
  </si>
  <si>
    <t>in about 2 month alik and i are going to a beach. We are going to meet out friends and their children there. We are very excited about house where we going to stay. We are very excited about two birthday parties we are going to celebrate while we there and fun time we aare going to have playing with frinds.</t>
  </si>
  <si>
    <t>in about a year alik and i are going to russia. We are going to buy tickets to go visit alik's great grand pa. Alik is very excited to see where his mother grew up. We are very excited to meet relatives and friends. Even more we are exited to eat good food and visit place where alik never been.</t>
  </si>
  <si>
    <t>project manager</t>
  </si>
  <si>
    <t>supervisor</t>
  </si>
  <si>
    <t>CLOSE</t>
  </si>
  <si>
    <t>SUBJECTID</t>
  </si>
  <si>
    <t>GROUP</t>
  </si>
  <si>
    <t>EPISODIC</t>
  </si>
  <si>
    <t>TYPE</t>
  </si>
  <si>
    <t>COUNTER</t>
  </si>
  <si>
    <t>.</t>
  </si>
  <si>
    <t>PAR_1</t>
  </si>
  <si>
    <t>PAR_2</t>
  </si>
  <si>
    <t>PAR_3</t>
  </si>
  <si>
    <t>BDATEP</t>
  </si>
  <si>
    <t>AGEP</t>
  </si>
  <si>
    <t>BMIP</t>
  </si>
  <si>
    <t>BDATEC</t>
  </si>
  <si>
    <t>AGEC</t>
  </si>
  <si>
    <t>BMIC</t>
  </si>
  <si>
    <t>BMITILEC</t>
  </si>
  <si>
    <t>BDATENP</t>
  </si>
  <si>
    <t>AGENP</t>
  </si>
  <si>
    <t>BMINP</t>
  </si>
  <si>
    <t>CFCSCORE</t>
  </si>
  <si>
    <t>Hand Calculated Data &gt;&gt;&gt;</t>
  </si>
  <si>
    <t>AVGVAL</t>
  </si>
  <si>
    <t>AVGVIVID</t>
  </si>
  <si>
    <t>EXCLUDE</t>
  </si>
  <si>
    <t>AUC1</t>
  </si>
  <si>
    <t>AUC2</t>
  </si>
  <si>
    <t>MINORITYP</t>
  </si>
  <si>
    <t>EDUYEARP</t>
  </si>
  <si>
    <t>INCOMEP</t>
  </si>
  <si>
    <t>exclude by child age</t>
  </si>
  <si>
    <t>exclude by attention check</t>
  </si>
  <si>
    <t>BMIPCAT</t>
  </si>
  <si>
    <t>G1CUE3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</si>
</sst>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4"/>
        <bgColor indexed="64"/>
      </patternFill>
    </fill>
    <fill>
      <patternFill patternType="solid">
        <fgColor theme="2" tint="-0.249977111117893"/>
        <bgColor indexed="64"/>
      </patternFill>
    </fill>
    <fill>
      <patternFill patternType="solid">
        <fgColor theme="5"/>
        <bgColor indexed="64"/>
      </patternFill>
    </fill>
    <fill>
      <patternFill patternType="solid">
        <fgColor theme="5" tint="0.79998168889431442"/>
        <bgColor indexed="64"/>
      </patternFill>
    </fill>
    <fill>
      <patternFill patternType="solid">
        <fgColor rgb="FF7030A0"/>
        <bgColor indexed="64"/>
      </patternFill>
    </fill>
    <fill>
      <patternFill patternType="solid">
        <fgColor rgb="FFFFFF00"/>
        <bgColor indexed="64"/>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0" xfId="0" applyAlignment="1">
      <alignment wrapText="1"/>
    </xf>
    <xf numFmtId="22" fontId="0" fillId="0" borderId="0" xfId="0" applyNumberFormat="1"/>
    <xf numFmtId="0" fontId="0" fillId="33" borderId="0" xfId="0" applyFill="1"/>
    <xf numFmtId="0" fontId="0" fillId="34" borderId="0" xfId="0" applyFill="1"/>
    <xf numFmtId="0" fontId="0" fillId="0" borderId="10" xfId="0" applyBorder="1"/>
    <xf numFmtId="0" fontId="0" fillId="35" borderId="10" xfId="0" applyFill="1" applyBorder="1"/>
    <xf numFmtId="0" fontId="0" fillId="35" borderId="0" xfId="0" applyFill="1"/>
    <xf numFmtId="0" fontId="0" fillId="36" borderId="10" xfId="0" applyFill="1" applyBorder="1"/>
    <xf numFmtId="0" fontId="0" fillId="36" borderId="0" xfId="0" applyFill="1"/>
    <xf numFmtId="0" fontId="0" fillId="37" borderId="0" xfId="0" applyFill="1"/>
    <xf numFmtId="0" fontId="0" fillId="38" borderId="0" xfId="0" applyFill="1"/>
    <xf numFmtId="0" fontId="0" fillId="0" borderId="0" xfId="0" applyFill="1" applyBorder="1"/>
    <xf numFmtId="2" fontId="0" fillId="33" borderId="0" xfId="0" applyNumberFormat="1" applyFill="1"/>
    <xf numFmtId="2" fontId="0" fillId="0" borderId="0" xfId="0" applyNumberFormat="1"/>
    <xf numFmtId="0" fontId="0" fillId="34" borderId="11" xfId="0" applyFill="1" applyBorder="1"/>
    <xf numFmtId="0" fontId="0" fillId="34" borderId="12" xfId="0" applyFill="1" applyBorder="1"/>
    <xf numFmtId="0" fontId="0" fillId="0" borderId="0" xfId="0" applyBorder="1"/>
    <xf numFmtId="0" fontId="0" fillId="0" borderId="13" xfId="0" applyBorder="1"/>
    <xf numFmtId="0" fontId="0" fillId="0" borderId="14" xfId="0" applyBorder="1"/>
    <xf numFmtId="0" fontId="0" fillId="0" borderId="15" xfId="0" applyBorder="1"/>
    <xf numFmtId="0" fontId="0" fillId="38" borderId="11" xfId="0" applyFill="1" applyBorder="1"/>
    <xf numFmtId="14" fontId="0" fillId="0" borderId="0" xfId="0" applyNumberFormat="1"/>
    <xf numFmtId="2" fontId="0" fillId="34" borderId="0" xfId="0" applyNumberFormat="1" applyFill="1"/>
    <xf numFmtId="2" fontId="0" fillId="40" borderId="0" xfId="0" applyNumberFormat="1" applyFill="1" applyBorder="1" applyAlignment="1"/>
    <xf numFmtId="2" fontId="0" fillId="0" borderId="10" xfId="0" applyNumberFormat="1" applyBorder="1"/>
    <xf numFmtId="0" fontId="0" fillId="0" borderId="0" xfId="0" applyFill="1"/>
    <xf numFmtId="2" fontId="0" fillId="0" borderId="0" xfId="0" applyNumberFormat="1" applyFill="1"/>
    <xf numFmtId="14" fontId="0" fillId="0" borderId="0" xfId="0" applyNumberFormat="1" applyFill="1"/>
    <xf numFmtId="0" fontId="0" fillId="0" borderId="10" xfId="0" applyFill="1" applyBorder="1"/>
    <xf numFmtId="2" fontId="0" fillId="0" borderId="10" xfId="0" applyNumberFormat="1" applyFill="1" applyBorder="1"/>
    <xf numFmtId="2" fontId="18" fillId="0" borderId="0" xfId="0" applyNumberFormat="1" applyFont="1" applyFill="1"/>
    <xf numFmtId="0" fontId="16" fillId="39" borderId="16" xfId="0" applyFont="1" applyFill="1" applyBorder="1" applyAlignment="1">
      <alignment horizontal="center" vertical="top"/>
    </xf>
    <xf numFmtId="0" fontId="16" fillId="39" borderId="17" xfId="0" applyFont="1" applyFill="1" applyBorder="1" applyAlignment="1">
      <alignment horizontal="center" vertical="top"/>
    </xf>
    <xf numFmtId="0" fontId="16" fillId="39" borderId="18" xfId="0" applyFont="1" applyFill="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5"/>
  <sheetViews>
    <sheetView topLeftCell="A13" zoomScaleNormal="100" workbookViewId="0">
      <selection activeCell="GM7" sqref="GM7"/>
    </sheetView>
  </sheetViews>
  <sheetFormatPr defaultRowHeight="14.4" x14ac:dyDescent="0.3"/>
  <cols>
    <col min="1" max="1" width="10.109375" customWidth="1"/>
    <col min="3" max="3" width="11" customWidth="1"/>
    <col min="4" max="5" width="14.88671875" customWidth="1"/>
    <col min="6" max="61" width="9.109375" customWidth="1"/>
    <col min="62" max="62" width="9.109375" style="5" customWidth="1"/>
    <col min="63" max="76" width="9.109375" customWidth="1"/>
    <col min="77" max="77" width="9.109375" style="5" customWidth="1"/>
    <col min="78" max="91" width="9.109375" customWidth="1"/>
    <col min="92" max="92" width="9.109375" style="5" customWidth="1"/>
    <col min="93" max="106" width="9.109375" customWidth="1"/>
    <col min="107" max="107" width="9.109375" style="5"/>
    <col min="122" max="122" width="9.109375" style="5"/>
    <col min="196" max="196" width="26.44140625" customWidth="1"/>
    <col min="202" max="202" width="18.88671875" customWidth="1"/>
  </cols>
  <sheetData>
    <row r="1" spans="1:202" ht="13.5" customHeight="1" x14ac:dyDescent="0.3">
      <c r="A1" t="s">
        <v>454</v>
      </c>
      <c r="B1" t="s">
        <v>455</v>
      </c>
      <c r="C1" t="s">
        <v>456</v>
      </c>
      <c r="D1" t="s">
        <v>457</v>
      </c>
      <c r="E1" t="s">
        <v>458</v>
      </c>
      <c r="F1" t="s">
        <v>1</v>
      </c>
      <c r="G1" s="3" t="s">
        <v>2</v>
      </c>
      <c r="H1" s="3" t="s">
        <v>3</v>
      </c>
      <c r="I1" s="3" t="s">
        <v>4</v>
      </c>
      <c r="J1" s="3" t="s">
        <v>5</v>
      </c>
      <c r="K1" s="3" t="s">
        <v>6</v>
      </c>
      <c r="L1" s="3" t="s">
        <v>7</v>
      </c>
      <c r="M1" s="3" t="s">
        <v>8</v>
      </c>
      <c r="N1" s="3" t="s">
        <v>9</v>
      </c>
      <c r="O1" s="3" t="s">
        <v>10</v>
      </c>
      <c r="P1" s="3" t="s">
        <v>11</v>
      </c>
      <c r="Q1" s="3" t="s">
        <v>12</v>
      </c>
      <c r="R1" s="3" t="s">
        <v>13</v>
      </c>
      <c r="S1" s="3" t="s">
        <v>14</v>
      </c>
      <c r="T1" s="3" t="s">
        <v>15</v>
      </c>
      <c r="U1" s="3" t="s">
        <v>16</v>
      </c>
      <c r="V1" s="3" t="s">
        <v>17</v>
      </c>
      <c r="W1" s="3" t="s">
        <v>18</v>
      </c>
      <c r="X1" s="3" t="s">
        <v>19</v>
      </c>
      <c r="Y1" s="3" t="s">
        <v>20</v>
      </c>
      <c r="Z1" s="3" t="s">
        <v>21</v>
      </c>
      <c r="AA1" s="3" t="s">
        <v>22</v>
      </c>
      <c r="AB1" s="4" t="s">
        <v>23</v>
      </c>
      <c r="AC1" s="4" t="s">
        <v>24</v>
      </c>
      <c r="AD1" s="4" t="s">
        <v>25</v>
      </c>
      <c r="AE1" s="4" t="s">
        <v>26</v>
      </c>
      <c r="AF1" s="4" t="s">
        <v>27</v>
      </c>
      <c r="AG1" s="4" t="s">
        <v>28</v>
      </c>
      <c r="AH1" s="4" t="s">
        <v>29</v>
      </c>
      <c r="AI1" s="4" t="s">
        <v>30</v>
      </c>
      <c r="AJ1" s="4" t="s">
        <v>31</v>
      </c>
      <c r="AK1" s="4" t="s">
        <v>32</v>
      </c>
      <c r="AL1" s="4" t="s">
        <v>33</v>
      </c>
      <c r="AM1" s="4" t="s">
        <v>34</v>
      </c>
      <c r="AN1" s="4" t="s">
        <v>35</v>
      </c>
      <c r="AO1" s="4" t="s">
        <v>36</v>
      </c>
      <c r="AP1" s="4" t="s">
        <v>37</v>
      </c>
      <c r="AQ1" s="4" t="s">
        <v>38</v>
      </c>
      <c r="AR1" s="4" t="s">
        <v>39</v>
      </c>
      <c r="AS1" s="4" t="s">
        <v>40</v>
      </c>
      <c r="AT1" s="4" t="s">
        <v>41</v>
      </c>
      <c r="AU1" s="4" t="s">
        <v>42</v>
      </c>
      <c r="AV1" s="4" t="s">
        <v>43</v>
      </c>
      <c r="AW1" s="4" t="s">
        <v>44</v>
      </c>
      <c r="AX1" s="4" t="s">
        <v>45</v>
      </c>
      <c r="AY1" s="4" t="s">
        <v>46</v>
      </c>
      <c r="AZ1" s="4" t="s">
        <v>47</v>
      </c>
      <c r="BA1" s="4" t="s">
        <v>48</v>
      </c>
      <c r="BB1" s="4" t="s">
        <v>49</v>
      </c>
      <c r="BC1" s="4" t="s">
        <v>453</v>
      </c>
      <c r="BD1" s="4" t="s">
        <v>50</v>
      </c>
      <c r="BE1" s="4" t="s">
        <v>51</v>
      </c>
      <c r="BF1" s="4" t="s">
        <v>52</v>
      </c>
      <c r="BG1" s="4" t="s">
        <v>53</v>
      </c>
      <c r="BH1" s="4" t="s">
        <v>54</v>
      </c>
      <c r="BI1" s="4" t="s">
        <v>55</v>
      </c>
      <c r="BJ1" s="6" t="s">
        <v>56</v>
      </c>
      <c r="BK1" s="7" t="s">
        <v>57</v>
      </c>
      <c r="BL1" s="7" t="s">
        <v>58</v>
      </c>
      <c r="BM1" s="7" t="s">
        <v>59</v>
      </c>
      <c r="BN1" s="7" t="s">
        <v>60</v>
      </c>
      <c r="BO1" s="7" t="s">
        <v>61</v>
      </c>
      <c r="BP1" s="7" t="s">
        <v>62</v>
      </c>
      <c r="BQ1" s="7" t="s">
        <v>63</v>
      </c>
      <c r="BR1" s="7" t="s">
        <v>64</v>
      </c>
      <c r="BS1" s="7" t="s">
        <v>65</v>
      </c>
      <c r="BT1" s="7" t="s">
        <v>66</v>
      </c>
      <c r="BU1" s="7" t="s">
        <v>67</v>
      </c>
      <c r="BV1" s="7" t="s">
        <v>68</v>
      </c>
      <c r="BW1" s="7" t="s">
        <v>69</v>
      </c>
      <c r="BX1" s="7" t="s">
        <v>70</v>
      </c>
      <c r="BY1" s="6" t="s">
        <v>71</v>
      </c>
      <c r="BZ1" s="7" t="s">
        <v>72</v>
      </c>
      <c r="CA1" s="7" t="s">
        <v>73</v>
      </c>
      <c r="CB1" s="7" t="s">
        <v>74</v>
      </c>
      <c r="CC1" s="7" t="s">
        <v>75</v>
      </c>
      <c r="CD1" s="7" t="s">
        <v>76</v>
      </c>
      <c r="CE1" s="7" t="s">
        <v>77</v>
      </c>
      <c r="CF1" s="7" t="s">
        <v>78</v>
      </c>
      <c r="CG1" s="7" t="s">
        <v>79</v>
      </c>
      <c r="CH1" s="7" t="s">
        <v>80</v>
      </c>
      <c r="CI1" s="7" t="s">
        <v>81</v>
      </c>
      <c r="CJ1" s="7" t="s">
        <v>82</v>
      </c>
      <c r="CK1" s="7" t="s">
        <v>83</v>
      </c>
      <c r="CL1" s="7" t="s">
        <v>84</v>
      </c>
      <c r="CM1" s="7" t="s">
        <v>75</v>
      </c>
      <c r="CN1" s="6" t="s">
        <v>85</v>
      </c>
      <c r="CO1" s="7" t="s">
        <v>86</v>
      </c>
      <c r="CP1" s="7" t="s">
        <v>87</v>
      </c>
      <c r="CQ1" s="7" t="s">
        <v>88</v>
      </c>
      <c r="CR1" s="7" t="s">
        <v>89</v>
      </c>
      <c r="CS1" s="7" t="s">
        <v>90</v>
      </c>
      <c r="CT1" s="7" t="s">
        <v>91</v>
      </c>
      <c r="CU1" s="7" t="s">
        <v>92</v>
      </c>
      <c r="CV1" s="7" t="s">
        <v>93</v>
      </c>
      <c r="CW1" s="7" t="s">
        <v>94</v>
      </c>
      <c r="CX1" s="7" t="s">
        <v>95</v>
      </c>
      <c r="CY1" s="7" t="s">
        <v>96</v>
      </c>
      <c r="CZ1" s="7" t="s">
        <v>97</v>
      </c>
      <c r="DA1" s="7" t="s">
        <v>98</v>
      </c>
      <c r="DB1" s="7" t="s">
        <v>99</v>
      </c>
      <c r="DC1" s="6" t="s">
        <v>100</v>
      </c>
      <c r="DD1" s="7" t="s">
        <v>101</v>
      </c>
      <c r="DE1" s="7" t="s">
        <v>102</v>
      </c>
      <c r="DF1" s="7" t="s">
        <v>103</v>
      </c>
      <c r="DG1" s="7" t="s">
        <v>104</v>
      </c>
      <c r="DH1" s="7" t="s">
        <v>105</v>
      </c>
      <c r="DI1" s="7" t="s">
        <v>106</v>
      </c>
      <c r="DJ1" s="7" t="s">
        <v>107</v>
      </c>
      <c r="DK1" s="7" t="s">
        <v>108</v>
      </c>
      <c r="DL1" s="7" t="s">
        <v>109</v>
      </c>
      <c r="DM1" s="7" t="s">
        <v>110</v>
      </c>
      <c r="DN1" s="7" t="s">
        <v>111</v>
      </c>
      <c r="DO1" s="7" t="s">
        <v>112</v>
      </c>
      <c r="DP1" s="7" t="s">
        <v>113</v>
      </c>
      <c r="DQ1" s="7" t="s">
        <v>114</v>
      </c>
      <c r="DR1" s="8" t="s">
        <v>115</v>
      </c>
      <c r="DS1" s="9" t="s">
        <v>116</v>
      </c>
      <c r="DT1" s="9" t="s">
        <v>117</v>
      </c>
      <c r="DU1" s="9" t="s">
        <v>118</v>
      </c>
      <c r="DV1" s="9" t="s">
        <v>119</v>
      </c>
      <c r="DW1" s="9" t="s">
        <v>120</v>
      </c>
      <c r="DX1" s="9" t="s">
        <v>121</v>
      </c>
      <c r="DY1" s="9" t="s">
        <v>122</v>
      </c>
      <c r="DZ1" s="9" t="s">
        <v>123</v>
      </c>
      <c r="EA1" s="9" t="s">
        <v>124</v>
      </c>
      <c r="EB1" s="9" t="s">
        <v>125</v>
      </c>
      <c r="EC1" s="9" t="s">
        <v>126</v>
      </c>
      <c r="ED1" s="4" t="s">
        <v>127</v>
      </c>
      <c r="EE1" s="4" t="s">
        <v>128</v>
      </c>
      <c r="EF1" s="4" t="s">
        <v>129</v>
      </c>
      <c r="EG1" s="4" t="s">
        <v>130</v>
      </c>
      <c r="EH1" s="4" t="s">
        <v>131</v>
      </c>
      <c r="EI1" s="4" t="s">
        <v>132</v>
      </c>
      <c r="EJ1" s="4" t="s">
        <v>133</v>
      </c>
      <c r="EK1" s="4" t="s">
        <v>134</v>
      </c>
      <c r="EL1" s="4" t="s">
        <v>135</v>
      </c>
      <c r="EM1" s="4" t="s">
        <v>136</v>
      </c>
      <c r="EN1" s="4" t="s">
        <v>137</v>
      </c>
      <c r="EO1" s="4" t="s">
        <v>138</v>
      </c>
      <c r="EP1" s="4" t="s">
        <v>139</v>
      </c>
      <c r="EQ1" s="4" t="s">
        <v>140</v>
      </c>
      <c r="ER1" s="4" t="s">
        <v>141</v>
      </c>
      <c r="ES1" s="4" t="s">
        <v>142</v>
      </c>
      <c r="ET1" s="4" t="s">
        <v>143</v>
      </c>
      <c r="EU1" s="4" t="s">
        <v>144</v>
      </c>
      <c r="EV1" s="4" t="s">
        <v>145</v>
      </c>
      <c r="EW1" s="4" t="s">
        <v>146</v>
      </c>
      <c r="EX1" s="4" t="s">
        <v>147</v>
      </c>
      <c r="EY1" s="4" t="s">
        <v>148</v>
      </c>
      <c r="EZ1" s="4" t="s">
        <v>149</v>
      </c>
      <c r="FA1" s="4" t="s">
        <v>150</v>
      </c>
      <c r="FB1" s="4" t="s">
        <v>151</v>
      </c>
      <c r="FC1" s="4" t="s">
        <v>152</v>
      </c>
      <c r="FD1" s="4" t="s">
        <v>153</v>
      </c>
      <c r="FE1" s="10" t="s">
        <v>154</v>
      </c>
      <c r="FF1" s="10" t="s">
        <v>155</v>
      </c>
      <c r="FG1" s="10" t="s">
        <v>156</v>
      </c>
      <c r="FH1" s="10" t="s">
        <v>157</v>
      </c>
      <c r="FI1" s="10" t="s">
        <v>158</v>
      </c>
      <c r="FJ1" s="10" t="s">
        <v>159</v>
      </c>
      <c r="FK1" s="10" t="s">
        <v>160</v>
      </c>
      <c r="FL1" s="10" t="s">
        <v>161</v>
      </c>
      <c r="FM1" s="10" t="s">
        <v>162</v>
      </c>
      <c r="FN1" s="10" t="s">
        <v>163</v>
      </c>
      <c r="FO1" s="10" t="s">
        <v>164</v>
      </c>
      <c r="FP1" s="10" t="s">
        <v>165</v>
      </c>
      <c r="FQ1" s="11" t="s">
        <v>166</v>
      </c>
      <c r="FR1" s="11" t="s">
        <v>167</v>
      </c>
      <c r="FS1" s="11" t="s">
        <v>168</v>
      </c>
      <c r="FT1" s="11" t="s">
        <v>169</v>
      </c>
      <c r="FU1" s="11" t="s">
        <v>170</v>
      </c>
      <c r="FV1" s="11" t="s">
        <v>171</v>
      </c>
      <c r="FW1" s="11" t="s">
        <v>172</v>
      </c>
      <c r="FX1" s="11" t="s">
        <v>173</v>
      </c>
      <c r="FY1" s="11" t="s">
        <v>174</v>
      </c>
      <c r="FZ1" s="11" t="s">
        <v>175</v>
      </c>
      <c r="GA1" s="11" t="s">
        <v>176</v>
      </c>
      <c r="GB1" s="11" t="s">
        <v>177</v>
      </c>
      <c r="GC1" t="s">
        <v>178</v>
      </c>
      <c r="GD1" s="9" t="s">
        <v>179</v>
      </c>
      <c r="GE1" s="9" t="s">
        <v>180</v>
      </c>
      <c r="GF1" s="9" t="s">
        <v>181</v>
      </c>
      <c r="GG1" s="9" t="s">
        <v>182</v>
      </c>
      <c r="GH1" s="9" t="s">
        <v>183</v>
      </c>
      <c r="GI1" s="10" t="s">
        <v>184</v>
      </c>
      <c r="GJ1" s="10" t="s">
        <v>185</v>
      </c>
      <c r="GK1" s="10" t="s">
        <v>186</v>
      </c>
      <c r="GL1" s="10" t="s">
        <v>187</v>
      </c>
      <c r="GM1" s="10" t="s">
        <v>188</v>
      </c>
      <c r="GN1" s="32" t="s">
        <v>474</v>
      </c>
      <c r="GO1" s="21" t="s">
        <v>473</v>
      </c>
      <c r="GP1" s="15" t="s">
        <v>465</v>
      </c>
      <c r="GQ1" s="15" t="s">
        <v>472</v>
      </c>
      <c r="GR1" s="15" t="s">
        <v>468</v>
      </c>
      <c r="GS1" s="16" t="s">
        <v>469</v>
      </c>
      <c r="GT1" t="s">
        <v>0</v>
      </c>
    </row>
    <row r="2" spans="1:202" ht="13.5" customHeight="1" x14ac:dyDescent="0.3">
      <c r="A2">
        <v>201</v>
      </c>
      <c r="B2">
        <f>IF(BJ2&lt;&gt;".", 2, IF(BY2&lt;&gt;".", 1, IF(CN2&lt;&gt;".",4, IF(DC2&lt;&gt;".", 3))))</f>
        <v>2</v>
      </c>
      <c r="C2">
        <f>IF(B2=1, 1, IF(B2=2, 1, IF(B2=3, 2, IF(B2=4, 2))))</f>
        <v>1</v>
      </c>
      <c r="D2">
        <f>IF(B2=1,1,IF(B2=3,1,IF(B2=2,2,IF(B2=4,2))))</f>
        <v>2</v>
      </c>
      <c r="E2">
        <v>1</v>
      </c>
      <c r="F2" t="s">
        <v>189</v>
      </c>
      <c r="G2">
        <v>5</v>
      </c>
      <c r="H2">
        <v>2</v>
      </c>
      <c r="I2">
        <v>4</v>
      </c>
      <c r="J2">
        <v>1</v>
      </c>
      <c r="K2">
        <v>3</v>
      </c>
      <c r="L2">
        <v>1</v>
      </c>
      <c r="M2">
        <v>2</v>
      </c>
      <c r="N2">
        <v>5</v>
      </c>
      <c r="O2">
        <v>1</v>
      </c>
      <c r="P2">
        <v>4</v>
      </c>
      <c r="Q2">
        <v>5</v>
      </c>
      <c r="R2">
        <v>4</v>
      </c>
      <c r="S2">
        <v>1</v>
      </c>
      <c r="T2">
        <v>4</v>
      </c>
      <c r="U2">
        <v>2</v>
      </c>
      <c r="V2">
        <v>4</v>
      </c>
      <c r="W2">
        <v>1</v>
      </c>
      <c r="X2">
        <v>4</v>
      </c>
      <c r="Y2">
        <v>1</v>
      </c>
      <c r="Z2">
        <v>1</v>
      </c>
      <c r="AA2">
        <v>1</v>
      </c>
      <c r="AB2">
        <v>4</v>
      </c>
      <c r="AC2">
        <v>2</v>
      </c>
      <c r="AD2">
        <v>2</v>
      </c>
      <c r="AE2">
        <v>2</v>
      </c>
      <c r="AF2">
        <v>2</v>
      </c>
      <c r="AG2" t="s">
        <v>459</v>
      </c>
      <c r="AH2">
        <v>1</v>
      </c>
      <c r="AI2">
        <v>1</v>
      </c>
      <c r="AJ2" t="s">
        <v>459</v>
      </c>
      <c r="AK2" t="s">
        <v>459</v>
      </c>
      <c r="AL2">
        <v>71</v>
      </c>
      <c r="AM2">
        <v>170</v>
      </c>
      <c r="AN2">
        <v>4</v>
      </c>
      <c r="AO2">
        <v>3</v>
      </c>
      <c r="AP2">
        <v>2017</v>
      </c>
      <c r="AQ2">
        <v>7</v>
      </c>
      <c r="AR2">
        <v>28</v>
      </c>
      <c r="AS2">
        <v>1981</v>
      </c>
      <c r="AT2">
        <v>0</v>
      </c>
      <c r="AU2" t="s">
        <v>459</v>
      </c>
      <c r="AV2">
        <v>59</v>
      </c>
      <c r="AW2">
        <v>1</v>
      </c>
      <c r="AX2">
        <v>12</v>
      </c>
      <c r="AY2">
        <v>2017</v>
      </c>
      <c r="AZ2">
        <v>2</v>
      </c>
      <c r="BA2">
        <v>22</v>
      </c>
      <c r="BB2">
        <v>2008</v>
      </c>
      <c r="BC2">
        <v>2</v>
      </c>
      <c r="BD2">
        <v>5</v>
      </c>
      <c r="BE2">
        <v>1</v>
      </c>
      <c r="BF2">
        <v>5</v>
      </c>
      <c r="BG2" t="s">
        <v>459</v>
      </c>
      <c r="BH2" t="s">
        <v>459</v>
      </c>
      <c r="BI2">
        <v>0</v>
      </c>
      <c r="BJ2" s="5">
        <v>5</v>
      </c>
      <c r="BK2">
        <v>4</v>
      </c>
      <c r="BL2">
        <v>5</v>
      </c>
      <c r="BM2">
        <v>5</v>
      </c>
      <c r="BN2" t="s">
        <v>190</v>
      </c>
      <c r="BO2">
        <v>5</v>
      </c>
      <c r="BP2">
        <v>5</v>
      </c>
      <c r="BQ2">
        <v>5</v>
      </c>
      <c r="BR2">
        <v>5</v>
      </c>
      <c r="BS2" t="s">
        <v>191</v>
      </c>
      <c r="BT2">
        <v>5</v>
      </c>
      <c r="BU2">
        <v>5</v>
      </c>
      <c r="BV2">
        <v>5</v>
      </c>
      <c r="BW2">
        <v>5</v>
      </c>
      <c r="BX2" t="s">
        <v>192</v>
      </c>
      <c r="BY2" s="5" t="s">
        <v>459</v>
      </c>
      <c r="BZ2" t="s">
        <v>459</v>
      </c>
      <c r="CA2" t="s">
        <v>459</v>
      </c>
      <c r="CB2" t="s">
        <v>459</v>
      </c>
      <c r="CC2" t="s">
        <v>459</v>
      </c>
      <c r="CD2" t="s">
        <v>459</v>
      </c>
      <c r="CE2" t="s">
        <v>459</v>
      </c>
      <c r="CF2" t="s">
        <v>459</v>
      </c>
      <c r="CG2" t="s">
        <v>459</v>
      </c>
      <c r="CH2" t="s">
        <v>459</v>
      </c>
      <c r="CI2" t="s">
        <v>459</v>
      </c>
      <c r="CJ2" t="s">
        <v>459</v>
      </c>
      <c r="CK2" t="s">
        <v>459</v>
      </c>
      <c r="CL2" t="s">
        <v>459</v>
      </c>
      <c r="CM2" t="s">
        <v>459</v>
      </c>
      <c r="CN2" s="5" t="s">
        <v>459</v>
      </c>
      <c r="CO2" s="12" t="s">
        <v>459</v>
      </c>
      <c r="CP2" s="12" t="s">
        <v>459</v>
      </c>
      <c r="CQ2" s="12" t="s">
        <v>459</v>
      </c>
      <c r="CR2" s="12" t="s">
        <v>459</v>
      </c>
      <c r="CS2" s="12" t="s">
        <v>459</v>
      </c>
      <c r="CT2" s="12" t="s">
        <v>459</v>
      </c>
      <c r="CU2" s="12" t="s">
        <v>459</v>
      </c>
      <c r="CV2" s="12" t="s">
        <v>459</v>
      </c>
      <c r="CW2" s="12" t="s">
        <v>459</v>
      </c>
      <c r="CX2" s="12" t="s">
        <v>459</v>
      </c>
      <c r="CY2" s="12" t="s">
        <v>459</v>
      </c>
      <c r="CZ2" s="12" t="s">
        <v>459</v>
      </c>
      <c r="DA2" s="12" t="s">
        <v>459</v>
      </c>
      <c r="DB2" s="12" t="s">
        <v>459</v>
      </c>
      <c r="DC2" s="5" t="s">
        <v>459</v>
      </c>
      <c r="DD2" s="12" t="s">
        <v>459</v>
      </c>
      <c r="DE2" s="12" t="s">
        <v>459</v>
      </c>
      <c r="DF2" s="12" t="s">
        <v>459</v>
      </c>
      <c r="DG2" s="12" t="s">
        <v>459</v>
      </c>
      <c r="DH2" s="12" t="s">
        <v>459</v>
      </c>
      <c r="DI2" s="12" t="s">
        <v>459</v>
      </c>
      <c r="DJ2" s="12" t="s">
        <v>459</v>
      </c>
      <c r="DK2" s="12" t="s">
        <v>459</v>
      </c>
      <c r="DL2" s="12" t="s">
        <v>459</v>
      </c>
      <c r="DM2" s="12" t="s">
        <v>459</v>
      </c>
      <c r="DN2" s="12" t="s">
        <v>459</v>
      </c>
      <c r="DO2" s="12" t="s">
        <v>459</v>
      </c>
      <c r="DP2" s="12" t="s">
        <v>459</v>
      </c>
      <c r="DQ2" s="12" t="s">
        <v>459</v>
      </c>
      <c r="DR2" s="5">
        <v>4</v>
      </c>
      <c r="DS2">
        <v>4</v>
      </c>
      <c r="DT2">
        <v>0</v>
      </c>
      <c r="DU2">
        <v>4</v>
      </c>
      <c r="DV2">
        <v>4</v>
      </c>
      <c r="DW2">
        <v>4</v>
      </c>
      <c r="DX2">
        <v>4</v>
      </c>
      <c r="DY2">
        <v>0</v>
      </c>
      <c r="DZ2">
        <v>4</v>
      </c>
      <c r="EA2">
        <v>4</v>
      </c>
      <c r="EB2">
        <v>4</v>
      </c>
      <c r="EC2">
        <v>4</v>
      </c>
      <c r="ED2">
        <v>4</v>
      </c>
      <c r="EE2" t="s">
        <v>193</v>
      </c>
      <c r="EF2">
        <v>1</v>
      </c>
      <c r="EG2" t="s">
        <v>459</v>
      </c>
      <c r="EH2">
        <v>2</v>
      </c>
      <c r="EI2" t="s">
        <v>459</v>
      </c>
      <c r="EJ2">
        <v>2</v>
      </c>
      <c r="EK2">
        <v>0</v>
      </c>
      <c r="EL2">
        <v>5</v>
      </c>
      <c r="EM2" t="s">
        <v>459</v>
      </c>
      <c r="EN2" t="s">
        <v>459</v>
      </c>
      <c r="EO2">
        <v>1</v>
      </c>
      <c r="EP2" t="s">
        <v>459</v>
      </c>
      <c r="EQ2" t="s">
        <v>459</v>
      </c>
      <c r="ER2">
        <v>65</v>
      </c>
      <c r="ES2">
        <v>130</v>
      </c>
      <c r="ET2">
        <v>2</v>
      </c>
      <c r="EU2">
        <v>15</v>
      </c>
      <c r="EV2">
        <v>2017</v>
      </c>
      <c r="EW2">
        <v>6</v>
      </c>
      <c r="EX2">
        <v>11</v>
      </c>
      <c r="EY2">
        <v>1995</v>
      </c>
      <c r="EZ2">
        <v>1</v>
      </c>
      <c r="FA2">
        <v>1</v>
      </c>
      <c r="FB2" t="s">
        <v>459</v>
      </c>
      <c r="FC2">
        <v>4</v>
      </c>
      <c r="FD2" t="s">
        <v>194</v>
      </c>
      <c r="FE2">
        <v>4</v>
      </c>
      <c r="FF2">
        <v>4</v>
      </c>
      <c r="FG2">
        <v>0</v>
      </c>
      <c r="FH2">
        <v>4</v>
      </c>
      <c r="FI2">
        <v>4</v>
      </c>
      <c r="FJ2">
        <v>0</v>
      </c>
      <c r="FK2">
        <v>4</v>
      </c>
      <c r="FL2">
        <v>4</v>
      </c>
      <c r="FM2">
        <v>4</v>
      </c>
      <c r="FN2">
        <v>4</v>
      </c>
      <c r="FO2">
        <v>4</v>
      </c>
      <c r="FP2">
        <v>4</v>
      </c>
      <c r="FQ2">
        <v>4</v>
      </c>
      <c r="FR2">
        <v>3</v>
      </c>
      <c r="FS2">
        <v>2</v>
      </c>
      <c r="FT2">
        <v>3</v>
      </c>
      <c r="FU2">
        <v>4</v>
      </c>
      <c r="FV2">
        <v>4</v>
      </c>
      <c r="FW2">
        <v>3</v>
      </c>
      <c r="FX2">
        <v>2</v>
      </c>
      <c r="FY2">
        <v>2</v>
      </c>
      <c r="FZ2">
        <v>2</v>
      </c>
      <c r="GA2">
        <v>2</v>
      </c>
      <c r="GB2">
        <v>3</v>
      </c>
      <c r="GC2">
        <v>80439</v>
      </c>
      <c r="GD2">
        <v>99.22</v>
      </c>
      <c r="GE2">
        <v>99.22</v>
      </c>
      <c r="GF2">
        <v>89.84</v>
      </c>
      <c r="GG2">
        <v>72.66</v>
      </c>
      <c r="GH2">
        <v>69.540000000000006</v>
      </c>
      <c r="GI2">
        <v>88.28</v>
      </c>
      <c r="GJ2">
        <v>80.459999999999994</v>
      </c>
      <c r="GK2">
        <v>77.34</v>
      </c>
      <c r="GL2">
        <v>69.540000000000006</v>
      </c>
      <c r="GM2">
        <v>69.540000000000006</v>
      </c>
      <c r="GN2" s="33"/>
      <c r="GO2" s="17">
        <v>38</v>
      </c>
      <c r="GP2" s="17">
        <v>24.644049395973667</v>
      </c>
      <c r="GQ2" s="17">
        <v>22.029789936673538</v>
      </c>
      <c r="GR2" s="17" t="s">
        <v>459</v>
      </c>
      <c r="GS2" s="18" t="s">
        <v>459</v>
      </c>
      <c r="GT2" s="2">
        <v>42838.613981481481</v>
      </c>
    </row>
    <row r="3" spans="1:202" ht="13.5" customHeight="1" x14ac:dyDescent="0.3">
      <c r="A3">
        <v>202</v>
      </c>
      <c r="B3">
        <f t="shared" ref="B3:B45" si="0">IF(BJ3&lt;&gt;".", 2, IF(BY3&lt;&gt;".", 1, IF(CN3&lt;&gt;".",4, IF(DC3&lt;&gt;".", 3))))</f>
        <v>2</v>
      </c>
      <c r="C3">
        <f t="shared" ref="C3:C45" si="1">IF(B3=1, 1, IF(B3=2, 1, IF(B3=3, 2, IF(B3=4, 2))))</f>
        <v>1</v>
      </c>
      <c r="D3">
        <f t="shared" ref="D3:D45" si="2">IF(B3=1,1,IF(B3=3,1,IF(B3=2,2,IF(B3=4,2))))</f>
        <v>2</v>
      </c>
      <c r="E3">
        <v>1</v>
      </c>
      <c r="F3" t="s">
        <v>195</v>
      </c>
      <c r="G3">
        <v>4</v>
      </c>
      <c r="H3">
        <v>2</v>
      </c>
      <c r="I3">
        <v>4</v>
      </c>
      <c r="J3">
        <v>1</v>
      </c>
      <c r="K3">
        <v>4</v>
      </c>
      <c r="L3">
        <v>3</v>
      </c>
      <c r="M3">
        <v>2</v>
      </c>
      <c r="N3">
        <v>4</v>
      </c>
      <c r="O3">
        <v>2</v>
      </c>
      <c r="P3">
        <v>4</v>
      </c>
      <c r="Q3">
        <v>4</v>
      </c>
      <c r="R3">
        <v>4</v>
      </c>
      <c r="S3">
        <v>2</v>
      </c>
      <c r="T3">
        <v>4</v>
      </c>
      <c r="U3">
        <v>3</v>
      </c>
      <c r="V3">
        <v>3</v>
      </c>
      <c r="W3">
        <v>1</v>
      </c>
      <c r="X3">
        <v>4</v>
      </c>
      <c r="Y3">
        <v>2</v>
      </c>
      <c r="Z3">
        <v>2</v>
      </c>
      <c r="AA3">
        <v>2</v>
      </c>
      <c r="AB3">
        <v>4</v>
      </c>
      <c r="AC3">
        <v>2</v>
      </c>
      <c r="AD3">
        <v>2</v>
      </c>
      <c r="AE3">
        <v>1</v>
      </c>
      <c r="AF3">
        <v>2</v>
      </c>
      <c r="AG3" t="s">
        <v>459</v>
      </c>
      <c r="AH3">
        <v>1</v>
      </c>
      <c r="AI3">
        <v>1</v>
      </c>
      <c r="AJ3" t="s">
        <v>459</v>
      </c>
      <c r="AK3" t="s">
        <v>459</v>
      </c>
      <c r="AL3">
        <v>65</v>
      </c>
      <c r="AM3">
        <v>128</v>
      </c>
      <c r="AN3">
        <v>4</v>
      </c>
      <c r="AO3">
        <v>11</v>
      </c>
      <c r="AP3">
        <v>2017</v>
      </c>
      <c r="AQ3">
        <v>8</v>
      </c>
      <c r="AR3">
        <v>5</v>
      </c>
      <c r="AS3">
        <v>1974</v>
      </c>
      <c r="AT3">
        <v>1</v>
      </c>
      <c r="AU3">
        <v>58</v>
      </c>
      <c r="AV3">
        <v>70</v>
      </c>
      <c r="AW3">
        <v>2</v>
      </c>
      <c r="AX3">
        <v>16</v>
      </c>
      <c r="AY3">
        <v>2017</v>
      </c>
      <c r="AZ3">
        <v>10</v>
      </c>
      <c r="BA3">
        <v>9</v>
      </c>
      <c r="BB3">
        <v>2005</v>
      </c>
      <c r="BC3">
        <v>2</v>
      </c>
      <c r="BD3">
        <v>2</v>
      </c>
      <c r="BE3">
        <v>0</v>
      </c>
      <c r="BF3">
        <v>5</v>
      </c>
      <c r="BG3" t="s">
        <v>459</v>
      </c>
      <c r="BH3" t="s">
        <v>459</v>
      </c>
      <c r="BI3">
        <v>0</v>
      </c>
      <c r="BJ3" s="5">
        <v>5</v>
      </c>
      <c r="BK3">
        <v>4</v>
      </c>
      <c r="BL3">
        <v>3</v>
      </c>
      <c r="BM3">
        <v>5</v>
      </c>
      <c r="BN3" t="s">
        <v>196</v>
      </c>
      <c r="BO3">
        <v>4</v>
      </c>
      <c r="BP3">
        <v>3</v>
      </c>
      <c r="BQ3">
        <v>2</v>
      </c>
      <c r="BR3">
        <v>4</v>
      </c>
      <c r="BS3" t="s">
        <v>197</v>
      </c>
      <c r="BT3">
        <v>4</v>
      </c>
      <c r="BU3">
        <v>4</v>
      </c>
      <c r="BV3">
        <v>4</v>
      </c>
      <c r="BW3">
        <v>5</v>
      </c>
      <c r="BX3" t="s">
        <v>198</v>
      </c>
      <c r="BY3" s="5" t="s">
        <v>459</v>
      </c>
      <c r="BZ3" t="s">
        <v>459</v>
      </c>
      <c r="CA3" t="s">
        <v>459</v>
      </c>
      <c r="CB3" t="s">
        <v>459</v>
      </c>
      <c r="CC3" t="s">
        <v>459</v>
      </c>
      <c r="CD3" t="s">
        <v>459</v>
      </c>
      <c r="CE3" t="s">
        <v>459</v>
      </c>
      <c r="CF3" t="s">
        <v>459</v>
      </c>
      <c r="CG3" t="s">
        <v>459</v>
      </c>
      <c r="CH3" t="s">
        <v>459</v>
      </c>
      <c r="CI3" t="s">
        <v>459</v>
      </c>
      <c r="CJ3" t="s">
        <v>459</v>
      </c>
      <c r="CK3" t="s">
        <v>459</v>
      </c>
      <c r="CL3" t="s">
        <v>459</v>
      </c>
      <c r="CM3" t="s">
        <v>459</v>
      </c>
      <c r="CN3" s="5" t="s">
        <v>459</v>
      </c>
      <c r="CO3" s="12" t="s">
        <v>459</v>
      </c>
      <c r="CP3" s="12" t="s">
        <v>459</v>
      </c>
      <c r="CQ3" s="12" t="s">
        <v>459</v>
      </c>
      <c r="CR3" s="12" t="s">
        <v>459</v>
      </c>
      <c r="CS3" s="12" t="s">
        <v>459</v>
      </c>
      <c r="CT3" s="12" t="s">
        <v>459</v>
      </c>
      <c r="CU3" s="12" t="s">
        <v>459</v>
      </c>
      <c r="CV3" s="12" t="s">
        <v>459</v>
      </c>
      <c r="CW3" s="12" t="s">
        <v>459</v>
      </c>
      <c r="CX3" s="12" t="s">
        <v>459</v>
      </c>
      <c r="CY3" s="12" t="s">
        <v>459</v>
      </c>
      <c r="CZ3" s="12" t="s">
        <v>459</v>
      </c>
      <c r="DA3" s="12" t="s">
        <v>459</v>
      </c>
      <c r="DB3" s="12" t="s">
        <v>459</v>
      </c>
      <c r="DC3" s="5" t="s">
        <v>459</v>
      </c>
      <c r="DD3" s="12" t="s">
        <v>459</v>
      </c>
      <c r="DE3" s="12" t="s">
        <v>459</v>
      </c>
      <c r="DF3" s="12" t="s">
        <v>459</v>
      </c>
      <c r="DG3" s="12" t="s">
        <v>459</v>
      </c>
      <c r="DH3" s="12" t="s">
        <v>459</v>
      </c>
      <c r="DI3" s="12" t="s">
        <v>459</v>
      </c>
      <c r="DJ3" s="12" t="s">
        <v>459</v>
      </c>
      <c r="DK3" s="12" t="s">
        <v>459</v>
      </c>
      <c r="DL3" s="12" t="s">
        <v>459</v>
      </c>
      <c r="DM3" s="12" t="s">
        <v>459</v>
      </c>
      <c r="DN3" s="12" t="s">
        <v>459</v>
      </c>
      <c r="DO3" s="12" t="s">
        <v>459</v>
      </c>
      <c r="DP3" s="12" t="s">
        <v>459</v>
      </c>
      <c r="DQ3" s="12" t="s">
        <v>459</v>
      </c>
      <c r="DR3" s="5">
        <v>4</v>
      </c>
      <c r="DS3">
        <v>5</v>
      </c>
      <c r="DT3">
        <v>0</v>
      </c>
      <c r="DU3">
        <v>4</v>
      </c>
      <c r="DV3">
        <v>5</v>
      </c>
      <c r="DW3">
        <v>5</v>
      </c>
      <c r="DX3">
        <v>4</v>
      </c>
      <c r="DY3">
        <v>0</v>
      </c>
      <c r="DZ3">
        <v>4</v>
      </c>
      <c r="EA3">
        <v>3</v>
      </c>
      <c r="EB3">
        <v>4</v>
      </c>
      <c r="EC3">
        <v>3</v>
      </c>
      <c r="ED3">
        <v>7</v>
      </c>
      <c r="EE3" t="s">
        <v>199</v>
      </c>
      <c r="EF3">
        <v>5</v>
      </c>
      <c r="EG3" t="s">
        <v>459</v>
      </c>
      <c r="EH3">
        <v>1</v>
      </c>
      <c r="EI3" t="s">
        <v>459</v>
      </c>
      <c r="EJ3">
        <v>1</v>
      </c>
      <c r="EK3">
        <v>0</v>
      </c>
      <c r="EL3">
        <v>5</v>
      </c>
      <c r="EM3" t="s">
        <v>459</v>
      </c>
      <c r="EN3" t="s">
        <v>459</v>
      </c>
      <c r="EO3">
        <v>1</v>
      </c>
      <c r="EP3" t="s">
        <v>459</v>
      </c>
      <c r="EQ3" t="s">
        <v>459</v>
      </c>
      <c r="ER3">
        <v>67</v>
      </c>
      <c r="ES3">
        <v>170</v>
      </c>
      <c r="ET3">
        <v>3</v>
      </c>
      <c r="EU3">
        <v>1</v>
      </c>
      <c r="EV3">
        <v>2017</v>
      </c>
      <c r="EW3">
        <v>11</v>
      </c>
      <c r="EX3">
        <v>8</v>
      </c>
      <c r="EY3">
        <v>1966</v>
      </c>
      <c r="EZ3">
        <v>0</v>
      </c>
      <c r="FA3">
        <v>1</v>
      </c>
      <c r="FB3" t="s">
        <v>459</v>
      </c>
      <c r="FC3">
        <v>7</v>
      </c>
      <c r="FD3" t="s">
        <v>200</v>
      </c>
      <c r="FE3">
        <v>5</v>
      </c>
      <c r="FF3">
        <v>5</v>
      </c>
      <c r="FG3">
        <v>0</v>
      </c>
      <c r="FH3">
        <v>4</v>
      </c>
      <c r="FI3">
        <v>4</v>
      </c>
      <c r="FJ3">
        <v>0</v>
      </c>
      <c r="FK3">
        <v>4</v>
      </c>
      <c r="FL3">
        <v>3</v>
      </c>
      <c r="FM3">
        <v>4</v>
      </c>
      <c r="FN3">
        <v>3</v>
      </c>
      <c r="FO3">
        <v>4</v>
      </c>
      <c r="FP3">
        <v>3</v>
      </c>
      <c r="FQ3">
        <v>4</v>
      </c>
      <c r="FR3">
        <v>4</v>
      </c>
      <c r="FS3">
        <v>1</v>
      </c>
      <c r="FT3">
        <v>1</v>
      </c>
      <c r="FU3">
        <v>2</v>
      </c>
      <c r="FV3">
        <v>4</v>
      </c>
      <c r="FW3">
        <v>4</v>
      </c>
      <c r="FX3">
        <v>4</v>
      </c>
      <c r="FY3">
        <v>2</v>
      </c>
      <c r="FZ3">
        <v>2</v>
      </c>
      <c r="GA3">
        <v>2</v>
      </c>
      <c r="GB3">
        <v>4</v>
      </c>
      <c r="GC3">
        <v>84746</v>
      </c>
      <c r="GD3">
        <v>89.84</v>
      </c>
      <c r="GE3">
        <v>72.66</v>
      </c>
      <c r="GF3">
        <v>69.540000000000006</v>
      </c>
      <c r="GG3">
        <v>35.159999999999997</v>
      </c>
      <c r="GH3">
        <v>30.46</v>
      </c>
      <c r="GI3">
        <v>89.84</v>
      </c>
      <c r="GJ3">
        <v>74.22</v>
      </c>
      <c r="GK3">
        <v>69.540000000000006</v>
      </c>
      <c r="GL3">
        <v>49.22</v>
      </c>
      <c r="GM3">
        <v>35.159999999999997</v>
      </c>
      <c r="GN3" s="33"/>
      <c r="GO3" s="17">
        <v>44</v>
      </c>
      <c r="GP3" s="17">
        <v>21.694773075333227</v>
      </c>
      <c r="GQ3" s="17">
        <v>27.565642003077027</v>
      </c>
      <c r="GR3" s="17">
        <v>15.012761343668</v>
      </c>
      <c r="GS3" s="18">
        <v>8.2260000000000009</v>
      </c>
      <c r="GT3" s="2">
        <v>42838.61755787037</v>
      </c>
    </row>
    <row r="4" spans="1:202" ht="13.5" customHeight="1" x14ac:dyDescent="0.3">
      <c r="A4">
        <v>203</v>
      </c>
      <c r="B4">
        <f t="shared" si="0"/>
        <v>3</v>
      </c>
      <c r="C4">
        <f t="shared" si="1"/>
        <v>2</v>
      </c>
      <c r="D4">
        <f t="shared" si="2"/>
        <v>1</v>
      </c>
      <c r="E4">
        <v>1</v>
      </c>
      <c r="F4" t="s">
        <v>201</v>
      </c>
      <c r="G4">
        <v>5</v>
      </c>
      <c r="H4">
        <v>1</v>
      </c>
      <c r="I4">
        <v>4</v>
      </c>
      <c r="J4">
        <v>1</v>
      </c>
      <c r="K4">
        <v>4</v>
      </c>
      <c r="L4">
        <v>2</v>
      </c>
      <c r="M4">
        <v>2</v>
      </c>
      <c r="N4">
        <v>5</v>
      </c>
      <c r="O4">
        <v>1</v>
      </c>
      <c r="P4">
        <v>3</v>
      </c>
      <c r="Q4">
        <v>4</v>
      </c>
      <c r="R4">
        <v>2</v>
      </c>
      <c r="S4">
        <v>2</v>
      </c>
      <c r="T4">
        <v>3</v>
      </c>
      <c r="U4">
        <v>3</v>
      </c>
      <c r="V4">
        <v>2</v>
      </c>
      <c r="W4">
        <v>2</v>
      </c>
      <c r="X4">
        <v>4</v>
      </c>
      <c r="Y4">
        <v>1</v>
      </c>
      <c r="Z4">
        <v>3</v>
      </c>
      <c r="AA4">
        <v>2</v>
      </c>
      <c r="AB4">
        <v>4</v>
      </c>
      <c r="AC4">
        <v>2</v>
      </c>
      <c r="AD4">
        <v>2</v>
      </c>
      <c r="AE4">
        <v>2</v>
      </c>
      <c r="AF4">
        <v>2</v>
      </c>
      <c r="AG4" t="s">
        <v>459</v>
      </c>
      <c r="AH4">
        <v>1</v>
      </c>
      <c r="AI4">
        <v>1</v>
      </c>
      <c r="AJ4" t="s">
        <v>459</v>
      </c>
      <c r="AK4" t="s">
        <v>459</v>
      </c>
      <c r="AL4">
        <v>65</v>
      </c>
      <c r="AM4">
        <v>143</v>
      </c>
      <c r="AN4">
        <v>4</v>
      </c>
      <c r="AO4">
        <v>3</v>
      </c>
      <c r="AP4">
        <v>2017</v>
      </c>
      <c r="AQ4">
        <v>12</v>
      </c>
      <c r="AR4">
        <v>3</v>
      </c>
      <c r="AS4">
        <v>1969</v>
      </c>
      <c r="AT4">
        <v>1</v>
      </c>
      <c r="AU4">
        <v>60</v>
      </c>
      <c r="AV4">
        <v>100</v>
      </c>
      <c r="AW4">
        <v>4</v>
      </c>
      <c r="AX4">
        <v>1</v>
      </c>
      <c r="AY4">
        <v>2017</v>
      </c>
      <c r="AZ4">
        <v>8</v>
      </c>
      <c r="BA4">
        <v>25</v>
      </c>
      <c r="BB4">
        <v>2004</v>
      </c>
      <c r="BC4">
        <v>2</v>
      </c>
      <c r="BD4">
        <v>3</v>
      </c>
      <c r="BE4">
        <v>0</v>
      </c>
      <c r="BF4">
        <v>5</v>
      </c>
      <c r="BG4" t="s">
        <v>459</v>
      </c>
      <c r="BH4" t="s">
        <v>459</v>
      </c>
      <c r="BI4">
        <v>0</v>
      </c>
      <c r="BJ4" s="5" t="s">
        <v>459</v>
      </c>
      <c r="BK4" s="12" t="s">
        <v>459</v>
      </c>
      <c r="BL4" s="12" t="s">
        <v>459</v>
      </c>
      <c r="BM4" s="12" t="s">
        <v>459</v>
      </c>
      <c r="BN4" s="12" t="s">
        <v>459</v>
      </c>
      <c r="BO4" s="12" t="s">
        <v>459</v>
      </c>
      <c r="BP4" s="12" t="s">
        <v>459</v>
      </c>
      <c r="BQ4" s="12" t="s">
        <v>459</v>
      </c>
      <c r="BR4" s="12" t="s">
        <v>459</v>
      </c>
      <c r="BS4" s="12" t="s">
        <v>459</v>
      </c>
      <c r="BT4" s="12" t="s">
        <v>459</v>
      </c>
      <c r="BU4" s="12" t="s">
        <v>459</v>
      </c>
      <c r="BV4" s="12" t="s">
        <v>459</v>
      </c>
      <c r="BW4" s="12" t="s">
        <v>459</v>
      </c>
      <c r="BX4" s="12" t="s">
        <v>459</v>
      </c>
      <c r="BY4" s="5" t="s">
        <v>459</v>
      </c>
      <c r="BZ4" s="12" t="s">
        <v>459</v>
      </c>
      <c r="CA4" s="12" t="s">
        <v>459</v>
      </c>
      <c r="CB4" s="12" t="s">
        <v>459</v>
      </c>
      <c r="CC4" s="12" t="s">
        <v>459</v>
      </c>
      <c r="CD4" s="12" t="s">
        <v>459</v>
      </c>
      <c r="CE4" s="12" t="s">
        <v>459</v>
      </c>
      <c r="CF4" s="12" t="s">
        <v>459</v>
      </c>
      <c r="CG4" s="12" t="s">
        <v>459</v>
      </c>
      <c r="CH4" s="12" t="s">
        <v>459</v>
      </c>
      <c r="CI4" s="12" t="s">
        <v>459</v>
      </c>
      <c r="CJ4" s="12" t="s">
        <v>459</v>
      </c>
      <c r="CK4" s="12" t="s">
        <v>459</v>
      </c>
      <c r="CL4" s="12" t="s">
        <v>459</v>
      </c>
      <c r="CM4" s="12" t="s">
        <v>459</v>
      </c>
      <c r="CN4" s="5" t="s">
        <v>459</v>
      </c>
      <c r="CO4" s="12" t="s">
        <v>459</v>
      </c>
      <c r="CP4" s="12" t="s">
        <v>459</v>
      </c>
      <c r="CQ4" s="12" t="s">
        <v>459</v>
      </c>
      <c r="CR4" s="12" t="s">
        <v>459</v>
      </c>
      <c r="CS4" s="12" t="s">
        <v>459</v>
      </c>
      <c r="CT4" s="12" t="s">
        <v>459</v>
      </c>
      <c r="CU4" s="12" t="s">
        <v>459</v>
      </c>
      <c r="CV4" s="12" t="s">
        <v>459</v>
      </c>
      <c r="CW4" s="12" t="s">
        <v>459</v>
      </c>
      <c r="CX4" s="12" t="s">
        <v>459</v>
      </c>
      <c r="CY4" s="12" t="s">
        <v>459</v>
      </c>
      <c r="CZ4" s="12" t="s">
        <v>459</v>
      </c>
      <c r="DA4" s="12" t="s">
        <v>459</v>
      </c>
      <c r="DB4" s="12" t="s">
        <v>459</v>
      </c>
      <c r="DC4" s="5">
        <v>4</v>
      </c>
      <c r="DD4">
        <v>4</v>
      </c>
      <c r="DE4">
        <v>3</v>
      </c>
      <c r="DF4">
        <v>5</v>
      </c>
      <c r="DG4" t="s">
        <v>202</v>
      </c>
      <c r="DH4">
        <v>5</v>
      </c>
      <c r="DI4">
        <v>5</v>
      </c>
      <c r="DJ4">
        <v>3</v>
      </c>
      <c r="DK4">
        <v>5</v>
      </c>
      <c r="DL4" t="s">
        <v>203</v>
      </c>
      <c r="DM4">
        <v>5</v>
      </c>
      <c r="DN4">
        <v>5</v>
      </c>
      <c r="DO4">
        <v>3</v>
      </c>
      <c r="DP4">
        <v>5</v>
      </c>
      <c r="DQ4" t="s">
        <v>204</v>
      </c>
      <c r="DR4" s="5">
        <v>1</v>
      </c>
      <c r="DS4">
        <v>5</v>
      </c>
      <c r="DT4">
        <v>0</v>
      </c>
      <c r="DU4">
        <v>4</v>
      </c>
      <c r="DV4">
        <v>5</v>
      </c>
      <c r="DW4">
        <v>4</v>
      </c>
      <c r="DX4">
        <v>5</v>
      </c>
      <c r="DY4">
        <v>0</v>
      </c>
      <c r="DZ4">
        <v>4</v>
      </c>
      <c r="EA4">
        <v>5</v>
      </c>
      <c r="EB4">
        <v>4</v>
      </c>
      <c r="EC4">
        <v>5</v>
      </c>
      <c r="ED4">
        <v>7</v>
      </c>
      <c r="EE4" t="s">
        <v>205</v>
      </c>
      <c r="EF4">
        <v>1</v>
      </c>
      <c r="EG4" t="s">
        <v>459</v>
      </c>
      <c r="EH4">
        <v>2</v>
      </c>
      <c r="EI4" t="s">
        <v>459</v>
      </c>
      <c r="EJ4">
        <v>12</v>
      </c>
      <c r="EK4">
        <v>0</v>
      </c>
      <c r="EL4">
        <v>5</v>
      </c>
      <c r="EM4" t="s">
        <v>459</v>
      </c>
      <c r="EN4" t="s">
        <v>459</v>
      </c>
      <c r="EO4">
        <v>1</v>
      </c>
      <c r="EP4" t="s">
        <v>459</v>
      </c>
      <c r="EQ4" t="s">
        <v>459</v>
      </c>
      <c r="ER4">
        <v>75</v>
      </c>
      <c r="ES4">
        <v>200</v>
      </c>
      <c r="ET4">
        <v>1</v>
      </c>
      <c r="EU4">
        <v>1</v>
      </c>
      <c r="EV4">
        <v>2017</v>
      </c>
      <c r="EW4">
        <v>3</v>
      </c>
      <c r="EX4">
        <v>13</v>
      </c>
      <c r="EY4">
        <v>1968</v>
      </c>
      <c r="EZ4">
        <v>0</v>
      </c>
      <c r="FA4">
        <v>1</v>
      </c>
      <c r="FB4" t="s">
        <v>459</v>
      </c>
      <c r="FC4">
        <v>7</v>
      </c>
      <c r="FD4" t="s">
        <v>206</v>
      </c>
      <c r="FE4">
        <v>4</v>
      </c>
      <c r="FF4">
        <v>5</v>
      </c>
      <c r="FG4">
        <v>0</v>
      </c>
      <c r="FH4">
        <v>4</v>
      </c>
      <c r="FI4">
        <v>5</v>
      </c>
      <c r="FJ4">
        <v>0</v>
      </c>
      <c r="FK4">
        <v>4</v>
      </c>
      <c r="FL4">
        <v>5</v>
      </c>
      <c r="FM4">
        <v>4</v>
      </c>
      <c r="FN4">
        <v>5</v>
      </c>
      <c r="FO4">
        <v>4</v>
      </c>
      <c r="FP4">
        <v>5</v>
      </c>
      <c r="FQ4">
        <v>4</v>
      </c>
      <c r="FR4">
        <v>1</v>
      </c>
      <c r="FS4">
        <v>4</v>
      </c>
      <c r="FT4">
        <v>4</v>
      </c>
      <c r="FU4">
        <v>4</v>
      </c>
      <c r="FV4">
        <v>4</v>
      </c>
      <c r="FW4">
        <v>4</v>
      </c>
      <c r="FX4">
        <v>4</v>
      </c>
      <c r="FY4">
        <v>4</v>
      </c>
      <c r="FZ4">
        <v>2</v>
      </c>
      <c r="GA4">
        <v>4</v>
      </c>
      <c r="GB4">
        <v>4</v>
      </c>
      <c r="GC4">
        <v>94683</v>
      </c>
      <c r="GD4">
        <v>99.22</v>
      </c>
      <c r="GE4">
        <v>99.22</v>
      </c>
      <c r="GF4">
        <v>99.22</v>
      </c>
      <c r="GG4">
        <v>99.22</v>
      </c>
      <c r="GH4">
        <v>49.22</v>
      </c>
      <c r="GI4">
        <v>99.22</v>
      </c>
      <c r="GJ4">
        <v>99.22</v>
      </c>
      <c r="GK4">
        <v>99.22</v>
      </c>
      <c r="GL4">
        <v>49.22</v>
      </c>
      <c r="GM4">
        <v>49.22</v>
      </c>
      <c r="GN4" s="33"/>
      <c r="GO4" s="17">
        <v>31</v>
      </c>
      <c r="GP4" s="17">
        <v>24.207399535385544</v>
      </c>
      <c r="GQ4" s="17">
        <v>25.970541083645621</v>
      </c>
      <c r="GR4" s="17">
        <v>20.070530232337386</v>
      </c>
      <c r="GS4" s="18">
        <v>74.537000000000006</v>
      </c>
      <c r="GT4" s="2">
        <v>42838.618159722224</v>
      </c>
    </row>
    <row r="5" spans="1:202" ht="13.5" customHeight="1" x14ac:dyDescent="0.3">
      <c r="A5">
        <v>204</v>
      </c>
      <c r="B5">
        <f t="shared" si="0"/>
        <v>3</v>
      </c>
      <c r="C5">
        <f t="shared" si="1"/>
        <v>2</v>
      </c>
      <c r="D5">
        <f t="shared" si="2"/>
        <v>1</v>
      </c>
      <c r="E5">
        <v>1</v>
      </c>
      <c r="F5" t="s">
        <v>207</v>
      </c>
      <c r="G5">
        <v>5</v>
      </c>
      <c r="H5">
        <v>1</v>
      </c>
      <c r="I5">
        <v>5</v>
      </c>
      <c r="J5">
        <v>1</v>
      </c>
      <c r="K5">
        <v>5</v>
      </c>
      <c r="L5">
        <v>1</v>
      </c>
      <c r="M5">
        <v>1</v>
      </c>
      <c r="N5">
        <v>5</v>
      </c>
      <c r="O5">
        <v>1</v>
      </c>
      <c r="P5">
        <v>5</v>
      </c>
      <c r="Q5">
        <v>5</v>
      </c>
      <c r="R5">
        <v>5</v>
      </c>
      <c r="S5">
        <v>1</v>
      </c>
      <c r="T5">
        <v>5</v>
      </c>
      <c r="U5">
        <v>1</v>
      </c>
      <c r="V5">
        <v>1</v>
      </c>
      <c r="W5">
        <v>1</v>
      </c>
      <c r="X5">
        <v>5</v>
      </c>
      <c r="Y5">
        <v>5</v>
      </c>
      <c r="Z5">
        <v>5</v>
      </c>
      <c r="AA5">
        <v>1</v>
      </c>
      <c r="AB5">
        <v>8</v>
      </c>
      <c r="AC5">
        <v>4</v>
      </c>
      <c r="AD5">
        <v>4</v>
      </c>
      <c r="AE5">
        <v>2</v>
      </c>
      <c r="AF5">
        <v>2</v>
      </c>
      <c r="AG5" t="s">
        <v>459</v>
      </c>
      <c r="AH5">
        <v>1</v>
      </c>
      <c r="AI5">
        <v>1</v>
      </c>
      <c r="AJ5" t="s">
        <v>459</v>
      </c>
      <c r="AK5" t="s">
        <v>459</v>
      </c>
      <c r="AL5">
        <v>68</v>
      </c>
      <c r="AM5">
        <v>150</v>
      </c>
      <c r="AN5">
        <v>4</v>
      </c>
      <c r="AO5">
        <v>4</v>
      </c>
      <c r="AP5">
        <v>2017</v>
      </c>
      <c r="AQ5">
        <v>9</v>
      </c>
      <c r="AR5">
        <v>12</v>
      </c>
      <c r="AS5">
        <v>1977</v>
      </c>
      <c r="AT5">
        <v>1</v>
      </c>
      <c r="AU5">
        <v>60</v>
      </c>
      <c r="AV5">
        <v>100</v>
      </c>
      <c r="AW5">
        <v>3</v>
      </c>
      <c r="AX5">
        <v>6</v>
      </c>
      <c r="AY5">
        <v>2017</v>
      </c>
      <c r="AZ5">
        <v>10</v>
      </c>
      <c r="BA5">
        <v>28</v>
      </c>
      <c r="BB5">
        <v>2004</v>
      </c>
      <c r="BC5">
        <v>4</v>
      </c>
      <c r="BD5">
        <v>3</v>
      </c>
      <c r="BE5">
        <v>0</v>
      </c>
      <c r="BF5">
        <v>6</v>
      </c>
      <c r="BG5" t="s">
        <v>208</v>
      </c>
      <c r="BH5" t="s">
        <v>459</v>
      </c>
      <c r="BI5">
        <v>0</v>
      </c>
      <c r="BJ5" s="5" t="s">
        <v>459</v>
      </c>
      <c r="BK5" s="12" t="s">
        <v>459</v>
      </c>
      <c r="BL5" s="12" t="s">
        <v>459</v>
      </c>
      <c r="BM5" s="12" t="s">
        <v>459</v>
      </c>
      <c r="BN5" s="12" t="s">
        <v>459</v>
      </c>
      <c r="BO5" s="12" t="s">
        <v>459</v>
      </c>
      <c r="BP5" s="12" t="s">
        <v>459</v>
      </c>
      <c r="BQ5" s="12" t="s">
        <v>459</v>
      </c>
      <c r="BR5" s="12" t="s">
        <v>459</v>
      </c>
      <c r="BS5" s="12" t="s">
        <v>459</v>
      </c>
      <c r="BT5" s="12" t="s">
        <v>459</v>
      </c>
      <c r="BU5" s="12" t="s">
        <v>459</v>
      </c>
      <c r="BV5" s="12" t="s">
        <v>459</v>
      </c>
      <c r="BW5" s="12" t="s">
        <v>459</v>
      </c>
      <c r="BX5" s="12" t="s">
        <v>459</v>
      </c>
      <c r="BY5" s="5" t="s">
        <v>459</v>
      </c>
      <c r="BZ5" s="12" t="s">
        <v>459</v>
      </c>
      <c r="CA5" s="12" t="s">
        <v>459</v>
      </c>
      <c r="CB5" s="12" t="s">
        <v>459</v>
      </c>
      <c r="CC5" s="12" t="s">
        <v>459</v>
      </c>
      <c r="CD5" s="12" t="s">
        <v>459</v>
      </c>
      <c r="CE5" s="12" t="s">
        <v>459</v>
      </c>
      <c r="CF5" s="12" t="s">
        <v>459</v>
      </c>
      <c r="CG5" s="12" t="s">
        <v>459</v>
      </c>
      <c r="CH5" s="12" t="s">
        <v>459</v>
      </c>
      <c r="CI5" s="12" t="s">
        <v>459</v>
      </c>
      <c r="CJ5" s="12" t="s">
        <v>459</v>
      </c>
      <c r="CK5" s="12" t="s">
        <v>459</v>
      </c>
      <c r="CL5" s="12" t="s">
        <v>459</v>
      </c>
      <c r="CM5" s="12" t="s">
        <v>459</v>
      </c>
      <c r="CN5" s="5" t="s">
        <v>459</v>
      </c>
      <c r="CO5" s="12" t="s">
        <v>459</v>
      </c>
      <c r="CP5" s="12" t="s">
        <v>459</v>
      </c>
      <c r="CQ5" s="12" t="s">
        <v>459</v>
      </c>
      <c r="CR5" s="12" t="s">
        <v>459</v>
      </c>
      <c r="CS5" s="12" t="s">
        <v>459</v>
      </c>
      <c r="CT5" s="12" t="s">
        <v>459</v>
      </c>
      <c r="CU5" s="12" t="s">
        <v>459</v>
      </c>
      <c r="CV5" s="12" t="s">
        <v>459</v>
      </c>
      <c r="CW5" s="12" t="s">
        <v>459</v>
      </c>
      <c r="CX5" s="12" t="s">
        <v>459</v>
      </c>
      <c r="CY5" s="12" t="s">
        <v>459</v>
      </c>
      <c r="CZ5" s="12" t="s">
        <v>459</v>
      </c>
      <c r="DA5" s="12" t="s">
        <v>459</v>
      </c>
      <c r="DB5" s="12" t="s">
        <v>459</v>
      </c>
      <c r="DC5" s="5">
        <v>5</v>
      </c>
      <c r="DD5">
        <v>4</v>
      </c>
      <c r="DE5">
        <v>4</v>
      </c>
      <c r="DF5">
        <v>5</v>
      </c>
      <c r="DG5" t="s">
        <v>209</v>
      </c>
      <c r="DH5">
        <v>5</v>
      </c>
      <c r="DI5">
        <v>4</v>
      </c>
      <c r="DJ5">
        <v>5</v>
      </c>
      <c r="DK5">
        <v>5</v>
      </c>
      <c r="DL5" t="s">
        <v>210</v>
      </c>
      <c r="DM5">
        <v>5</v>
      </c>
      <c r="DN5">
        <v>4</v>
      </c>
      <c r="DO5">
        <v>5</v>
      </c>
      <c r="DP5">
        <v>4</v>
      </c>
      <c r="DQ5" t="s">
        <v>211</v>
      </c>
      <c r="DR5" s="5">
        <v>5</v>
      </c>
      <c r="DS5">
        <v>5</v>
      </c>
      <c r="DT5">
        <v>0</v>
      </c>
      <c r="DU5">
        <v>5</v>
      </c>
      <c r="DV5">
        <v>5</v>
      </c>
      <c r="DW5">
        <v>5</v>
      </c>
      <c r="DX5">
        <v>5</v>
      </c>
      <c r="DY5">
        <v>0</v>
      </c>
      <c r="DZ5">
        <v>5</v>
      </c>
      <c r="EA5">
        <v>5</v>
      </c>
      <c r="EB5">
        <v>5</v>
      </c>
      <c r="EC5">
        <v>5</v>
      </c>
      <c r="ED5">
        <v>7</v>
      </c>
      <c r="EE5" t="s">
        <v>212</v>
      </c>
      <c r="EF5">
        <v>1</v>
      </c>
      <c r="EG5" t="s">
        <v>459</v>
      </c>
      <c r="EH5">
        <v>2</v>
      </c>
      <c r="EI5" t="s">
        <v>459</v>
      </c>
      <c r="EJ5">
        <v>6</v>
      </c>
      <c r="EK5">
        <v>0</v>
      </c>
      <c r="EL5">
        <v>5</v>
      </c>
      <c r="EM5" t="s">
        <v>459</v>
      </c>
      <c r="EN5" t="s">
        <v>459</v>
      </c>
      <c r="EO5">
        <v>1</v>
      </c>
      <c r="EP5" t="s">
        <v>459</v>
      </c>
      <c r="EQ5" t="s">
        <v>459</v>
      </c>
      <c r="ER5">
        <v>69</v>
      </c>
      <c r="ES5">
        <v>170</v>
      </c>
      <c r="ET5">
        <v>4</v>
      </c>
      <c r="EU5">
        <v>3</v>
      </c>
      <c r="EV5">
        <v>2017</v>
      </c>
      <c r="EW5">
        <v>9</v>
      </c>
      <c r="EX5">
        <v>30</v>
      </c>
      <c r="EY5">
        <v>1979</v>
      </c>
      <c r="EZ5">
        <v>0</v>
      </c>
      <c r="FA5">
        <v>1</v>
      </c>
      <c r="FB5" t="s">
        <v>459</v>
      </c>
      <c r="FC5">
        <v>7</v>
      </c>
      <c r="FD5" t="s">
        <v>213</v>
      </c>
      <c r="FE5">
        <v>5</v>
      </c>
      <c r="FF5">
        <v>5</v>
      </c>
      <c r="FG5">
        <v>0</v>
      </c>
      <c r="FH5">
        <v>5</v>
      </c>
      <c r="FI5">
        <v>5</v>
      </c>
      <c r="FJ5">
        <v>0</v>
      </c>
      <c r="FK5">
        <v>5</v>
      </c>
      <c r="FL5">
        <v>5</v>
      </c>
      <c r="FM5">
        <v>5</v>
      </c>
      <c r="FN5">
        <v>5</v>
      </c>
      <c r="FO5">
        <v>5</v>
      </c>
      <c r="FP5">
        <v>5</v>
      </c>
      <c r="FQ5">
        <v>5</v>
      </c>
      <c r="FR5">
        <v>5</v>
      </c>
      <c r="FS5">
        <v>5</v>
      </c>
      <c r="FT5">
        <v>5</v>
      </c>
      <c r="FU5">
        <v>5</v>
      </c>
      <c r="FV5">
        <v>5</v>
      </c>
      <c r="FW5">
        <v>5</v>
      </c>
      <c r="FX5">
        <v>4</v>
      </c>
      <c r="FY5">
        <v>4</v>
      </c>
      <c r="FZ5">
        <v>5</v>
      </c>
      <c r="GA5">
        <v>4</v>
      </c>
      <c r="GB5">
        <v>5</v>
      </c>
      <c r="GC5">
        <v>68158</v>
      </c>
      <c r="GD5">
        <v>83.6</v>
      </c>
      <c r="GE5">
        <v>91.4</v>
      </c>
      <c r="GF5">
        <v>99.22</v>
      </c>
      <c r="GG5">
        <v>99.22</v>
      </c>
      <c r="GH5">
        <v>99.22</v>
      </c>
      <c r="GI5">
        <v>99.22</v>
      </c>
      <c r="GJ5">
        <v>99.22</v>
      </c>
      <c r="GK5">
        <v>99.22</v>
      </c>
      <c r="GL5">
        <v>99.22</v>
      </c>
      <c r="GM5">
        <v>99.22</v>
      </c>
      <c r="GN5" s="33"/>
      <c r="GO5" s="17">
        <v>33</v>
      </c>
      <c r="GP5" s="17">
        <v>23.278784390823098</v>
      </c>
      <c r="GQ5" s="17">
        <v>26.04350533957</v>
      </c>
      <c r="GR5" s="17">
        <v>20.070530232337386</v>
      </c>
      <c r="GS5" s="18">
        <v>76.114999999999995</v>
      </c>
      <c r="GT5" s="2">
        <v>42838.620717592596</v>
      </c>
    </row>
    <row r="6" spans="1:202" ht="13.5" customHeight="1" x14ac:dyDescent="0.3">
      <c r="A6">
        <v>205</v>
      </c>
      <c r="B6">
        <f t="shared" si="0"/>
        <v>2</v>
      </c>
      <c r="C6">
        <f t="shared" si="1"/>
        <v>1</v>
      </c>
      <c r="D6">
        <f t="shared" si="2"/>
        <v>2</v>
      </c>
      <c r="E6">
        <v>1</v>
      </c>
      <c r="F6" t="s">
        <v>214</v>
      </c>
      <c r="G6">
        <v>4</v>
      </c>
      <c r="H6">
        <v>2</v>
      </c>
      <c r="I6">
        <v>4</v>
      </c>
      <c r="J6">
        <v>1</v>
      </c>
      <c r="K6">
        <v>4</v>
      </c>
      <c r="L6">
        <v>3</v>
      </c>
      <c r="M6">
        <v>2</v>
      </c>
      <c r="N6">
        <v>5</v>
      </c>
      <c r="O6">
        <v>1</v>
      </c>
      <c r="P6">
        <v>4</v>
      </c>
      <c r="Q6">
        <v>3</v>
      </c>
      <c r="R6">
        <v>3</v>
      </c>
      <c r="S6">
        <v>1</v>
      </c>
      <c r="T6">
        <v>5</v>
      </c>
      <c r="U6">
        <v>4</v>
      </c>
      <c r="V6">
        <v>4</v>
      </c>
      <c r="W6">
        <v>1</v>
      </c>
      <c r="X6">
        <v>4</v>
      </c>
      <c r="Y6">
        <v>3</v>
      </c>
      <c r="Z6">
        <v>2</v>
      </c>
      <c r="AA6">
        <v>3</v>
      </c>
      <c r="AB6">
        <v>3</v>
      </c>
      <c r="AC6">
        <v>1</v>
      </c>
      <c r="AD6">
        <v>2</v>
      </c>
      <c r="AE6">
        <v>2</v>
      </c>
      <c r="AF6">
        <v>2</v>
      </c>
      <c r="AG6" t="s">
        <v>459</v>
      </c>
      <c r="AH6">
        <v>1</v>
      </c>
      <c r="AI6">
        <v>1</v>
      </c>
      <c r="AJ6" t="s">
        <v>459</v>
      </c>
      <c r="AK6" t="s">
        <v>459</v>
      </c>
      <c r="AL6">
        <v>65</v>
      </c>
      <c r="AM6">
        <v>130</v>
      </c>
      <c r="AN6">
        <v>4</v>
      </c>
      <c r="AO6">
        <v>13</v>
      </c>
      <c r="AP6">
        <v>2017</v>
      </c>
      <c r="AQ6">
        <v>12</v>
      </c>
      <c r="AR6">
        <v>18</v>
      </c>
      <c r="AS6">
        <v>1974</v>
      </c>
      <c r="AT6">
        <v>1</v>
      </c>
      <c r="AU6">
        <v>48</v>
      </c>
      <c r="AV6">
        <v>50</v>
      </c>
      <c r="AW6">
        <v>2</v>
      </c>
      <c r="AX6">
        <v>10</v>
      </c>
      <c r="AY6">
        <v>2017</v>
      </c>
      <c r="AZ6">
        <v>4</v>
      </c>
      <c r="BA6">
        <v>10</v>
      </c>
      <c r="BB6">
        <v>2009</v>
      </c>
      <c r="BC6">
        <v>2</v>
      </c>
      <c r="BD6">
        <v>4</v>
      </c>
      <c r="BE6">
        <v>1</v>
      </c>
      <c r="BF6">
        <v>7</v>
      </c>
      <c r="BG6" t="s">
        <v>459</v>
      </c>
      <c r="BH6" t="s">
        <v>215</v>
      </c>
      <c r="BI6">
        <v>0</v>
      </c>
      <c r="BJ6" s="5">
        <v>5</v>
      </c>
      <c r="BK6">
        <v>5</v>
      </c>
      <c r="BL6">
        <v>5</v>
      </c>
      <c r="BM6">
        <v>5</v>
      </c>
      <c r="BN6" t="s">
        <v>216</v>
      </c>
      <c r="BO6">
        <v>5</v>
      </c>
      <c r="BP6">
        <v>5</v>
      </c>
      <c r="BQ6">
        <v>5</v>
      </c>
      <c r="BR6">
        <v>5</v>
      </c>
      <c r="BS6" t="s">
        <v>217</v>
      </c>
      <c r="BT6">
        <v>5</v>
      </c>
      <c r="BU6">
        <v>5</v>
      </c>
      <c r="BV6">
        <v>5</v>
      </c>
      <c r="BW6">
        <v>5</v>
      </c>
      <c r="BX6" t="s">
        <v>218</v>
      </c>
      <c r="BY6" s="5" t="s">
        <v>459</v>
      </c>
      <c r="BZ6" s="12" t="s">
        <v>459</v>
      </c>
      <c r="CA6" s="12" t="s">
        <v>459</v>
      </c>
      <c r="CB6" s="12" t="s">
        <v>459</v>
      </c>
      <c r="CC6" s="12" t="s">
        <v>459</v>
      </c>
      <c r="CD6" s="12" t="s">
        <v>459</v>
      </c>
      <c r="CE6" s="12" t="s">
        <v>459</v>
      </c>
      <c r="CF6" s="12" t="s">
        <v>459</v>
      </c>
      <c r="CG6" s="12" t="s">
        <v>459</v>
      </c>
      <c r="CH6" s="12" t="s">
        <v>459</v>
      </c>
      <c r="CI6" s="12" t="s">
        <v>459</v>
      </c>
      <c r="CJ6" s="12" t="s">
        <v>459</v>
      </c>
      <c r="CK6" s="12" t="s">
        <v>459</v>
      </c>
      <c r="CL6" s="12" t="s">
        <v>459</v>
      </c>
      <c r="CM6" s="12" t="s">
        <v>459</v>
      </c>
      <c r="CN6" s="5" t="s">
        <v>459</v>
      </c>
      <c r="CO6" s="12" t="s">
        <v>459</v>
      </c>
      <c r="CP6" s="12" t="s">
        <v>459</v>
      </c>
      <c r="CQ6" s="12" t="s">
        <v>459</v>
      </c>
      <c r="CR6" s="12" t="s">
        <v>459</v>
      </c>
      <c r="CS6" s="12" t="s">
        <v>459</v>
      </c>
      <c r="CT6" s="12" t="s">
        <v>459</v>
      </c>
      <c r="CU6" s="12" t="s">
        <v>459</v>
      </c>
      <c r="CV6" s="12" t="s">
        <v>459</v>
      </c>
      <c r="CW6" s="12" t="s">
        <v>459</v>
      </c>
      <c r="CX6" s="12" t="s">
        <v>459</v>
      </c>
      <c r="CY6" s="12" t="s">
        <v>459</v>
      </c>
      <c r="CZ6" s="12" t="s">
        <v>459</v>
      </c>
      <c r="DA6" s="12" t="s">
        <v>459</v>
      </c>
      <c r="DB6" s="12" t="s">
        <v>459</v>
      </c>
      <c r="DC6" s="5" t="s">
        <v>459</v>
      </c>
      <c r="DD6" s="12" t="s">
        <v>459</v>
      </c>
      <c r="DE6" s="12" t="s">
        <v>459</v>
      </c>
      <c r="DF6" s="12" t="s">
        <v>459</v>
      </c>
      <c r="DG6" s="12" t="s">
        <v>459</v>
      </c>
      <c r="DH6" s="12" t="s">
        <v>459</v>
      </c>
      <c r="DI6" s="12" t="s">
        <v>459</v>
      </c>
      <c r="DJ6" s="12" t="s">
        <v>459</v>
      </c>
      <c r="DK6" s="12" t="s">
        <v>459</v>
      </c>
      <c r="DL6" s="12" t="s">
        <v>459</v>
      </c>
      <c r="DM6" s="12" t="s">
        <v>459</v>
      </c>
      <c r="DN6" s="12" t="s">
        <v>459</v>
      </c>
      <c r="DO6" s="12" t="s">
        <v>459</v>
      </c>
      <c r="DP6" s="12" t="s">
        <v>459</v>
      </c>
      <c r="DQ6" s="12" t="s">
        <v>459</v>
      </c>
      <c r="DR6" s="5">
        <v>5</v>
      </c>
      <c r="DS6">
        <v>5</v>
      </c>
      <c r="DT6">
        <v>0</v>
      </c>
      <c r="DU6">
        <v>5</v>
      </c>
      <c r="DV6">
        <v>5</v>
      </c>
      <c r="DW6">
        <v>5</v>
      </c>
      <c r="DX6">
        <v>5</v>
      </c>
      <c r="DY6">
        <v>0</v>
      </c>
      <c r="DZ6">
        <v>5</v>
      </c>
      <c r="EA6">
        <v>5</v>
      </c>
      <c r="EB6">
        <v>5</v>
      </c>
      <c r="EC6">
        <v>5</v>
      </c>
      <c r="ED6">
        <v>8</v>
      </c>
      <c r="EE6" t="s">
        <v>219</v>
      </c>
      <c r="EF6">
        <v>2</v>
      </c>
      <c r="EG6" t="s">
        <v>459</v>
      </c>
      <c r="EH6">
        <v>2</v>
      </c>
      <c r="EI6" t="s">
        <v>459</v>
      </c>
      <c r="EJ6">
        <v>1</v>
      </c>
      <c r="EK6">
        <v>0</v>
      </c>
      <c r="EL6">
        <v>5</v>
      </c>
      <c r="EM6" t="s">
        <v>459</v>
      </c>
      <c r="EN6" t="s">
        <v>459</v>
      </c>
      <c r="EO6">
        <v>1</v>
      </c>
      <c r="EP6" t="s">
        <v>459</v>
      </c>
      <c r="EQ6" t="s">
        <v>459</v>
      </c>
      <c r="ER6">
        <v>70</v>
      </c>
      <c r="ES6">
        <v>210</v>
      </c>
      <c r="ET6">
        <v>4</v>
      </c>
      <c r="EU6">
        <v>13</v>
      </c>
      <c r="EV6">
        <v>2017</v>
      </c>
      <c r="EW6">
        <v>6</v>
      </c>
      <c r="EX6">
        <v>24</v>
      </c>
      <c r="EY6">
        <v>1975</v>
      </c>
      <c r="EZ6">
        <v>0</v>
      </c>
      <c r="FA6">
        <v>1</v>
      </c>
      <c r="FB6" t="s">
        <v>459</v>
      </c>
      <c r="FC6">
        <v>8</v>
      </c>
      <c r="FD6" t="s">
        <v>220</v>
      </c>
      <c r="FE6">
        <v>5</v>
      </c>
      <c r="FF6">
        <v>5</v>
      </c>
      <c r="FG6">
        <v>0</v>
      </c>
      <c r="FH6">
        <v>5</v>
      </c>
      <c r="FI6">
        <v>5</v>
      </c>
      <c r="FJ6">
        <v>0</v>
      </c>
      <c r="FK6">
        <v>5</v>
      </c>
      <c r="FL6">
        <v>5</v>
      </c>
      <c r="FM6">
        <v>5</v>
      </c>
      <c r="FN6">
        <v>5</v>
      </c>
      <c r="FO6">
        <v>5</v>
      </c>
      <c r="FP6">
        <v>5</v>
      </c>
      <c r="FQ6">
        <v>5</v>
      </c>
      <c r="FR6">
        <v>5</v>
      </c>
      <c r="FS6">
        <v>2</v>
      </c>
      <c r="FT6">
        <v>2</v>
      </c>
      <c r="FU6">
        <v>3</v>
      </c>
      <c r="FV6">
        <v>5</v>
      </c>
      <c r="FW6">
        <v>4</v>
      </c>
      <c r="FX6">
        <v>5</v>
      </c>
      <c r="FY6">
        <v>1</v>
      </c>
      <c r="FZ6">
        <v>2</v>
      </c>
      <c r="GA6">
        <v>1</v>
      </c>
      <c r="GB6">
        <v>3</v>
      </c>
      <c r="GC6">
        <v>28105</v>
      </c>
      <c r="GD6">
        <v>99.22</v>
      </c>
      <c r="GE6">
        <v>99.22</v>
      </c>
      <c r="GF6">
        <v>99.22</v>
      </c>
      <c r="GG6">
        <v>80.459999999999994</v>
      </c>
      <c r="GH6">
        <v>75.78</v>
      </c>
      <c r="GI6">
        <v>99.22</v>
      </c>
      <c r="GJ6">
        <v>99.22</v>
      </c>
      <c r="GK6">
        <v>89.84</v>
      </c>
      <c r="GL6">
        <v>80.459999999999994</v>
      </c>
      <c r="GM6">
        <v>80.459999999999994</v>
      </c>
      <c r="GN6" s="33"/>
      <c r="GO6" s="17">
        <v>44</v>
      </c>
      <c r="GP6" s="17">
        <v>22.029789936673538</v>
      </c>
      <c r="GQ6" s="17">
        <v>31.130458139818941</v>
      </c>
      <c r="GR6" s="17">
        <v>15.827829920453079</v>
      </c>
      <c r="GS6" s="18">
        <v>51.594999999999999</v>
      </c>
      <c r="GT6" s="2">
        <v>42838.633206018516</v>
      </c>
    </row>
    <row r="7" spans="1:202" ht="13.5" customHeight="1" x14ac:dyDescent="0.3">
      <c r="A7">
        <v>206</v>
      </c>
      <c r="B7">
        <f t="shared" si="0"/>
        <v>1</v>
      </c>
      <c r="C7">
        <f t="shared" si="1"/>
        <v>1</v>
      </c>
      <c r="D7">
        <f t="shared" si="2"/>
        <v>1</v>
      </c>
      <c r="E7">
        <v>1</v>
      </c>
      <c r="F7" t="s">
        <v>221</v>
      </c>
      <c r="G7">
        <v>5</v>
      </c>
      <c r="H7">
        <v>1</v>
      </c>
      <c r="I7">
        <v>5</v>
      </c>
      <c r="J7">
        <v>1</v>
      </c>
      <c r="K7">
        <v>4</v>
      </c>
      <c r="L7">
        <v>2</v>
      </c>
      <c r="M7">
        <v>2</v>
      </c>
      <c r="N7">
        <v>5</v>
      </c>
      <c r="O7">
        <v>1</v>
      </c>
      <c r="P7">
        <v>5</v>
      </c>
      <c r="Q7">
        <v>5</v>
      </c>
      <c r="R7">
        <v>5</v>
      </c>
      <c r="S7">
        <v>2</v>
      </c>
      <c r="T7">
        <v>5</v>
      </c>
      <c r="U7">
        <v>2</v>
      </c>
      <c r="V7">
        <v>5</v>
      </c>
      <c r="W7">
        <v>1</v>
      </c>
      <c r="X7">
        <v>5</v>
      </c>
      <c r="Y7">
        <v>1</v>
      </c>
      <c r="Z7">
        <v>1</v>
      </c>
      <c r="AA7">
        <v>1</v>
      </c>
      <c r="AB7">
        <v>6</v>
      </c>
      <c r="AC7">
        <v>4</v>
      </c>
      <c r="AD7">
        <v>2</v>
      </c>
      <c r="AE7">
        <v>1</v>
      </c>
      <c r="AF7">
        <v>2</v>
      </c>
      <c r="AG7" t="s">
        <v>459</v>
      </c>
      <c r="AH7">
        <v>1</v>
      </c>
      <c r="AI7">
        <v>1</v>
      </c>
      <c r="AJ7" t="s">
        <v>459</v>
      </c>
      <c r="AK7" t="s">
        <v>459</v>
      </c>
      <c r="AL7">
        <v>62</v>
      </c>
      <c r="AM7">
        <v>112</v>
      </c>
      <c r="AN7">
        <v>4</v>
      </c>
      <c r="AO7">
        <v>9</v>
      </c>
      <c r="AP7">
        <v>2017</v>
      </c>
      <c r="AQ7">
        <v>6</v>
      </c>
      <c r="AR7">
        <v>1</v>
      </c>
      <c r="AS7">
        <v>1970</v>
      </c>
      <c r="AT7">
        <v>1</v>
      </c>
      <c r="AU7">
        <v>54</v>
      </c>
      <c r="AV7">
        <v>51</v>
      </c>
      <c r="AW7">
        <v>2</v>
      </c>
      <c r="AX7">
        <v>12</v>
      </c>
      <c r="AY7">
        <v>2017</v>
      </c>
      <c r="AZ7">
        <v>6</v>
      </c>
      <c r="BA7">
        <v>29</v>
      </c>
      <c r="BB7">
        <v>2007</v>
      </c>
      <c r="BC7">
        <v>1</v>
      </c>
      <c r="BD7">
        <v>1</v>
      </c>
      <c r="BE7">
        <v>1</v>
      </c>
      <c r="BF7">
        <v>5</v>
      </c>
      <c r="BG7" t="s">
        <v>459</v>
      </c>
      <c r="BH7" t="s">
        <v>459</v>
      </c>
      <c r="BI7">
        <v>0</v>
      </c>
      <c r="BJ7" s="5" t="s">
        <v>459</v>
      </c>
      <c r="BK7" s="12" t="s">
        <v>459</v>
      </c>
      <c r="BL7" s="12" t="s">
        <v>459</v>
      </c>
      <c r="BM7" s="12" t="s">
        <v>459</v>
      </c>
      <c r="BN7" s="12" t="s">
        <v>459</v>
      </c>
      <c r="BO7" s="12" t="s">
        <v>459</v>
      </c>
      <c r="BP7" s="12" t="s">
        <v>459</v>
      </c>
      <c r="BQ7" s="12" t="s">
        <v>459</v>
      </c>
      <c r="BR7" s="12" t="s">
        <v>459</v>
      </c>
      <c r="BS7" s="12" t="s">
        <v>459</v>
      </c>
      <c r="BT7" s="12" t="s">
        <v>459</v>
      </c>
      <c r="BU7" s="12" t="s">
        <v>459</v>
      </c>
      <c r="BV7" s="12" t="s">
        <v>459</v>
      </c>
      <c r="BW7" s="12" t="s">
        <v>459</v>
      </c>
      <c r="BX7" s="12" t="s">
        <v>459</v>
      </c>
      <c r="BY7" s="5">
        <v>5</v>
      </c>
      <c r="BZ7">
        <v>4</v>
      </c>
      <c r="CA7">
        <v>5</v>
      </c>
      <c r="CB7">
        <v>5</v>
      </c>
      <c r="CC7" t="s">
        <v>222</v>
      </c>
      <c r="CD7">
        <v>5</v>
      </c>
      <c r="CE7">
        <v>5</v>
      </c>
      <c r="CF7">
        <v>5</v>
      </c>
      <c r="CG7">
        <v>5</v>
      </c>
      <c r="CH7" t="s">
        <v>223</v>
      </c>
      <c r="CI7">
        <v>5</v>
      </c>
      <c r="CJ7">
        <v>4</v>
      </c>
      <c r="CK7">
        <v>4</v>
      </c>
      <c r="CL7">
        <v>5</v>
      </c>
      <c r="CM7" t="s">
        <v>224</v>
      </c>
      <c r="CN7" s="5" t="s">
        <v>459</v>
      </c>
      <c r="CO7" s="12" t="s">
        <v>459</v>
      </c>
      <c r="CP7" s="12" t="s">
        <v>459</v>
      </c>
      <c r="CQ7" s="12" t="s">
        <v>459</v>
      </c>
      <c r="CR7" s="12" t="s">
        <v>459</v>
      </c>
      <c r="CS7" s="12" t="s">
        <v>459</v>
      </c>
      <c r="CT7" s="12" t="s">
        <v>459</v>
      </c>
      <c r="CU7" s="12" t="s">
        <v>459</v>
      </c>
      <c r="CV7" s="12" t="s">
        <v>459</v>
      </c>
      <c r="CW7" s="12" t="s">
        <v>459</v>
      </c>
      <c r="CX7" s="12" t="s">
        <v>459</v>
      </c>
      <c r="CY7" s="12" t="s">
        <v>459</v>
      </c>
      <c r="CZ7" s="12" t="s">
        <v>459</v>
      </c>
      <c r="DA7" s="12" t="s">
        <v>459</v>
      </c>
      <c r="DB7" s="12" t="s">
        <v>459</v>
      </c>
      <c r="DC7" s="5" t="s">
        <v>459</v>
      </c>
      <c r="DD7" s="12" t="s">
        <v>459</v>
      </c>
      <c r="DE7" s="12" t="s">
        <v>459</v>
      </c>
      <c r="DF7" s="12" t="s">
        <v>459</v>
      </c>
      <c r="DG7" s="12" t="s">
        <v>459</v>
      </c>
      <c r="DH7" s="12" t="s">
        <v>459</v>
      </c>
      <c r="DI7" s="12" t="s">
        <v>459</v>
      </c>
      <c r="DJ7" s="12" t="s">
        <v>459</v>
      </c>
      <c r="DK7" s="12" t="s">
        <v>459</v>
      </c>
      <c r="DL7" s="12" t="s">
        <v>459</v>
      </c>
      <c r="DM7" s="12" t="s">
        <v>459</v>
      </c>
      <c r="DN7" s="12" t="s">
        <v>459</v>
      </c>
      <c r="DO7" s="12" t="s">
        <v>459</v>
      </c>
      <c r="DP7" s="12" t="s">
        <v>459</v>
      </c>
      <c r="DQ7" s="12" t="s">
        <v>459</v>
      </c>
      <c r="DR7" s="5">
        <v>5</v>
      </c>
      <c r="DS7">
        <v>5</v>
      </c>
      <c r="DT7">
        <v>0</v>
      </c>
      <c r="DU7">
        <v>5</v>
      </c>
      <c r="DV7">
        <v>5</v>
      </c>
      <c r="DW7">
        <v>5</v>
      </c>
      <c r="DX7">
        <v>5</v>
      </c>
      <c r="DY7">
        <v>0</v>
      </c>
      <c r="DZ7">
        <v>5</v>
      </c>
      <c r="EA7">
        <v>5</v>
      </c>
      <c r="EB7">
        <v>5</v>
      </c>
      <c r="EC7">
        <v>5</v>
      </c>
      <c r="ED7">
        <v>8</v>
      </c>
      <c r="EE7" t="s">
        <v>225</v>
      </c>
      <c r="EF7">
        <v>5</v>
      </c>
      <c r="EG7" t="s">
        <v>459</v>
      </c>
      <c r="EH7">
        <v>1</v>
      </c>
      <c r="EI7" t="s">
        <v>459</v>
      </c>
      <c r="EJ7">
        <v>1</v>
      </c>
      <c r="EK7">
        <v>0</v>
      </c>
      <c r="EL7">
        <v>5</v>
      </c>
      <c r="EM7" t="s">
        <v>459</v>
      </c>
      <c r="EN7" t="s">
        <v>459</v>
      </c>
      <c r="EO7">
        <v>1</v>
      </c>
      <c r="EP7" t="s">
        <v>459</v>
      </c>
      <c r="EQ7" t="s">
        <v>459</v>
      </c>
      <c r="ER7">
        <v>68</v>
      </c>
      <c r="ES7">
        <v>206</v>
      </c>
      <c r="ET7">
        <v>4</v>
      </c>
      <c r="EU7">
        <v>13</v>
      </c>
      <c r="EV7">
        <v>2017</v>
      </c>
      <c r="EW7">
        <v>2</v>
      </c>
      <c r="EX7">
        <v>1</v>
      </c>
      <c r="EY7">
        <v>1969</v>
      </c>
      <c r="EZ7">
        <v>0</v>
      </c>
      <c r="FA7">
        <v>1</v>
      </c>
      <c r="FB7" t="s">
        <v>459</v>
      </c>
      <c r="FC7">
        <v>8</v>
      </c>
      <c r="FD7" t="s">
        <v>226</v>
      </c>
      <c r="FE7">
        <v>5</v>
      </c>
      <c r="FF7">
        <v>5</v>
      </c>
      <c r="FG7">
        <v>0</v>
      </c>
      <c r="FH7">
        <v>5</v>
      </c>
      <c r="FI7">
        <v>5</v>
      </c>
      <c r="FJ7">
        <v>0</v>
      </c>
      <c r="FK7">
        <v>5</v>
      </c>
      <c r="FL7">
        <v>5</v>
      </c>
      <c r="FM7">
        <v>5</v>
      </c>
      <c r="FN7">
        <v>5</v>
      </c>
      <c r="FO7">
        <v>5</v>
      </c>
      <c r="FP7">
        <v>5</v>
      </c>
      <c r="FQ7">
        <v>4</v>
      </c>
      <c r="FR7">
        <v>3</v>
      </c>
      <c r="FS7">
        <v>2</v>
      </c>
      <c r="FT7">
        <v>2</v>
      </c>
      <c r="FU7">
        <v>4</v>
      </c>
      <c r="FV7">
        <v>3</v>
      </c>
      <c r="FW7">
        <v>4</v>
      </c>
      <c r="FX7">
        <v>4</v>
      </c>
      <c r="FY7">
        <v>2</v>
      </c>
      <c r="FZ7">
        <v>4</v>
      </c>
      <c r="GA7">
        <v>2</v>
      </c>
      <c r="GB7">
        <v>2</v>
      </c>
      <c r="GC7">
        <v>84618</v>
      </c>
      <c r="GD7">
        <v>99.22</v>
      </c>
      <c r="GE7">
        <v>49.22</v>
      </c>
      <c r="GF7">
        <v>49.22</v>
      </c>
      <c r="GG7">
        <v>47.66</v>
      </c>
      <c r="GH7">
        <v>47.66</v>
      </c>
      <c r="GI7">
        <v>97.66</v>
      </c>
      <c r="GJ7">
        <v>89.84</v>
      </c>
      <c r="GK7">
        <v>53.9</v>
      </c>
      <c r="GL7">
        <v>44.54</v>
      </c>
      <c r="GM7">
        <v>44.54</v>
      </c>
      <c r="GN7" s="33"/>
      <c r="GO7" s="17">
        <v>39</v>
      </c>
      <c r="GP7" s="17">
        <v>20.812001460560513</v>
      </c>
      <c r="GQ7" s="17">
        <v>32.31017509769061</v>
      </c>
      <c r="GR7" s="17">
        <v>12.913312814138422</v>
      </c>
      <c r="GS7" s="18">
        <v>0.55400000000000005</v>
      </c>
      <c r="GT7" s="2">
        <v>42838.643576388888</v>
      </c>
    </row>
    <row r="8" spans="1:202" ht="13.5" customHeight="1" x14ac:dyDescent="0.3">
      <c r="A8">
        <v>2077</v>
      </c>
      <c r="B8">
        <f t="shared" si="0"/>
        <v>2</v>
      </c>
      <c r="C8">
        <f t="shared" si="1"/>
        <v>1</v>
      </c>
      <c r="D8">
        <f t="shared" si="2"/>
        <v>2</v>
      </c>
      <c r="E8">
        <v>1</v>
      </c>
      <c r="F8" t="s">
        <v>227</v>
      </c>
      <c r="G8">
        <v>3</v>
      </c>
      <c r="H8">
        <v>3</v>
      </c>
      <c r="I8">
        <v>3</v>
      </c>
      <c r="J8">
        <v>3</v>
      </c>
      <c r="K8">
        <v>3</v>
      </c>
      <c r="L8">
        <v>3</v>
      </c>
      <c r="M8">
        <v>3</v>
      </c>
      <c r="N8">
        <v>3</v>
      </c>
      <c r="O8">
        <v>2</v>
      </c>
      <c r="P8">
        <v>2</v>
      </c>
      <c r="Q8">
        <v>2</v>
      </c>
      <c r="R8">
        <v>2</v>
      </c>
      <c r="S8">
        <v>2</v>
      </c>
      <c r="T8">
        <v>2</v>
      </c>
      <c r="U8">
        <v>2</v>
      </c>
      <c r="V8">
        <v>2</v>
      </c>
      <c r="W8">
        <v>2</v>
      </c>
      <c r="X8">
        <v>2</v>
      </c>
      <c r="Y8">
        <v>2</v>
      </c>
      <c r="Z8">
        <v>2</v>
      </c>
      <c r="AA8">
        <v>2</v>
      </c>
      <c r="AB8">
        <v>2</v>
      </c>
      <c r="AC8">
        <v>1</v>
      </c>
      <c r="AD8">
        <v>1</v>
      </c>
      <c r="AE8">
        <v>1</v>
      </c>
      <c r="AF8">
        <v>1</v>
      </c>
      <c r="AG8" t="s">
        <v>459</v>
      </c>
      <c r="AH8">
        <v>1</v>
      </c>
      <c r="AI8">
        <v>1</v>
      </c>
      <c r="AJ8" t="s">
        <v>459</v>
      </c>
      <c r="AK8" t="s">
        <v>459</v>
      </c>
      <c r="AL8">
        <v>64</v>
      </c>
      <c r="AM8">
        <v>145</v>
      </c>
      <c r="AN8">
        <v>4</v>
      </c>
      <c r="AO8">
        <v>13</v>
      </c>
      <c r="AP8">
        <v>2017</v>
      </c>
      <c r="AQ8">
        <v>3</v>
      </c>
      <c r="AR8">
        <v>10</v>
      </c>
      <c r="AS8">
        <v>1993</v>
      </c>
      <c r="AT8">
        <v>1</v>
      </c>
      <c r="AU8">
        <v>47</v>
      </c>
      <c r="AV8">
        <v>85</v>
      </c>
      <c r="AW8" t="s">
        <v>459</v>
      </c>
      <c r="AX8" t="s">
        <v>459</v>
      </c>
      <c r="AY8" t="s">
        <v>459</v>
      </c>
      <c r="AZ8" t="s">
        <v>459</v>
      </c>
      <c r="BA8" t="s">
        <v>459</v>
      </c>
      <c r="BB8" t="s">
        <v>459</v>
      </c>
      <c r="BC8">
        <v>25</v>
      </c>
      <c r="BD8">
        <v>3</v>
      </c>
      <c r="BE8">
        <v>0</v>
      </c>
      <c r="BF8">
        <v>3</v>
      </c>
      <c r="BG8" t="s">
        <v>459</v>
      </c>
      <c r="BH8" t="s">
        <v>459</v>
      </c>
      <c r="BI8">
        <v>0</v>
      </c>
      <c r="BJ8" s="5">
        <v>4</v>
      </c>
      <c r="BK8">
        <v>4</v>
      </c>
      <c r="BL8">
        <v>4</v>
      </c>
      <c r="BM8">
        <v>4</v>
      </c>
      <c r="BN8" t="s">
        <v>228</v>
      </c>
      <c r="BO8">
        <v>3</v>
      </c>
      <c r="BP8">
        <v>3</v>
      </c>
      <c r="BQ8">
        <v>4</v>
      </c>
      <c r="BR8">
        <v>4</v>
      </c>
      <c r="BS8" t="s">
        <v>229</v>
      </c>
      <c r="BT8">
        <v>3</v>
      </c>
      <c r="BU8">
        <v>3</v>
      </c>
      <c r="BV8">
        <v>3</v>
      </c>
      <c r="BW8">
        <v>3</v>
      </c>
      <c r="BX8" t="s">
        <v>230</v>
      </c>
      <c r="BY8" s="5" t="s">
        <v>459</v>
      </c>
      <c r="BZ8" t="s">
        <v>459</v>
      </c>
      <c r="CA8" t="s">
        <v>459</v>
      </c>
      <c r="CB8" t="s">
        <v>459</v>
      </c>
      <c r="CC8" t="s">
        <v>459</v>
      </c>
      <c r="CD8" t="s">
        <v>459</v>
      </c>
      <c r="CE8" t="s">
        <v>459</v>
      </c>
      <c r="CF8" t="s">
        <v>459</v>
      </c>
      <c r="CG8" t="s">
        <v>459</v>
      </c>
      <c r="CH8" t="s">
        <v>459</v>
      </c>
      <c r="CI8" t="s">
        <v>459</v>
      </c>
      <c r="CJ8" t="s">
        <v>459</v>
      </c>
      <c r="CK8" t="s">
        <v>459</v>
      </c>
      <c r="CL8" t="s">
        <v>459</v>
      </c>
      <c r="CM8" t="s">
        <v>459</v>
      </c>
      <c r="CN8" s="5" t="s">
        <v>459</v>
      </c>
      <c r="CO8" s="12" t="s">
        <v>459</v>
      </c>
      <c r="CP8" s="12" t="s">
        <v>459</v>
      </c>
      <c r="CQ8" s="12" t="s">
        <v>459</v>
      </c>
      <c r="CR8" s="12" t="s">
        <v>459</v>
      </c>
      <c r="CS8" s="12" t="s">
        <v>459</v>
      </c>
      <c r="CT8" s="12" t="s">
        <v>459</v>
      </c>
      <c r="CU8" s="12" t="s">
        <v>459</v>
      </c>
      <c r="CV8" s="12" t="s">
        <v>459</v>
      </c>
      <c r="CW8" s="12" t="s">
        <v>459</v>
      </c>
      <c r="CX8" s="12" t="s">
        <v>459</v>
      </c>
      <c r="CY8" s="12" t="s">
        <v>459</v>
      </c>
      <c r="CZ8" s="12" t="s">
        <v>459</v>
      </c>
      <c r="DA8" s="12" t="s">
        <v>459</v>
      </c>
      <c r="DB8" s="12" t="s">
        <v>459</v>
      </c>
      <c r="DC8" s="5" t="s">
        <v>459</v>
      </c>
      <c r="DD8" s="12" t="s">
        <v>459</v>
      </c>
      <c r="DE8" s="12" t="s">
        <v>459</v>
      </c>
      <c r="DF8" s="12" t="s">
        <v>459</v>
      </c>
      <c r="DG8" s="12" t="s">
        <v>459</v>
      </c>
      <c r="DH8" s="12" t="s">
        <v>459</v>
      </c>
      <c r="DI8" s="12" t="s">
        <v>459</v>
      </c>
      <c r="DJ8" s="12" t="s">
        <v>459</v>
      </c>
      <c r="DK8" s="12" t="s">
        <v>459</v>
      </c>
      <c r="DL8" s="12" t="s">
        <v>459</v>
      </c>
      <c r="DM8" s="12" t="s">
        <v>459</v>
      </c>
      <c r="DN8" s="12" t="s">
        <v>459</v>
      </c>
      <c r="DO8" s="12" t="s">
        <v>459</v>
      </c>
      <c r="DP8" s="12" t="s">
        <v>459</v>
      </c>
      <c r="DQ8" s="12" t="s">
        <v>459</v>
      </c>
      <c r="DR8" s="5">
        <v>3</v>
      </c>
      <c r="DS8">
        <v>3</v>
      </c>
      <c r="DT8">
        <v>0</v>
      </c>
      <c r="DU8">
        <v>3</v>
      </c>
      <c r="DV8">
        <v>3</v>
      </c>
      <c r="DW8">
        <v>3</v>
      </c>
      <c r="DX8">
        <v>3</v>
      </c>
      <c r="DY8">
        <v>1</v>
      </c>
      <c r="DZ8">
        <v>3</v>
      </c>
      <c r="EA8">
        <v>3</v>
      </c>
      <c r="EB8">
        <v>3</v>
      </c>
      <c r="EC8">
        <v>3</v>
      </c>
      <c r="ED8">
        <v>6</v>
      </c>
      <c r="EE8" t="s">
        <v>231</v>
      </c>
      <c r="EF8">
        <v>1</v>
      </c>
      <c r="EG8" t="s">
        <v>459</v>
      </c>
      <c r="EH8">
        <v>2</v>
      </c>
      <c r="EI8" t="s">
        <v>459</v>
      </c>
      <c r="EJ8">
        <v>3</v>
      </c>
      <c r="EK8">
        <v>0</v>
      </c>
      <c r="EL8">
        <v>3</v>
      </c>
      <c r="EM8" t="s">
        <v>459</v>
      </c>
      <c r="EN8" t="s">
        <v>459</v>
      </c>
      <c r="EO8" t="s">
        <v>459</v>
      </c>
      <c r="EP8" t="s">
        <v>459</v>
      </c>
      <c r="EQ8" t="s">
        <v>459</v>
      </c>
      <c r="ER8" t="s">
        <v>459</v>
      </c>
      <c r="ES8" t="s">
        <v>459</v>
      </c>
      <c r="ET8" t="s">
        <v>459</v>
      </c>
      <c r="EU8" t="s">
        <v>459</v>
      </c>
      <c r="EV8" t="s">
        <v>459</v>
      </c>
      <c r="EW8" t="s">
        <v>459</v>
      </c>
      <c r="EX8" t="s">
        <v>459</v>
      </c>
      <c r="EY8" t="s">
        <v>459</v>
      </c>
      <c r="EZ8" t="s">
        <v>459</v>
      </c>
      <c r="FA8" t="s">
        <v>459</v>
      </c>
      <c r="FB8" t="s">
        <v>459</v>
      </c>
      <c r="FC8" t="s">
        <v>459</v>
      </c>
      <c r="FD8" t="s">
        <v>459</v>
      </c>
      <c r="FE8">
        <v>3</v>
      </c>
      <c r="FF8">
        <v>3</v>
      </c>
      <c r="FG8">
        <v>1</v>
      </c>
      <c r="FH8">
        <v>3</v>
      </c>
      <c r="FI8">
        <v>3</v>
      </c>
      <c r="FJ8">
        <v>0</v>
      </c>
      <c r="FK8">
        <v>3</v>
      </c>
      <c r="FL8">
        <v>3</v>
      </c>
      <c r="FM8">
        <v>3</v>
      </c>
      <c r="FN8">
        <v>3</v>
      </c>
      <c r="FO8">
        <v>3</v>
      </c>
      <c r="FP8">
        <v>3</v>
      </c>
      <c r="FQ8">
        <v>3</v>
      </c>
      <c r="FR8">
        <v>3</v>
      </c>
      <c r="FS8">
        <v>3</v>
      </c>
      <c r="FT8">
        <v>3</v>
      </c>
      <c r="FU8">
        <v>3</v>
      </c>
      <c r="FV8">
        <v>3</v>
      </c>
      <c r="FW8">
        <v>3</v>
      </c>
      <c r="FX8">
        <v>3</v>
      </c>
      <c r="FY8">
        <v>3</v>
      </c>
      <c r="FZ8">
        <v>3</v>
      </c>
      <c r="GA8">
        <v>3</v>
      </c>
      <c r="GB8">
        <v>3</v>
      </c>
      <c r="GC8">
        <v>54704</v>
      </c>
      <c r="GD8">
        <v>72.66</v>
      </c>
      <c r="GE8">
        <v>17.96</v>
      </c>
      <c r="GF8">
        <v>50.78</v>
      </c>
      <c r="GG8">
        <v>77.34</v>
      </c>
      <c r="GH8">
        <v>82.04</v>
      </c>
      <c r="GI8">
        <v>42.96</v>
      </c>
      <c r="GJ8">
        <v>16.399999999999999</v>
      </c>
      <c r="GK8">
        <v>47.66</v>
      </c>
      <c r="GL8">
        <v>5.46</v>
      </c>
      <c r="GM8">
        <v>72.66</v>
      </c>
      <c r="GN8" s="33"/>
      <c r="GO8" s="17">
        <v>36</v>
      </c>
      <c r="GP8" s="17">
        <v>25.281145706458851</v>
      </c>
      <c r="GQ8" s="17" t="s">
        <v>459</v>
      </c>
      <c r="GR8" s="17" t="s">
        <v>459</v>
      </c>
      <c r="GS8" s="18" t="s">
        <v>459</v>
      </c>
      <c r="GT8" s="2">
        <v>42838.651898148149</v>
      </c>
    </row>
    <row r="9" spans="1:202" ht="13.5" customHeight="1" x14ac:dyDescent="0.3">
      <c r="A9">
        <v>2088</v>
      </c>
      <c r="B9">
        <f t="shared" si="0"/>
        <v>1</v>
      </c>
      <c r="C9">
        <f t="shared" si="1"/>
        <v>1</v>
      </c>
      <c r="D9">
        <f t="shared" si="2"/>
        <v>1</v>
      </c>
      <c r="E9">
        <v>1</v>
      </c>
      <c r="F9" t="s">
        <v>232</v>
      </c>
      <c r="G9">
        <v>4</v>
      </c>
      <c r="H9">
        <v>2</v>
      </c>
      <c r="I9">
        <v>5</v>
      </c>
      <c r="J9">
        <v>1</v>
      </c>
      <c r="K9">
        <v>3</v>
      </c>
      <c r="L9">
        <v>2</v>
      </c>
      <c r="M9">
        <v>1</v>
      </c>
      <c r="N9">
        <v>4</v>
      </c>
      <c r="O9">
        <v>3</v>
      </c>
      <c r="P9">
        <v>5</v>
      </c>
      <c r="Q9">
        <v>5</v>
      </c>
      <c r="R9">
        <v>4</v>
      </c>
      <c r="S9">
        <v>3</v>
      </c>
      <c r="T9">
        <v>4</v>
      </c>
      <c r="U9">
        <v>2</v>
      </c>
      <c r="V9">
        <v>4</v>
      </c>
      <c r="W9">
        <v>2</v>
      </c>
      <c r="X9">
        <v>4</v>
      </c>
      <c r="Y9">
        <v>2</v>
      </c>
      <c r="Z9">
        <v>1</v>
      </c>
      <c r="AA9">
        <v>2</v>
      </c>
      <c r="AB9">
        <v>5</v>
      </c>
      <c r="AC9">
        <v>3</v>
      </c>
      <c r="AD9">
        <v>2</v>
      </c>
      <c r="AE9">
        <v>2</v>
      </c>
      <c r="AF9">
        <v>2</v>
      </c>
      <c r="AG9" t="s">
        <v>459</v>
      </c>
      <c r="AH9">
        <v>1</v>
      </c>
      <c r="AI9">
        <v>1</v>
      </c>
      <c r="AJ9" t="s">
        <v>459</v>
      </c>
      <c r="AK9" t="s">
        <v>459</v>
      </c>
      <c r="AL9">
        <v>64</v>
      </c>
      <c r="AM9">
        <v>125</v>
      </c>
      <c r="AN9">
        <v>4</v>
      </c>
      <c r="AO9">
        <v>13</v>
      </c>
      <c r="AP9">
        <v>2017</v>
      </c>
      <c r="AQ9">
        <v>9</v>
      </c>
      <c r="AR9">
        <v>10</v>
      </c>
      <c r="AS9">
        <v>1977</v>
      </c>
      <c r="AT9">
        <v>1</v>
      </c>
      <c r="AU9">
        <v>60</v>
      </c>
      <c r="AV9">
        <v>75</v>
      </c>
      <c r="AW9">
        <v>4</v>
      </c>
      <c r="AX9">
        <v>10</v>
      </c>
      <c r="AY9">
        <v>2017</v>
      </c>
      <c r="AZ9">
        <v>6</v>
      </c>
      <c r="BA9">
        <v>6</v>
      </c>
      <c r="BB9">
        <v>2006</v>
      </c>
      <c r="BC9">
        <v>3</v>
      </c>
      <c r="BD9">
        <v>5</v>
      </c>
      <c r="BE9">
        <v>0</v>
      </c>
      <c r="BF9">
        <v>5</v>
      </c>
      <c r="BG9" t="s">
        <v>459</v>
      </c>
      <c r="BH9" t="s">
        <v>459</v>
      </c>
      <c r="BI9">
        <v>0</v>
      </c>
      <c r="BJ9" s="5" t="s">
        <v>459</v>
      </c>
      <c r="BK9" s="12" t="s">
        <v>459</v>
      </c>
      <c r="BL9" s="12" t="s">
        <v>459</v>
      </c>
      <c r="BM9" s="12" t="s">
        <v>459</v>
      </c>
      <c r="BN9" s="12" t="s">
        <v>459</v>
      </c>
      <c r="BO9" s="12" t="s">
        <v>459</v>
      </c>
      <c r="BP9" s="12" t="s">
        <v>459</v>
      </c>
      <c r="BQ9" s="12" t="s">
        <v>459</v>
      </c>
      <c r="BR9" s="12" t="s">
        <v>459</v>
      </c>
      <c r="BS9" s="12" t="s">
        <v>459</v>
      </c>
      <c r="BT9" s="12" t="s">
        <v>459</v>
      </c>
      <c r="BU9" s="12" t="s">
        <v>459</v>
      </c>
      <c r="BV9" s="12" t="s">
        <v>459</v>
      </c>
      <c r="BW9" s="12" t="s">
        <v>459</v>
      </c>
      <c r="BX9" s="12" t="s">
        <v>459</v>
      </c>
      <c r="BY9" s="5">
        <v>5</v>
      </c>
      <c r="BZ9">
        <v>4</v>
      </c>
      <c r="CA9">
        <v>5</v>
      </c>
      <c r="CB9">
        <v>5</v>
      </c>
      <c r="CC9" t="s">
        <v>233</v>
      </c>
      <c r="CD9">
        <v>5</v>
      </c>
      <c r="CE9">
        <v>4</v>
      </c>
      <c r="CF9">
        <v>4</v>
      </c>
      <c r="CG9">
        <v>5</v>
      </c>
      <c r="CH9" t="s">
        <v>234</v>
      </c>
      <c r="CI9">
        <v>5</v>
      </c>
      <c r="CJ9">
        <v>5</v>
      </c>
      <c r="CK9">
        <v>5</v>
      </c>
      <c r="CL9">
        <v>5</v>
      </c>
      <c r="CM9" t="s">
        <v>235</v>
      </c>
      <c r="CN9" s="5" t="s">
        <v>459</v>
      </c>
      <c r="CO9" s="12" t="s">
        <v>459</v>
      </c>
      <c r="CP9" s="12" t="s">
        <v>459</v>
      </c>
      <c r="CQ9" s="12" t="s">
        <v>459</v>
      </c>
      <c r="CR9" s="12" t="s">
        <v>459</v>
      </c>
      <c r="CS9" s="12" t="s">
        <v>459</v>
      </c>
      <c r="CT9" s="12" t="s">
        <v>459</v>
      </c>
      <c r="CU9" s="12" t="s">
        <v>459</v>
      </c>
      <c r="CV9" s="12" t="s">
        <v>459</v>
      </c>
      <c r="CW9" s="12" t="s">
        <v>459</v>
      </c>
      <c r="CX9" s="12" t="s">
        <v>459</v>
      </c>
      <c r="CY9" s="12" t="s">
        <v>459</v>
      </c>
      <c r="CZ9" s="12" t="s">
        <v>459</v>
      </c>
      <c r="DA9" s="12" t="s">
        <v>459</v>
      </c>
      <c r="DB9" s="12" t="s">
        <v>459</v>
      </c>
      <c r="DC9" s="5" t="s">
        <v>459</v>
      </c>
      <c r="DD9" s="12" t="s">
        <v>459</v>
      </c>
      <c r="DE9" s="12" t="s">
        <v>459</v>
      </c>
      <c r="DF9" s="12" t="s">
        <v>459</v>
      </c>
      <c r="DG9" s="12" t="s">
        <v>459</v>
      </c>
      <c r="DH9" s="12" t="s">
        <v>459</v>
      </c>
      <c r="DI9" s="12" t="s">
        <v>459</v>
      </c>
      <c r="DJ9" s="12" t="s">
        <v>459</v>
      </c>
      <c r="DK9" s="12" t="s">
        <v>459</v>
      </c>
      <c r="DL9" s="12" t="s">
        <v>459</v>
      </c>
      <c r="DM9" s="12" t="s">
        <v>459</v>
      </c>
      <c r="DN9" s="12" t="s">
        <v>459</v>
      </c>
      <c r="DO9" s="12" t="s">
        <v>459</v>
      </c>
      <c r="DP9" s="12" t="s">
        <v>459</v>
      </c>
      <c r="DQ9" s="12" t="s">
        <v>459</v>
      </c>
      <c r="DR9" s="5">
        <v>4</v>
      </c>
      <c r="DS9">
        <v>5</v>
      </c>
      <c r="DT9">
        <v>0</v>
      </c>
      <c r="DU9">
        <v>4</v>
      </c>
      <c r="DV9">
        <v>4</v>
      </c>
      <c r="DW9">
        <v>5</v>
      </c>
      <c r="DX9">
        <v>4</v>
      </c>
      <c r="DY9">
        <v>1</v>
      </c>
      <c r="DZ9">
        <v>4</v>
      </c>
      <c r="EA9">
        <v>4</v>
      </c>
      <c r="EB9">
        <v>5</v>
      </c>
      <c r="EC9">
        <v>5</v>
      </c>
      <c r="ED9">
        <v>7</v>
      </c>
      <c r="EE9" t="s">
        <v>236</v>
      </c>
      <c r="EF9">
        <v>1</v>
      </c>
      <c r="EG9" t="s">
        <v>459</v>
      </c>
      <c r="EH9">
        <v>2</v>
      </c>
      <c r="EI9" t="s">
        <v>459</v>
      </c>
      <c r="EJ9">
        <v>5</v>
      </c>
      <c r="EK9">
        <v>0</v>
      </c>
      <c r="EL9">
        <v>5</v>
      </c>
      <c r="EM9" t="s">
        <v>459</v>
      </c>
      <c r="EN9" t="s">
        <v>459</v>
      </c>
      <c r="EO9">
        <v>1</v>
      </c>
      <c r="EP9" t="s">
        <v>459</v>
      </c>
      <c r="EQ9" t="s">
        <v>459</v>
      </c>
      <c r="ER9">
        <v>70</v>
      </c>
      <c r="ES9">
        <v>175</v>
      </c>
      <c r="ET9">
        <v>4</v>
      </c>
      <c r="EU9">
        <v>13</v>
      </c>
      <c r="EV9">
        <v>2017</v>
      </c>
      <c r="EW9">
        <v>6</v>
      </c>
      <c r="EX9">
        <v>12</v>
      </c>
      <c r="EY9">
        <v>1975</v>
      </c>
      <c r="EZ9">
        <v>0</v>
      </c>
      <c r="FA9">
        <v>1</v>
      </c>
      <c r="FB9" t="s">
        <v>459</v>
      </c>
      <c r="FC9">
        <v>7</v>
      </c>
      <c r="FD9" t="s">
        <v>237</v>
      </c>
      <c r="FE9">
        <v>5</v>
      </c>
      <c r="FF9">
        <v>5</v>
      </c>
      <c r="FG9">
        <v>0</v>
      </c>
      <c r="FH9">
        <v>5</v>
      </c>
      <c r="FI9">
        <v>5</v>
      </c>
      <c r="FJ9">
        <v>0</v>
      </c>
      <c r="FK9">
        <v>5</v>
      </c>
      <c r="FL9">
        <v>5</v>
      </c>
      <c r="FM9">
        <v>5</v>
      </c>
      <c r="FN9">
        <v>5</v>
      </c>
      <c r="FO9">
        <v>5</v>
      </c>
      <c r="FP9">
        <v>5</v>
      </c>
      <c r="FQ9">
        <v>4</v>
      </c>
      <c r="FR9">
        <v>4</v>
      </c>
      <c r="FS9">
        <v>2</v>
      </c>
      <c r="FT9">
        <v>4</v>
      </c>
      <c r="FU9">
        <v>4</v>
      </c>
      <c r="FV9">
        <v>4</v>
      </c>
      <c r="FW9">
        <v>4</v>
      </c>
      <c r="FX9">
        <v>4</v>
      </c>
      <c r="FY9">
        <v>2</v>
      </c>
      <c r="FZ9">
        <v>2</v>
      </c>
      <c r="GA9">
        <v>3</v>
      </c>
      <c r="GB9">
        <v>4</v>
      </c>
      <c r="GC9">
        <v>83674</v>
      </c>
      <c r="GD9">
        <v>99.22</v>
      </c>
      <c r="GE9">
        <v>99.22</v>
      </c>
      <c r="GF9">
        <v>94.54</v>
      </c>
      <c r="GG9">
        <v>88.28</v>
      </c>
      <c r="GH9">
        <v>80.459999999999994</v>
      </c>
      <c r="GI9">
        <v>99.22</v>
      </c>
      <c r="GJ9">
        <v>99.22</v>
      </c>
      <c r="GK9">
        <v>99.22</v>
      </c>
      <c r="GL9">
        <v>80.459999999999994</v>
      </c>
      <c r="GM9">
        <v>83.6</v>
      </c>
      <c r="GN9" s="33"/>
      <c r="GO9" s="17">
        <v>38</v>
      </c>
      <c r="GP9" s="17">
        <v>21.83013666612867</v>
      </c>
      <c r="GQ9" s="17">
        <v>26.054432686852365</v>
      </c>
      <c r="GR9" s="17">
        <v>15.071251326142908</v>
      </c>
      <c r="GS9" s="18">
        <v>11.702</v>
      </c>
      <c r="GT9" s="2">
        <v>42838.652141203704</v>
      </c>
    </row>
    <row r="10" spans="1:202" ht="13.5" customHeight="1" x14ac:dyDescent="0.3">
      <c r="A10">
        <v>207</v>
      </c>
      <c r="B10">
        <f t="shared" si="0"/>
        <v>4</v>
      </c>
      <c r="C10">
        <f t="shared" si="1"/>
        <v>2</v>
      </c>
      <c r="D10">
        <f t="shared" si="2"/>
        <v>2</v>
      </c>
      <c r="E10">
        <v>1</v>
      </c>
      <c r="F10" t="s">
        <v>238</v>
      </c>
      <c r="G10">
        <v>4</v>
      </c>
      <c r="H10">
        <v>1</v>
      </c>
      <c r="I10">
        <v>4</v>
      </c>
      <c r="J10">
        <v>2</v>
      </c>
      <c r="K10">
        <v>2</v>
      </c>
      <c r="L10">
        <v>2</v>
      </c>
      <c r="M10">
        <v>2</v>
      </c>
      <c r="N10">
        <v>5</v>
      </c>
      <c r="O10">
        <v>1</v>
      </c>
      <c r="P10">
        <v>5</v>
      </c>
      <c r="Q10">
        <v>4</v>
      </c>
      <c r="R10">
        <v>4</v>
      </c>
      <c r="S10">
        <v>2</v>
      </c>
      <c r="T10">
        <v>4</v>
      </c>
      <c r="U10">
        <v>2</v>
      </c>
      <c r="V10">
        <v>4</v>
      </c>
      <c r="W10">
        <v>1</v>
      </c>
      <c r="X10">
        <v>4</v>
      </c>
      <c r="Y10">
        <v>2</v>
      </c>
      <c r="Z10">
        <v>2</v>
      </c>
      <c r="AA10">
        <v>2</v>
      </c>
      <c r="AB10">
        <v>4</v>
      </c>
      <c r="AC10">
        <v>2</v>
      </c>
      <c r="AD10">
        <v>2</v>
      </c>
      <c r="AE10" t="s">
        <v>459</v>
      </c>
      <c r="AF10">
        <v>2</v>
      </c>
      <c r="AG10" t="s">
        <v>459</v>
      </c>
      <c r="AH10">
        <v>1</v>
      </c>
      <c r="AI10">
        <v>1</v>
      </c>
      <c r="AJ10" t="s">
        <v>459</v>
      </c>
      <c r="AK10" t="s">
        <v>459</v>
      </c>
      <c r="AL10">
        <v>68</v>
      </c>
      <c r="AM10">
        <v>158</v>
      </c>
      <c r="AN10">
        <v>4</v>
      </c>
      <c r="AO10">
        <v>13</v>
      </c>
      <c r="AP10">
        <v>2017</v>
      </c>
      <c r="AQ10">
        <v>7</v>
      </c>
      <c r="AR10">
        <v>17</v>
      </c>
      <c r="AS10">
        <v>1975</v>
      </c>
      <c r="AT10">
        <v>1</v>
      </c>
      <c r="AU10">
        <v>54</v>
      </c>
      <c r="AV10">
        <v>80</v>
      </c>
      <c r="AW10">
        <v>1</v>
      </c>
      <c r="AX10">
        <v>20</v>
      </c>
      <c r="AY10">
        <v>2017</v>
      </c>
      <c r="AZ10">
        <v>4</v>
      </c>
      <c r="BA10">
        <v>5</v>
      </c>
      <c r="BB10">
        <v>2007</v>
      </c>
      <c r="BC10">
        <v>2</v>
      </c>
      <c r="BD10">
        <v>5</v>
      </c>
      <c r="BE10">
        <v>1</v>
      </c>
      <c r="BF10">
        <v>5</v>
      </c>
      <c r="BG10" t="s">
        <v>459</v>
      </c>
      <c r="BH10" t="s">
        <v>459</v>
      </c>
      <c r="BI10">
        <v>0</v>
      </c>
      <c r="BJ10" s="5" t="s">
        <v>459</v>
      </c>
      <c r="BK10" s="12" t="s">
        <v>459</v>
      </c>
      <c r="BL10" s="12" t="s">
        <v>459</v>
      </c>
      <c r="BM10" s="12" t="s">
        <v>459</v>
      </c>
      <c r="BN10" s="12" t="s">
        <v>459</v>
      </c>
      <c r="BO10" s="12" t="s">
        <v>459</v>
      </c>
      <c r="BP10" s="12" t="s">
        <v>459</v>
      </c>
      <c r="BQ10" s="12" t="s">
        <v>459</v>
      </c>
      <c r="BR10" s="12" t="s">
        <v>459</v>
      </c>
      <c r="BS10" s="12" t="s">
        <v>459</v>
      </c>
      <c r="BT10" s="12" t="s">
        <v>459</v>
      </c>
      <c r="BU10" s="12" t="s">
        <v>459</v>
      </c>
      <c r="BV10" s="12" t="s">
        <v>459</v>
      </c>
      <c r="BW10" s="12" t="s">
        <v>459</v>
      </c>
      <c r="BX10" s="12" t="s">
        <v>459</v>
      </c>
      <c r="BY10" s="5" t="s">
        <v>459</v>
      </c>
      <c r="BZ10" s="12" t="s">
        <v>459</v>
      </c>
      <c r="CA10" s="12" t="s">
        <v>459</v>
      </c>
      <c r="CB10" s="12" t="s">
        <v>459</v>
      </c>
      <c r="CC10" s="12" t="s">
        <v>459</v>
      </c>
      <c r="CD10" s="12" t="s">
        <v>459</v>
      </c>
      <c r="CE10" s="12" t="s">
        <v>459</v>
      </c>
      <c r="CF10" s="12" t="s">
        <v>459</v>
      </c>
      <c r="CG10" s="12" t="s">
        <v>459</v>
      </c>
      <c r="CH10" s="12" t="s">
        <v>459</v>
      </c>
      <c r="CI10" s="12" t="s">
        <v>459</v>
      </c>
      <c r="CJ10" s="12" t="s">
        <v>459</v>
      </c>
      <c r="CK10" s="12" t="s">
        <v>459</v>
      </c>
      <c r="CL10" s="12" t="s">
        <v>459</v>
      </c>
      <c r="CM10" s="12" t="s">
        <v>459</v>
      </c>
      <c r="CN10" s="5">
        <v>5</v>
      </c>
      <c r="CO10">
        <v>4</v>
      </c>
      <c r="CP10">
        <v>3</v>
      </c>
      <c r="CQ10">
        <v>4</v>
      </c>
      <c r="CR10" t="s">
        <v>239</v>
      </c>
      <c r="CS10">
        <v>5</v>
      </c>
      <c r="CT10">
        <v>5</v>
      </c>
      <c r="CU10">
        <v>5</v>
      </c>
      <c r="CV10">
        <v>5</v>
      </c>
      <c r="CW10" t="s">
        <v>240</v>
      </c>
      <c r="CX10">
        <v>5</v>
      </c>
      <c r="CY10">
        <v>5</v>
      </c>
      <c r="CZ10">
        <v>4</v>
      </c>
      <c r="DA10">
        <v>5</v>
      </c>
      <c r="DB10" t="s">
        <v>241</v>
      </c>
      <c r="DC10" s="5" t="s">
        <v>459</v>
      </c>
      <c r="DD10" s="12" t="s">
        <v>459</v>
      </c>
      <c r="DE10" s="12" t="s">
        <v>459</v>
      </c>
      <c r="DF10" s="12" t="s">
        <v>459</v>
      </c>
      <c r="DG10" s="12" t="s">
        <v>459</v>
      </c>
      <c r="DH10" s="12" t="s">
        <v>459</v>
      </c>
      <c r="DI10" s="12" t="s">
        <v>459</v>
      </c>
      <c r="DJ10" s="12" t="s">
        <v>459</v>
      </c>
      <c r="DK10" s="12" t="s">
        <v>459</v>
      </c>
      <c r="DL10" s="12" t="s">
        <v>459</v>
      </c>
      <c r="DM10" s="12" t="s">
        <v>459</v>
      </c>
      <c r="DN10" s="12" t="s">
        <v>459</v>
      </c>
      <c r="DO10" s="12" t="s">
        <v>459</v>
      </c>
      <c r="DP10" s="12" t="s">
        <v>459</v>
      </c>
      <c r="DQ10" s="12" t="s">
        <v>459</v>
      </c>
      <c r="DR10" s="5">
        <v>5</v>
      </c>
      <c r="DS10">
        <v>5</v>
      </c>
      <c r="DT10">
        <v>0</v>
      </c>
      <c r="DU10">
        <v>5</v>
      </c>
      <c r="DV10">
        <v>5</v>
      </c>
      <c r="DW10">
        <v>5</v>
      </c>
      <c r="DX10">
        <v>5</v>
      </c>
      <c r="DY10">
        <v>0</v>
      </c>
      <c r="DZ10">
        <v>5</v>
      </c>
      <c r="EA10">
        <v>5</v>
      </c>
      <c r="EB10">
        <v>5</v>
      </c>
      <c r="EC10">
        <v>5</v>
      </c>
      <c r="ED10">
        <v>4</v>
      </c>
      <c r="EE10" t="s">
        <v>242</v>
      </c>
      <c r="EF10">
        <v>1</v>
      </c>
      <c r="EG10" t="s">
        <v>459</v>
      </c>
      <c r="EH10">
        <v>2</v>
      </c>
      <c r="EI10" t="s">
        <v>459</v>
      </c>
      <c r="EJ10">
        <v>8</v>
      </c>
      <c r="EK10">
        <v>0</v>
      </c>
      <c r="EL10">
        <v>5</v>
      </c>
      <c r="EM10" t="s">
        <v>459</v>
      </c>
      <c r="EN10" t="s">
        <v>459</v>
      </c>
      <c r="EO10">
        <v>2</v>
      </c>
      <c r="EP10" t="s">
        <v>459</v>
      </c>
      <c r="EQ10" t="s">
        <v>459</v>
      </c>
      <c r="ER10">
        <v>72</v>
      </c>
      <c r="ES10">
        <v>205</v>
      </c>
      <c r="ET10">
        <v>4</v>
      </c>
      <c r="EU10">
        <v>12</v>
      </c>
      <c r="EV10">
        <v>2017</v>
      </c>
      <c r="EW10">
        <v>3</v>
      </c>
      <c r="EX10">
        <v>2</v>
      </c>
      <c r="EY10">
        <v>1971</v>
      </c>
      <c r="EZ10">
        <v>0</v>
      </c>
      <c r="FA10">
        <v>1</v>
      </c>
      <c r="FB10" t="s">
        <v>459</v>
      </c>
      <c r="FC10">
        <v>5</v>
      </c>
      <c r="FD10" t="s">
        <v>243</v>
      </c>
      <c r="FE10">
        <v>5</v>
      </c>
      <c r="FF10">
        <v>5</v>
      </c>
      <c r="FG10">
        <v>0</v>
      </c>
      <c r="FH10">
        <v>5</v>
      </c>
      <c r="FI10">
        <v>5</v>
      </c>
      <c r="FJ10">
        <v>0</v>
      </c>
      <c r="FK10">
        <v>5</v>
      </c>
      <c r="FL10">
        <v>5</v>
      </c>
      <c r="FM10">
        <v>5</v>
      </c>
      <c r="FN10">
        <v>5</v>
      </c>
      <c r="FO10">
        <v>5</v>
      </c>
      <c r="FP10">
        <v>5</v>
      </c>
      <c r="FQ10">
        <v>4</v>
      </c>
      <c r="FR10">
        <v>4</v>
      </c>
      <c r="FS10">
        <v>2</v>
      </c>
      <c r="FT10">
        <v>2</v>
      </c>
      <c r="FU10">
        <v>4</v>
      </c>
      <c r="FV10">
        <v>4</v>
      </c>
      <c r="FW10">
        <v>2</v>
      </c>
      <c r="FX10">
        <v>3</v>
      </c>
      <c r="FY10">
        <v>2</v>
      </c>
      <c r="FZ10">
        <v>2</v>
      </c>
      <c r="GA10">
        <v>2</v>
      </c>
      <c r="GB10">
        <v>2</v>
      </c>
      <c r="GC10">
        <v>27939</v>
      </c>
      <c r="GD10">
        <v>99.22</v>
      </c>
      <c r="GE10">
        <v>99.22</v>
      </c>
      <c r="GF10">
        <v>99.22</v>
      </c>
      <c r="GG10">
        <v>99.22</v>
      </c>
      <c r="GH10">
        <v>99.22</v>
      </c>
      <c r="GI10">
        <v>99.22</v>
      </c>
      <c r="GJ10">
        <v>97.66</v>
      </c>
      <c r="GK10">
        <v>97.66</v>
      </c>
      <c r="GL10">
        <v>92.96</v>
      </c>
      <c r="GM10">
        <v>91.4</v>
      </c>
      <c r="GN10" s="33"/>
      <c r="GO10" s="17">
        <v>40</v>
      </c>
      <c r="GP10" s="17">
        <v>24.507909374150984</v>
      </c>
      <c r="GQ10" s="17">
        <v>28.793126417631267</v>
      </c>
      <c r="GR10" s="17">
        <v>19.918649346543386</v>
      </c>
      <c r="GS10" s="18">
        <v>85.992999999999995</v>
      </c>
      <c r="GT10" s="2">
        <v>42838.665231481478</v>
      </c>
    </row>
    <row r="11" spans="1:202" ht="13.5" customHeight="1" x14ac:dyDescent="0.3">
      <c r="A11">
        <v>208</v>
      </c>
      <c r="B11">
        <f t="shared" si="0"/>
        <v>1</v>
      </c>
      <c r="C11">
        <f t="shared" si="1"/>
        <v>1</v>
      </c>
      <c r="D11">
        <f t="shared" si="2"/>
        <v>1</v>
      </c>
      <c r="E11">
        <v>1</v>
      </c>
      <c r="F11" t="s">
        <v>244</v>
      </c>
      <c r="G11">
        <v>5</v>
      </c>
      <c r="H11">
        <v>1</v>
      </c>
      <c r="I11">
        <v>3</v>
      </c>
      <c r="J11">
        <v>1</v>
      </c>
      <c r="K11">
        <v>2</v>
      </c>
      <c r="L11">
        <v>2</v>
      </c>
      <c r="M11">
        <v>1</v>
      </c>
      <c r="N11">
        <v>4</v>
      </c>
      <c r="O11">
        <v>1</v>
      </c>
      <c r="P11">
        <v>3</v>
      </c>
      <c r="Q11">
        <v>3</v>
      </c>
      <c r="R11">
        <v>2</v>
      </c>
      <c r="S11">
        <v>2</v>
      </c>
      <c r="T11">
        <v>4</v>
      </c>
      <c r="U11">
        <v>2</v>
      </c>
      <c r="V11">
        <v>2</v>
      </c>
      <c r="W11">
        <v>1</v>
      </c>
      <c r="X11">
        <v>3</v>
      </c>
      <c r="Y11">
        <v>3</v>
      </c>
      <c r="Z11">
        <v>2</v>
      </c>
      <c r="AA11">
        <v>1</v>
      </c>
      <c r="AB11">
        <v>4</v>
      </c>
      <c r="AC11">
        <v>2</v>
      </c>
      <c r="AD11">
        <v>2</v>
      </c>
      <c r="AE11">
        <v>2</v>
      </c>
      <c r="AF11">
        <v>2</v>
      </c>
      <c r="AG11" t="s">
        <v>459</v>
      </c>
      <c r="AH11">
        <v>2</v>
      </c>
      <c r="AI11">
        <v>1</v>
      </c>
      <c r="AJ11" t="s">
        <v>459</v>
      </c>
      <c r="AK11" t="s">
        <v>459</v>
      </c>
      <c r="AL11">
        <v>58</v>
      </c>
      <c r="AM11">
        <v>110</v>
      </c>
      <c r="AN11">
        <v>4</v>
      </c>
      <c r="AO11">
        <v>5</v>
      </c>
      <c r="AP11">
        <v>2017</v>
      </c>
      <c r="AQ11">
        <v>12</v>
      </c>
      <c r="AR11">
        <v>27</v>
      </c>
      <c r="AS11">
        <v>1982</v>
      </c>
      <c r="AT11">
        <v>1</v>
      </c>
      <c r="AU11">
        <v>56</v>
      </c>
      <c r="AV11">
        <v>90</v>
      </c>
      <c r="AW11">
        <v>4</v>
      </c>
      <c r="AX11">
        <v>1</v>
      </c>
      <c r="AY11">
        <v>2017</v>
      </c>
      <c r="AZ11">
        <v>4</v>
      </c>
      <c r="BA11">
        <v>20</v>
      </c>
      <c r="BB11">
        <v>2004</v>
      </c>
      <c r="BC11">
        <v>1</v>
      </c>
      <c r="BD11">
        <v>4</v>
      </c>
      <c r="BE11">
        <v>0</v>
      </c>
      <c r="BF11">
        <v>5</v>
      </c>
      <c r="BG11" t="s">
        <v>459</v>
      </c>
      <c r="BH11" t="s">
        <v>459</v>
      </c>
      <c r="BI11">
        <v>0</v>
      </c>
      <c r="BJ11" s="5" t="s">
        <v>459</v>
      </c>
      <c r="BK11" s="12" t="s">
        <v>459</v>
      </c>
      <c r="BL11" s="12" t="s">
        <v>459</v>
      </c>
      <c r="BM11" s="12" t="s">
        <v>459</v>
      </c>
      <c r="BN11" s="12" t="s">
        <v>459</v>
      </c>
      <c r="BO11" s="12" t="s">
        <v>459</v>
      </c>
      <c r="BP11" s="12" t="s">
        <v>459</v>
      </c>
      <c r="BQ11" s="12" t="s">
        <v>459</v>
      </c>
      <c r="BR11" s="12" t="s">
        <v>459</v>
      </c>
      <c r="BS11" s="12" t="s">
        <v>459</v>
      </c>
      <c r="BT11" s="12" t="s">
        <v>459</v>
      </c>
      <c r="BU11" s="12" t="s">
        <v>459</v>
      </c>
      <c r="BV11" s="12" t="s">
        <v>459</v>
      </c>
      <c r="BW11" s="12" t="s">
        <v>459</v>
      </c>
      <c r="BX11" s="12" t="s">
        <v>459</v>
      </c>
      <c r="BY11" s="5">
        <v>5</v>
      </c>
      <c r="BZ11">
        <v>4</v>
      </c>
      <c r="CA11">
        <v>3</v>
      </c>
      <c r="CB11">
        <v>4</v>
      </c>
      <c r="CC11" t="s">
        <v>245</v>
      </c>
      <c r="CD11">
        <v>5</v>
      </c>
      <c r="CE11">
        <v>5</v>
      </c>
      <c r="CF11">
        <v>5</v>
      </c>
      <c r="CG11">
        <v>5</v>
      </c>
      <c r="CH11" t="s">
        <v>246</v>
      </c>
      <c r="CI11">
        <v>4</v>
      </c>
      <c r="CJ11">
        <v>4</v>
      </c>
      <c r="CK11">
        <v>4</v>
      </c>
      <c r="CL11">
        <v>4</v>
      </c>
      <c r="CM11" t="s">
        <v>247</v>
      </c>
      <c r="CN11" s="5" t="s">
        <v>459</v>
      </c>
      <c r="CO11" t="s">
        <v>459</v>
      </c>
      <c r="CP11" t="s">
        <v>459</v>
      </c>
      <c r="CQ11" t="s">
        <v>459</v>
      </c>
      <c r="CR11" t="s">
        <v>459</v>
      </c>
      <c r="CS11" t="s">
        <v>459</v>
      </c>
      <c r="CT11" t="s">
        <v>459</v>
      </c>
      <c r="CU11" t="s">
        <v>459</v>
      </c>
      <c r="CV11" t="s">
        <v>459</v>
      </c>
      <c r="CW11" t="s">
        <v>459</v>
      </c>
      <c r="CX11" t="s">
        <v>459</v>
      </c>
      <c r="CY11" t="s">
        <v>459</v>
      </c>
      <c r="CZ11" t="s">
        <v>459</v>
      </c>
      <c r="DA11" t="s">
        <v>459</v>
      </c>
      <c r="DB11" t="s">
        <v>459</v>
      </c>
      <c r="DC11" s="5" t="s">
        <v>459</v>
      </c>
      <c r="DD11" s="12" t="s">
        <v>459</v>
      </c>
      <c r="DE11" s="12" t="s">
        <v>459</v>
      </c>
      <c r="DF11" s="12" t="s">
        <v>459</v>
      </c>
      <c r="DG11" s="12" t="s">
        <v>459</v>
      </c>
      <c r="DH11" s="12" t="s">
        <v>459</v>
      </c>
      <c r="DI11" s="12" t="s">
        <v>459</v>
      </c>
      <c r="DJ11" s="12" t="s">
        <v>459</v>
      </c>
      <c r="DK11" s="12" t="s">
        <v>459</v>
      </c>
      <c r="DL11" s="12" t="s">
        <v>459</v>
      </c>
      <c r="DM11" s="12" t="s">
        <v>459</v>
      </c>
      <c r="DN11" s="12" t="s">
        <v>459</v>
      </c>
      <c r="DO11" s="12" t="s">
        <v>459</v>
      </c>
      <c r="DP11" s="12" t="s">
        <v>459</v>
      </c>
      <c r="DQ11" s="12" t="s">
        <v>459</v>
      </c>
      <c r="DR11" s="5">
        <v>5</v>
      </c>
      <c r="DS11">
        <v>5</v>
      </c>
      <c r="DT11">
        <v>0</v>
      </c>
      <c r="DU11">
        <v>5</v>
      </c>
      <c r="DV11">
        <v>5</v>
      </c>
      <c r="DW11">
        <v>5</v>
      </c>
      <c r="DX11">
        <v>5</v>
      </c>
      <c r="DY11">
        <v>0</v>
      </c>
      <c r="DZ11">
        <v>5</v>
      </c>
      <c r="EA11">
        <v>5</v>
      </c>
      <c r="EB11">
        <v>5</v>
      </c>
      <c r="EC11">
        <v>5</v>
      </c>
      <c r="ED11">
        <v>5</v>
      </c>
      <c r="EE11" t="s">
        <v>248</v>
      </c>
      <c r="EF11">
        <v>1</v>
      </c>
      <c r="EG11" t="s">
        <v>459</v>
      </c>
      <c r="EH11">
        <v>2</v>
      </c>
      <c r="EI11" t="s">
        <v>459</v>
      </c>
      <c r="EJ11">
        <v>6</v>
      </c>
      <c r="EK11">
        <v>0</v>
      </c>
      <c r="EL11">
        <v>5</v>
      </c>
      <c r="EM11" t="s">
        <v>459</v>
      </c>
      <c r="EN11" t="s">
        <v>459</v>
      </c>
      <c r="EO11">
        <v>2</v>
      </c>
      <c r="EP11" t="s">
        <v>459</v>
      </c>
      <c r="EQ11" t="s">
        <v>459</v>
      </c>
      <c r="ER11">
        <v>70</v>
      </c>
      <c r="ES11">
        <v>180</v>
      </c>
      <c r="ET11">
        <v>4</v>
      </c>
      <c r="EU11">
        <v>1</v>
      </c>
      <c r="EV11">
        <v>2017</v>
      </c>
      <c r="EW11">
        <v>3</v>
      </c>
      <c r="EX11">
        <v>5</v>
      </c>
      <c r="EY11">
        <v>1984</v>
      </c>
      <c r="EZ11">
        <v>0</v>
      </c>
      <c r="FA11">
        <v>5</v>
      </c>
      <c r="FB11" t="s">
        <v>459</v>
      </c>
      <c r="FC11">
        <v>5</v>
      </c>
      <c r="FD11" t="s">
        <v>249</v>
      </c>
      <c r="FE11">
        <v>5</v>
      </c>
      <c r="FF11">
        <v>5</v>
      </c>
      <c r="FG11">
        <v>0</v>
      </c>
      <c r="FH11">
        <v>5</v>
      </c>
      <c r="FI11">
        <v>5</v>
      </c>
      <c r="FJ11">
        <v>0</v>
      </c>
      <c r="FK11">
        <v>5</v>
      </c>
      <c r="FL11">
        <v>5</v>
      </c>
      <c r="FM11">
        <v>5</v>
      </c>
      <c r="FN11">
        <v>5</v>
      </c>
      <c r="FO11">
        <v>5</v>
      </c>
      <c r="FP11">
        <v>5</v>
      </c>
      <c r="FQ11">
        <v>4</v>
      </c>
      <c r="FR11">
        <v>4</v>
      </c>
      <c r="FS11">
        <v>3</v>
      </c>
      <c r="FT11">
        <v>2</v>
      </c>
      <c r="FU11">
        <v>4</v>
      </c>
      <c r="FV11">
        <v>3</v>
      </c>
      <c r="FW11">
        <v>4</v>
      </c>
      <c r="FX11">
        <v>3</v>
      </c>
      <c r="FY11">
        <v>2</v>
      </c>
      <c r="FZ11">
        <v>2</v>
      </c>
      <c r="GA11">
        <v>2</v>
      </c>
      <c r="GB11">
        <v>4</v>
      </c>
      <c r="GC11">
        <v>96767</v>
      </c>
      <c r="GD11">
        <v>99.22</v>
      </c>
      <c r="GE11">
        <v>99.22</v>
      </c>
      <c r="GF11">
        <v>99.22</v>
      </c>
      <c r="GG11">
        <v>96.1</v>
      </c>
      <c r="GH11">
        <v>74.22</v>
      </c>
      <c r="GI11">
        <v>99.22</v>
      </c>
      <c r="GJ11">
        <v>99.22</v>
      </c>
      <c r="GK11">
        <v>99.22</v>
      </c>
      <c r="GL11">
        <v>89.84</v>
      </c>
      <c r="GM11">
        <v>85.16</v>
      </c>
      <c r="GN11" s="33"/>
      <c r="GO11" s="17">
        <v>39</v>
      </c>
      <c r="GP11" s="17">
        <v>23.21733812413332</v>
      </c>
      <c r="GQ11" s="17">
        <v>26.779579180133307</v>
      </c>
      <c r="GR11" s="17">
        <v>20.614167100236834</v>
      </c>
      <c r="GS11" s="18">
        <v>77.034999999999997</v>
      </c>
      <c r="GT11" s="2">
        <v>42838.679942129631</v>
      </c>
    </row>
    <row r="12" spans="1:202" ht="13.5" customHeight="1" x14ac:dyDescent="0.3">
      <c r="A12">
        <v>209</v>
      </c>
      <c r="B12">
        <f t="shared" si="0"/>
        <v>1</v>
      </c>
      <c r="C12">
        <f t="shared" si="1"/>
        <v>1</v>
      </c>
      <c r="D12">
        <f t="shared" si="2"/>
        <v>1</v>
      </c>
      <c r="E12">
        <v>1</v>
      </c>
      <c r="F12" t="s">
        <v>250</v>
      </c>
      <c r="G12">
        <v>5</v>
      </c>
      <c r="H12">
        <v>1</v>
      </c>
      <c r="I12">
        <v>5</v>
      </c>
      <c r="J12">
        <v>1</v>
      </c>
      <c r="K12">
        <v>5</v>
      </c>
      <c r="L12">
        <v>1</v>
      </c>
      <c r="M12">
        <v>3</v>
      </c>
      <c r="N12">
        <v>5</v>
      </c>
      <c r="O12">
        <v>1</v>
      </c>
      <c r="P12">
        <v>5</v>
      </c>
      <c r="Q12">
        <v>3</v>
      </c>
      <c r="R12">
        <v>5</v>
      </c>
      <c r="S12">
        <v>1</v>
      </c>
      <c r="T12">
        <v>5</v>
      </c>
      <c r="U12">
        <v>1</v>
      </c>
      <c r="V12">
        <v>5</v>
      </c>
      <c r="W12">
        <v>1</v>
      </c>
      <c r="X12">
        <v>5</v>
      </c>
      <c r="Y12">
        <v>3</v>
      </c>
      <c r="Z12">
        <v>1</v>
      </c>
      <c r="AA12">
        <v>2</v>
      </c>
      <c r="AB12">
        <v>3</v>
      </c>
      <c r="AC12">
        <v>1</v>
      </c>
      <c r="AD12">
        <v>2</v>
      </c>
      <c r="AE12">
        <v>1</v>
      </c>
      <c r="AF12">
        <v>2</v>
      </c>
      <c r="AG12" t="s">
        <v>459</v>
      </c>
      <c r="AH12">
        <v>1</v>
      </c>
      <c r="AI12">
        <v>1</v>
      </c>
      <c r="AJ12" t="s">
        <v>459</v>
      </c>
      <c r="AK12" t="s">
        <v>459</v>
      </c>
      <c r="AL12">
        <v>61</v>
      </c>
      <c r="AM12">
        <v>107</v>
      </c>
      <c r="AN12">
        <v>4</v>
      </c>
      <c r="AO12">
        <v>13</v>
      </c>
      <c r="AP12">
        <v>2017</v>
      </c>
      <c r="AQ12">
        <v>7</v>
      </c>
      <c r="AR12">
        <v>10</v>
      </c>
      <c r="AS12">
        <v>1982</v>
      </c>
      <c r="AT12">
        <v>1</v>
      </c>
      <c r="AU12">
        <v>50</v>
      </c>
      <c r="AV12">
        <v>50</v>
      </c>
      <c r="AW12">
        <v>9</v>
      </c>
      <c r="AX12">
        <v>14</v>
      </c>
      <c r="AY12">
        <v>2016</v>
      </c>
      <c r="AZ12">
        <v>9</v>
      </c>
      <c r="BA12">
        <v>9</v>
      </c>
      <c r="BB12">
        <v>2008</v>
      </c>
      <c r="BC12">
        <v>1</v>
      </c>
      <c r="BD12">
        <v>4</v>
      </c>
      <c r="BE12">
        <v>0</v>
      </c>
      <c r="BF12">
        <v>5</v>
      </c>
      <c r="BG12" t="s">
        <v>459</v>
      </c>
      <c r="BH12" t="s">
        <v>459</v>
      </c>
      <c r="BI12">
        <v>0</v>
      </c>
      <c r="BJ12" s="5" t="s">
        <v>459</v>
      </c>
      <c r="BK12" s="12" t="s">
        <v>459</v>
      </c>
      <c r="BL12" s="12" t="s">
        <v>459</v>
      </c>
      <c r="BM12" s="12" t="s">
        <v>459</v>
      </c>
      <c r="BN12" s="12" t="s">
        <v>459</v>
      </c>
      <c r="BO12" s="12" t="s">
        <v>459</v>
      </c>
      <c r="BP12" s="12" t="s">
        <v>459</v>
      </c>
      <c r="BQ12" s="12" t="s">
        <v>459</v>
      </c>
      <c r="BR12" s="12" t="s">
        <v>459</v>
      </c>
      <c r="BS12" s="12" t="s">
        <v>459</v>
      </c>
      <c r="BT12" s="12" t="s">
        <v>459</v>
      </c>
      <c r="BU12" s="12" t="s">
        <v>459</v>
      </c>
      <c r="BV12" s="12" t="s">
        <v>459</v>
      </c>
      <c r="BW12" s="12" t="s">
        <v>459</v>
      </c>
      <c r="BX12" s="12" t="s">
        <v>459</v>
      </c>
      <c r="BY12" s="5">
        <v>5</v>
      </c>
      <c r="BZ12">
        <v>5</v>
      </c>
      <c r="CA12">
        <v>2</v>
      </c>
      <c r="CB12">
        <v>5</v>
      </c>
      <c r="CC12" t="s">
        <v>251</v>
      </c>
      <c r="CD12">
        <v>5</v>
      </c>
      <c r="CE12">
        <v>5</v>
      </c>
      <c r="CF12">
        <v>5</v>
      </c>
      <c r="CG12">
        <v>5</v>
      </c>
      <c r="CH12" t="s">
        <v>252</v>
      </c>
      <c r="CI12">
        <v>5</v>
      </c>
      <c r="CJ12">
        <v>5</v>
      </c>
      <c r="CK12">
        <v>5</v>
      </c>
      <c r="CL12">
        <v>5</v>
      </c>
      <c r="CM12" t="s">
        <v>253</v>
      </c>
      <c r="CN12" s="5" t="s">
        <v>459</v>
      </c>
      <c r="CO12" t="s">
        <v>459</v>
      </c>
      <c r="CP12" t="s">
        <v>459</v>
      </c>
      <c r="CQ12" t="s">
        <v>459</v>
      </c>
      <c r="CR12" t="s">
        <v>459</v>
      </c>
      <c r="CS12" t="s">
        <v>459</v>
      </c>
      <c r="CT12" t="s">
        <v>459</v>
      </c>
      <c r="CU12" t="s">
        <v>459</v>
      </c>
      <c r="CV12" t="s">
        <v>459</v>
      </c>
      <c r="CW12" t="s">
        <v>459</v>
      </c>
      <c r="CX12" t="s">
        <v>459</v>
      </c>
      <c r="CY12" t="s">
        <v>459</v>
      </c>
      <c r="CZ12" t="s">
        <v>459</v>
      </c>
      <c r="DA12" t="s">
        <v>459</v>
      </c>
      <c r="DB12" t="s">
        <v>459</v>
      </c>
      <c r="DC12" s="5" t="s">
        <v>459</v>
      </c>
      <c r="DD12" s="12" t="s">
        <v>459</v>
      </c>
      <c r="DE12" s="12" t="s">
        <v>459</v>
      </c>
      <c r="DF12" s="12" t="s">
        <v>459</v>
      </c>
      <c r="DG12" s="12" t="s">
        <v>459</v>
      </c>
      <c r="DH12" s="12" t="s">
        <v>459</v>
      </c>
      <c r="DI12" s="12" t="s">
        <v>459</v>
      </c>
      <c r="DJ12" s="12" t="s">
        <v>459</v>
      </c>
      <c r="DK12" s="12" t="s">
        <v>459</v>
      </c>
      <c r="DL12" s="12" t="s">
        <v>459</v>
      </c>
      <c r="DM12" s="12" t="s">
        <v>459</v>
      </c>
      <c r="DN12" s="12" t="s">
        <v>459</v>
      </c>
      <c r="DO12" s="12" t="s">
        <v>459</v>
      </c>
      <c r="DP12" s="12" t="s">
        <v>459</v>
      </c>
      <c r="DQ12" s="12" t="s">
        <v>459</v>
      </c>
      <c r="DR12" s="5">
        <v>5</v>
      </c>
      <c r="DS12">
        <v>5</v>
      </c>
      <c r="DT12">
        <v>0</v>
      </c>
      <c r="DU12">
        <v>5</v>
      </c>
      <c r="DV12">
        <v>5</v>
      </c>
      <c r="DW12">
        <v>5</v>
      </c>
      <c r="DX12">
        <v>5</v>
      </c>
      <c r="DY12">
        <v>0</v>
      </c>
      <c r="DZ12">
        <v>5</v>
      </c>
      <c r="EA12">
        <v>5</v>
      </c>
      <c r="EB12">
        <v>5</v>
      </c>
      <c r="EC12">
        <v>5</v>
      </c>
      <c r="ED12">
        <v>8</v>
      </c>
      <c r="EE12" t="s">
        <v>254</v>
      </c>
      <c r="EF12">
        <v>5</v>
      </c>
      <c r="EG12" t="s">
        <v>459</v>
      </c>
      <c r="EH12">
        <v>1</v>
      </c>
      <c r="EI12" t="s">
        <v>459</v>
      </c>
      <c r="EJ12">
        <v>1</v>
      </c>
      <c r="EK12">
        <v>0</v>
      </c>
      <c r="EL12">
        <v>5</v>
      </c>
      <c r="EM12" t="s">
        <v>459</v>
      </c>
      <c r="EN12" t="s">
        <v>459</v>
      </c>
      <c r="EO12">
        <v>1</v>
      </c>
      <c r="EP12" t="s">
        <v>459</v>
      </c>
      <c r="EQ12" t="s">
        <v>459</v>
      </c>
      <c r="ER12">
        <v>71</v>
      </c>
      <c r="ES12">
        <v>200</v>
      </c>
      <c r="ET12">
        <v>4</v>
      </c>
      <c r="EU12">
        <v>13</v>
      </c>
      <c r="EV12">
        <v>2017</v>
      </c>
      <c r="EW12">
        <v>11</v>
      </c>
      <c r="EX12">
        <v>2</v>
      </c>
      <c r="EY12">
        <v>1980</v>
      </c>
      <c r="EZ12">
        <v>0</v>
      </c>
      <c r="FA12">
        <v>1</v>
      </c>
      <c r="FB12" t="s">
        <v>459</v>
      </c>
      <c r="FC12">
        <v>7</v>
      </c>
      <c r="FD12" t="s">
        <v>255</v>
      </c>
      <c r="FE12">
        <v>5</v>
      </c>
      <c r="FF12">
        <v>5</v>
      </c>
      <c r="FG12">
        <v>0</v>
      </c>
      <c r="FH12">
        <v>5</v>
      </c>
      <c r="FI12">
        <v>5</v>
      </c>
      <c r="FJ12">
        <v>0</v>
      </c>
      <c r="FK12">
        <v>5</v>
      </c>
      <c r="FL12">
        <v>5</v>
      </c>
      <c r="FM12">
        <v>5</v>
      </c>
      <c r="FN12">
        <v>5</v>
      </c>
      <c r="FO12">
        <v>5</v>
      </c>
      <c r="FP12">
        <v>5</v>
      </c>
      <c r="FQ12">
        <v>5</v>
      </c>
      <c r="FR12">
        <v>5</v>
      </c>
      <c r="FS12">
        <v>1</v>
      </c>
      <c r="FT12">
        <v>1</v>
      </c>
      <c r="FU12">
        <v>5</v>
      </c>
      <c r="FV12">
        <v>5</v>
      </c>
      <c r="FW12">
        <v>5</v>
      </c>
      <c r="FX12">
        <v>3</v>
      </c>
      <c r="FY12">
        <v>1</v>
      </c>
      <c r="FZ12">
        <v>1</v>
      </c>
      <c r="GA12">
        <v>1</v>
      </c>
      <c r="GB12">
        <v>1</v>
      </c>
      <c r="GC12">
        <v>66427</v>
      </c>
      <c r="GD12">
        <v>99.22</v>
      </c>
      <c r="GE12">
        <v>99.22</v>
      </c>
      <c r="GF12">
        <v>99.22</v>
      </c>
      <c r="GG12">
        <v>72.66</v>
      </c>
      <c r="GH12">
        <v>69.540000000000006</v>
      </c>
      <c r="GI12">
        <v>99.22</v>
      </c>
      <c r="GJ12">
        <v>99.22</v>
      </c>
      <c r="GK12">
        <v>99.22</v>
      </c>
      <c r="GL12">
        <v>69.540000000000006</v>
      </c>
      <c r="GM12">
        <v>60.16</v>
      </c>
      <c r="GN12" s="33"/>
      <c r="GO12" s="17">
        <v>44</v>
      </c>
      <c r="GP12" s="17">
        <v>20.522455746679245</v>
      </c>
      <c r="GQ12" s="17">
        <v>28.877223405654547</v>
      </c>
      <c r="GR12" s="17">
        <v>14.250526869157834</v>
      </c>
      <c r="GS12" s="18">
        <v>11.9</v>
      </c>
      <c r="GT12" s="2">
        <v>42838.756840277776</v>
      </c>
    </row>
    <row r="13" spans="1:202" ht="13.5" customHeight="1" x14ac:dyDescent="0.3">
      <c r="A13">
        <v>210</v>
      </c>
      <c r="B13">
        <f t="shared" si="0"/>
        <v>2</v>
      </c>
      <c r="C13">
        <f t="shared" si="1"/>
        <v>1</v>
      </c>
      <c r="D13">
        <f t="shared" si="2"/>
        <v>2</v>
      </c>
      <c r="E13">
        <v>1</v>
      </c>
      <c r="F13" t="s">
        <v>256</v>
      </c>
      <c r="G13">
        <v>4</v>
      </c>
      <c r="H13">
        <v>1</v>
      </c>
      <c r="I13">
        <v>4</v>
      </c>
      <c r="J13">
        <v>2</v>
      </c>
      <c r="K13">
        <v>3</v>
      </c>
      <c r="L13">
        <v>2</v>
      </c>
      <c r="M13">
        <v>3</v>
      </c>
      <c r="N13">
        <v>5</v>
      </c>
      <c r="O13">
        <v>1</v>
      </c>
      <c r="P13">
        <v>5</v>
      </c>
      <c r="Q13">
        <v>4</v>
      </c>
      <c r="R13">
        <v>5</v>
      </c>
      <c r="S13">
        <v>2</v>
      </c>
      <c r="T13">
        <v>4</v>
      </c>
      <c r="U13">
        <v>2</v>
      </c>
      <c r="V13">
        <v>3</v>
      </c>
      <c r="W13">
        <v>1</v>
      </c>
      <c r="X13">
        <v>5</v>
      </c>
      <c r="Y13">
        <v>4</v>
      </c>
      <c r="Z13">
        <v>2</v>
      </c>
      <c r="AA13">
        <v>3</v>
      </c>
      <c r="AB13">
        <v>6</v>
      </c>
      <c r="AC13">
        <v>4</v>
      </c>
      <c r="AD13">
        <v>2</v>
      </c>
      <c r="AE13">
        <v>2</v>
      </c>
      <c r="AF13">
        <v>2</v>
      </c>
      <c r="AG13" t="s">
        <v>459</v>
      </c>
      <c r="AH13">
        <v>1</v>
      </c>
      <c r="AI13">
        <v>1</v>
      </c>
      <c r="AJ13" t="s">
        <v>459</v>
      </c>
      <c r="AK13" t="s">
        <v>459</v>
      </c>
      <c r="AL13">
        <v>62</v>
      </c>
      <c r="AM13">
        <v>115</v>
      </c>
      <c r="AN13">
        <v>2</v>
      </c>
      <c r="AO13">
        <v>12</v>
      </c>
      <c r="AP13">
        <v>2017</v>
      </c>
      <c r="AQ13">
        <v>1</v>
      </c>
      <c r="AR13">
        <v>1</v>
      </c>
      <c r="AS13">
        <v>1976</v>
      </c>
      <c r="AT13">
        <v>1</v>
      </c>
      <c r="AU13">
        <v>60</v>
      </c>
      <c r="AV13">
        <v>80</v>
      </c>
      <c r="AW13">
        <v>2</v>
      </c>
      <c r="AX13">
        <v>14</v>
      </c>
      <c r="AY13">
        <v>2017</v>
      </c>
      <c r="AZ13">
        <v>5</v>
      </c>
      <c r="BA13">
        <v>1</v>
      </c>
      <c r="BB13">
        <v>2007</v>
      </c>
      <c r="BC13">
        <v>99</v>
      </c>
      <c r="BD13">
        <v>3</v>
      </c>
      <c r="BE13">
        <v>0</v>
      </c>
      <c r="BF13">
        <v>2</v>
      </c>
      <c r="BG13" t="s">
        <v>459</v>
      </c>
      <c r="BH13" t="s">
        <v>459</v>
      </c>
      <c r="BI13">
        <v>0</v>
      </c>
      <c r="BJ13" s="5">
        <v>5</v>
      </c>
      <c r="BK13">
        <v>5</v>
      </c>
      <c r="BL13">
        <v>5</v>
      </c>
      <c r="BM13">
        <v>5</v>
      </c>
      <c r="BN13" s="1" t="s">
        <v>257</v>
      </c>
      <c r="BO13">
        <v>5</v>
      </c>
      <c r="BP13">
        <v>5</v>
      </c>
      <c r="BQ13">
        <v>5</v>
      </c>
      <c r="BR13">
        <v>5</v>
      </c>
      <c r="BS13" t="s">
        <v>258</v>
      </c>
      <c r="BT13">
        <v>5</v>
      </c>
      <c r="BU13">
        <v>5</v>
      </c>
      <c r="BV13">
        <v>5</v>
      </c>
      <c r="BW13">
        <v>5</v>
      </c>
      <c r="BX13" t="s">
        <v>259</v>
      </c>
      <c r="BY13" s="5" t="s">
        <v>459</v>
      </c>
      <c r="BZ13" t="s">
        <v>459</v>
      </c>
      <c r="CA13" t="s">
        <v>459</v>
      </c>
      <c r="CB13" t="s">
        <v>459</v>
      </c>
      <c r="CC13" t="s">
        <v>459</v>
      </c>
      <c r="CD13" t="s">
        <v>459</v>
      </c>
      <c r="CE13" t="s">
        <v>459</v>
      </c>
      <c r="CF13" t="s">
        <v>459</v>
      </c>
      <c r="CG13" t="s">
        <v>459</v>
      </c>
      <c r="CH13" t="s">
        <v>459</v>
      </c>
      <c r="CI13" t="s">
        <v>459</v>
      </c>
      <c r="CJ13" t="s">
        <v>459</v>
      </c>
      <c r="CK13" t="s">
        <v>459</v>
      </c>
      <c r="CL13" t="s">
        <v>459</v>
      </c>
      <c r="CM13" t="s">
        <v>459</v>
      </c>
      <c r="CN13" s="5" t="s">
        <v>459</v>
      </c>
      <c r="CO13" s="12" t="s">
        <v>459</v>
      </c>
      <c r="CP13" s="12" t="s">
        <v>459</v>
      </c>
      <c r="CQ13" s="12" t="s">
        <v>459</v>
      </c>
      <c r="CR13" s="12" t="s">
        <v>459</v>
      </c>
      <c r="CS13" s="12" t="s">
        <v>459</v>
      </c>
      <c r="CT13" s="12" t="s">
        <v>459</v>
      </c>
      <c r="CU13" s="12" t="s">
        <v>459</v>
      </c>
      <c r="CV13" s="12" t="s">
        <v>459</v>
      </c>
      <c r="CW13" s="12" t="s">
        <v>459</v>
      </c>
      <c r="CX13" s="12" t="s">
        <v>459</v>
      </c>
      <c r="CY13" s="12" t="s">
        <v>459</v>
      </c>
      <c r="CZ13" s="12" t="s">
        <v>459</v>
      </c>
      <c r="DA13" s="12" t="s">
        <v>459</v>
      </c>
      <c r="DB13" s="12" t="s">
        <v>459</v>
      </c>
      <c r="DC13" s="5" t="s">
        <v>459</v>
      </c>
      <c r="DD13" s="12" t="s">
        <v>459</v>
      </c>
      <c r="DE13" s="12" t="s">
        <v>459</v>
      </c>
      <c r="DF13" s="12" t="s">
        <v>459</v>
      </c>
      <c r="DG13" s="12" t="s">
        <v>459</v>
      </c>
      <c r="DH13" s="12" t="s">
        <v>459</v>
      </c>
      <c r="DI13" s="12" t="s">
        <v>459</v>
      </c>
      <c r="DJ13" s="12" t="s">
        <v>459</v>
      </c>
      <c r="DK13" s="12" t="s">
        <v>459</v>
      </c>
      <c r="DL13" s="12" t="s">
        <v>459</v>
      </c>
      <c r="DM13" s="12" t="s">
        <v>459</v>
      </c>
      <c r="DN13" s="12" t="s">
        <v>459</v>
      </c>
      <c r="DO13" s="12" t="s">
        <v>459</v>
      </c>
      <c r="DP13" s="12" t="s">
        <v>459</v>
      </c>
      <c r="DQ13" s="12" t="s">
        <v>459</v>
      </c>
      <c r="DR13" s="5">
        <v>4</v>
      </c>
      <c r="DS13">
        <v>4</v>
      </c>
      <c r="DT13">
        <v>0</v>
      </c>
      <c r="DU13">
        <v>4</v>
      </c>
      <c r="DV13">
        <v>4</v>
      </c>
      <c r="DW13">
        <v>4</v>
      </c>
      <c r="DX13">
        <v>4</v>
      </c>
      <c r="DY13">
        <v>0</v>
      </c>
      <c r="DZ13">
        <v>4</v>
      </c>
      <c r="EA13">
        <v>4</v>
      </c>
      <c r="EB13">
        <v>4</v>
      </c>
      <c r="EC13">
        <v>4</v>
      </c>
      <c r="ED13">
        <v>7</v>
      </c>
      <c r="EE13" t="s">
        <v>260</v>
      </c>
      <c r="EF13">
        <v>2</v>
      </c>
      <c r="EG13" t="s">
        <v>459</v>
      </c>
      <c r="EH13">
        <v>2</v>
      </c>
      <c r="EI13" t="s">
        <v>459</v>
      </c>
      <c r="EJ13">
        <v>4</v>
      </c>
      <c r="EK13">
        <v>0</v>
      </c>
      <c r="EL13">
        <v>2</v>
      </c>
      <c r="EM13" t="s">
        <v>459</v>
      </c>
      <c r="EN13" t="s">
        <v>459</v>
      </c>
      <c r="EO13">
        <v>1</v>
      </c>
      <c r="EP13" t="s">
        <v>459</v>
      </c>
      <c r="EQ13" t="s">
        <v>459</v>
      </c>
      <c r="ER13">
        <v>70</v>
      </c>
      <c r="ES13">
        <v>150</v>
      </c>
      <c r="ET13">
        <v>4</v>
      </c>
      <c r="EU13">
        <v>1</v>
      </c>
      <c r="EV13">
        <v>2017</v>
      </c>
      <c r="EW13">
        <v>3</v>
      </c>
      <c r="EX13">
        <v>1</v>
      </c>
      <c r="EY13">
        <v>1973</v>
      </c>
      <c r="EZ13">
        <v>0</v>
      </c>
      <c r="FA13">
        <v>1</v>
      </c>
      <c r="FB13" t="s">
        <v>459</v>
      </c>
      <c r="FC13">
        <v>7</v>
      </c>
      <c r="FD13" t="s">
        <v>261</v>
      </c>
      <c r="FE13">
        <v>4</v>
      </c>
      <c r="FF13">
        <v>4</v>
      </c>
      <c r="FG13">
        <v>0</v>
      </c>
      <c r="FH13">
        <v>4</v>
      </c>
      <c r="FI13">
        <v>4</v>
      </c>
      <c r="FJ13">
        <v>0</v>
      </c>
      <c r="FK13">
        <v>4</v>
      </c>
      <c r="FL13">
        <v>4</v>
      </c>
      <c r="FM13">
        <v>4</v>
      </c>
      <c r="FN13">
        <v>4</v>
      </c>
      <c r="FO13">
        <v>4</v>
      </c>
      <c r="FP13">
        <v>4</v>
      </c>
      <c r="FQ13">
        <v>4</v>
      </c>
      <c r="FR13">
        <v>4</v>
      </c>
      <c r="FS13">
        <v>2</v>
      </c>
      <c r="FT13">
        <v>2</v>
      </c>
      <c r="FU13">
        <v>4</v>
      </c>
      <c r="FV13">
        <v>4</v>
      </c>
      <c r="FW13">
        <v>4</v>
      </c>
      <c r="FX13">
        <v>4</v>
      </c>
      <c r="FY13">
        <v>2</v>
      </c>
      <c r="FZ13">
        <v>4</v>
      </c>
      <c r="GA13">
        <v>2</v>
      </c>
      <c r="GB13">
        <v>2</v>
      </c>
      <c r="GC13">
        <v>28912</v>
      </c>
      <c r="GD13">
        <v>99.22</v>
      </c>
      <c r="GE13">
        <v>99.22</v>
      </c>
      <c r="GF13">
        <v>94.54</v>
      </c>
      <c r="GG13">
        <v>80.459999999999994</v>
      </c>
      <c r="GH13">
        <v>50.78</v>
      </c>
      <c r="GI13">
        <v>99.22</v>
      </c>
      <c r="GJ13">
        <v>99.22</v>
      </c>
      <c r="GK13">
        <v>88.28</v>
      </c>
      <c r="GL13">
        <v>55.46</v>
      </c>
      <c r="GM13">
        <v>49.22</v>
      </c>
      <c r="GN13" s="33"/>
      <c r="GO13" s="17">
        <v>40</v>
      </c>
      <c r="GP13" s="17">
        <v>21.362028077409569</v>
      </c>
      <c r="GQ13" s="17">
        <v>22.42870022044767</v>
      </c>
      <c r="GR13" s="17">
        <v>16.071107107381806</v>
      </c>
      <c r="GS13" s="18">
        <v>40.517000000000003</v>
      </c>
      <c r="GT13" s="2">
        <v>42838.821597222224</v>
      </c>
    </row>
    <row r="14" spans="1:202" ht="13.5" customHeight="1" x14ac:dyDescent="0.3">
      <c r="A14">
        <v>211</v>
      </c>
      <c r="B14">
        <f t="shared" si="0"/>
        <v>4</v>
      </c>
      <c r="C14">
        <f t="shared" si="1"/>
        <v>2</v>
      </c>
      <c r="D14">
        <f t="shared" si="2"/>
        <v>2</v>
      </c>
      <c r="E14">
        <v>1</v>
      </c>
      <c r="F14" t="s">
        <v>262</v>
      </c>
      <c r="G14">
        <v>4</v>
      </c>
      <c r="H14">
        <v>2</v>
      </c>
      <c r="I14">
        <v>4</v>
      </c>
      <c r="J14">
        <v>1</v>
      </c>
      <c r="K14">
        <v>3</v>
      </c>
      <c r="L14">
        <v>3</v>
      </c>
      <c r="M14">
        <v>2</v>
      </c>
      <c r="N14">
        <v>4</v>
      </c>
      <c r="O14">
        <v>2</v>
      </c>
      <c r="P14">
        <v>4</v>
      </c>
      <c r="Q14">
        <v>2</v>
      </c>
      <c r="R14">
        <v>3</v>
      </c>
      <c r="S14">
        <v>3</v>
      </c>
      <c r="T14">
        <v>3</v>
      </c>
      <c r="U14">
        <v>4</v>
      </c>
      <c r="V14">
        <v>2</v>
      </c>
      <c r="W14">
        <v>1</v>
      </c>
      <c r="X14">
        <v>3</v>
      </c>
      <c r="Y14">
        <v>4</v>
      </c>
      <c r="Z14">
        <v>2</v>
      </c>
      <c r="AA14">
        <v>4</v>
      </c>
      <c r="AB14">
        <v>2</v>
      </c>
      <c r="AC14">
        <v>1</v>
      </c>
      <c r="AD14">
        <v>1</v>
      </c>
      <c r="AE14">
        <v>1</v>
      </c>
      <c r="AF14">
        <v>6</v>
      </c>
      <c r="AG14" t="s">
        <v>263</v>
      </c>
      <c r="AH14">
        <v>2</v>
      </c>
      <c r="AI14">
        <v>1</v>
      </c>
      <c r="AJ14" t="s">
        <v>459</v>
      </c>
      <c r="AK14" t="s">
        <v>459</v>
      </c>
      <c r="AL14">
        <v>73</v>
      </c>
      <c r="AM14">
        <v>185</v>
      </c>
      <c r="AN14">
        <v>3</v>
      </c>
      <c r="AO14">
        <v>15</v>
      </c>
      <c r="AP14">
        <v>2017</v>
      </c>
      <c r="AQ14">
        <v>9</v>
      </c>
      <c r="AR14">
        <v>30</v>
      </c>
      <c r="AS14">
        <v>1966</v>
      </c>
      <c r="AT14">
        <v>0</v>
      </c>
      <c r="AU14">
        <v>62</v>
      </c>
      <c r="AV14">
        <v>101</v>
      </c>
      <c r="AW14">
        <v>4</v>
      </c>
      <c r="AX14">
        <v>2</v>
      </c>
      <c r="AY14">
        <v>2017</v>
      </c>
      <c r="AZ14">
        <v>9</v>
      </c>
      <c r="BA14">
        <v>13</v>
      </c>
      <c r="BB14">
        <v>2004</v>
      </c>
      <c r="BC14">
        <v>2</v>
      </c>
      <c r="BD14">
        <v>4</v>
      </c>
      <c r="BE14">
        <v>0</v>
      </c>
      <c r="BF14">
        <v>5</v>
      </c>
      <c r="BG14" t="s">
        <v>459</v>
      </c>
      <c r="BH14" t="s">
        <v>459</v>
      </c>
      <c r="BI14">
        <v>0</v>
      </c>
      <c r="BJ14" s="5" t="s">
        <v>459</v>
      </c>
      <c r="BK14" s="12" t="s">
        <v>459</v>
      </c>
      <c r="BL14" s="12" t="s">
        <v>459</v>
      </c>
      <c r="BM14" s="12" t="s">
        <v>459</v>
      </c>
      <c r="BN14" s="12" t="s">
        <v>459</v>
      </c>
      <c r="BO14" s="12" t="s">
        <v>459</v>
      </c>
      <c r="BP14" s="12" t="s">
        <v>459</v>
      </c>
      <c r="BQ14" s="12" t="s">
        <v>459</v>
      </c>
      <c r="BR14" s="12" t="s">
        <v>459</v>
      </c>
      <c r="BS14" s="12" t="s">
        <v>459</v>
      </c>
      <c r="BT14" s="12" t="s">
        <v>459</v>
      </c>
      <c r="BU14" s="12" t="s">
        <v>459</v>
      </c>
      <c r="BV14" s="12" t="s">
        <v>459</v>
      </c>
      <c r="BW14" s="12" t="s">
        <v>459</v>
      </c>
      <c r="BX14" s="12" t="s">
        <v>459</v>
      </c>
      <c r="BY14" s="5" t="s">
        <v>459</v>
      </c>
      <c r="BZ14" s="12" t="s">
        <v>459</v>
      </c>
      <c r="CA14" s="12" t="s">
        <v>459</v>
      </c>
      <c r="CB14" s="12" t="s">
        <v>459</v>
      </c>
      <c r="CC14" s="12" t="s">
        <v>459</v>
      </c>
      <c r="CD14" s="12" t="s">
        <v>459</v>
      </c>
      <c r="CE14" s="12" t="s">
        <v>459</v>
      </c>
      <c r="CF14" s="12" t="s">
        <v>459</v>
      </c>
      <c r="CG14" s="12" t="s">
        <v>459</v>
      </c>
      <c r="CH14" s="12" t="s">
        <v>459</v>
      </c>
      <c r="CI14" s="12" t="s">
        <v>459</v>
      </c>
      <c r="CJ14" s="12" t="s">
        <v>459</v>
      </c>
      <c r="CK14" s="12" t="s">
        <v>459</v>
      </c>
      <c r="CL14" s="12" t="s">
        <v>459</v>
      </c>
      <c r="CM14" s="12" t="s">
        <v>459</v>
      </c>
      <c r="CN14" s="5">
        <v>4</v>
      </c>
      <c r="CO14">
        <v>4</v>
      </c>
      <c r="CP14">
        <v>4</v>
      </c>
      <c r="CQ14">
        <v>5</v>
      </c>
      <c r="CR14" s="1" t="s">
        <v>264</v>
      </c>
      <c r="CS14">
        <v>5</v>
      </c>
      <c r="CT14">
        <v>4</v>
      </c>
      <c r="CU14">
        <v>4</v>
      </c>
      <c r="CV14">
        <v>4</v>
      </c>
      <c r="CW14" s="1" t="s">
        <v>265</v>
      </c>
      <c r="CX14">
        <v>5</v>
      </c>
      <c r="CY14">
        <v>4</v>
      </c>
      <c r="CZ14">
        <v>4</v>
      </c>
      <c r="DA14">
        <v>3</v>
      </c>
      <c r="DB14" s="1" t="s">
        <v>266</v>
      </c>
      <c r="DC14" s="5" t="s">
        <v>459</v>
      </c>
      <c r="DD14" s="12" t="s">
        <v>459</v>
      </c>
      <c r="DE14" s="12" t="s">
        <v>459</v>
      </c>
      <c r="DF14" s="12" t="s">
        <v>459</v>
      </c>
      <c r="DG14" s="12" t="s">
        <v>459</v>
      </c>
      <c r="DH14" s="12" t="s">
        <v>459</v>
      </c>
      <c r="DI14" s="12" t="s">
        <v>459</v>
      </c>
      <c r="DJ14" s="12" t="s">
        <v>459</v>
      </c>
      <c r="DK14" s="12" t="s">
        <v>459</v>
      </c>
      <c r="DL14" s="12" t="s">
        <v>459</v>
      </c>
      <c r="DM14" s="12" t="s">
        <v>459</v>
      </c>
      <c r="DN14" s="12" t="s">
        <v>459</v>
      </c>
      <c r="DO14" s="12" t="s">
        <v>459</v>
      </c>
      <c r="DP14" s="12" t="s">
        <v>459</v>
      </c>
      <c r="DQ14" s="12" t="s">
        <v>459</v>
      </c>
      <c r="DR14" s="5">
        <v>4</v>
      </c>
      <c r="DS14">
        <v>4</v>
      </c>
      <c r="DT14">
        <v>0</v>
      </c>
      <c r="DU14">
        <v>4</v>
      </c>
      <c r="DV14">
        <v>3</v>
      </c>
      <c r="DW14">
        <v>4</v>
      </c>
      <c r="DX14">
        <v>4</v>
      </c>
      <c r="DY14">
        <v>0</v>
      </c>
      <c r="DZ14">
        <v>5</v>
      </c>
      <c r="EA14">
        <v>4</v>
      </c>
      <c r="EB14">
        <v>5</v>
      </c>
      <c r="EC14">
        <v>4</v>
      </c>
      <c r="ED14">
        <v>7</v>
      </c>
      <c r="EE14" t="s">
        <v>267</v>
      </c>
      <c r="EF14">
        <v>1</v>
      </c>
      <c r="EG14" t="s">
        <v>459</v>
      </c>
      <c r="EH14">
        <v>1</v>
      </c>
      <c r="EI14" t="s">
        <v>459</v>
      </c>
      <c r="EJ14">
        <v>3</v>
      </c>
      <c r="EK14">
        <v>0</v>
      </c>
      <c r="EL14">
        <v>5</v>
      </c>
      <c r="EM14" t="s">
        <v>459</v>
      </c>
      <c r="EN14" t="s">
        <v>459</v>
      </c>
      <c r="EO14">
        <v>1</v>
      </c>
      <c r="EP14" t="s">
        <v>459</v>
      </c>
      <c r="EQ14" t="s">
        <v>459</v>
      </c>
      <c r="ER14">
        <v>65</v>
      </c>
      <c r="ES14">
        <v>150</v>
      </c>
      <c r="ET14">
        <v>4</v>
      </c>
      <c r="EU14">
        <v>5</v>
      </c>
      <c r="EV14">
        <v>2017</v>
      </c>
      <c r="EW14">
        <v>8</v>
      </c>
      <c r="EX14">
        <v>4</v>
      </c>
      <c r="EY14">
        <v>1966</v>
      </c>
      <c r="EZ14">
        <v>1</v>
      </c>
      <c r="FA14">
        <v>1</v>
      </c>
      <c r="FB14" t="s">
        <v>459</v>
      </c>
      <c r="FC14">
        <v>7</v>
      </c>
      <c r="FD14" t="s">
        <v>268</v>
      </c>
      <c r="FE14">
        <v>4</v>
      </c>
      <c r="FF14">
        <v>4</v>
      </c>
      <c r="FG14">
        <v>0</v>
      </c>
      <c r="FH14">
        <v>4</v>
      </c>
      <c r="FI14">
        <v>4</v>
      </c>
      <c r="FJ14">
        <v>0</v>
      </c>
      <c r="FK14">
        <v>4</v>
      </c>
      <c r="FL14">
        <v>4</v>
      </c>
      <c r="FM14">
        <v>4</v>
      </c>
      <c r="FN14">
        <v>4</v>
      </c>
      <c r="FO14">
        <v>4</v>
      </c>
      <c r="FP14">
        <v>4</v>
      </c>
      <c r="FQ14">
        <v>4</v>
      </c>
      <c r="FR14">
        <v>2</v>
      </c>
      <c r="FS14">
        <v>3</v>
      </c>
      <c r="FT14">
        <v>2</v>
      </c>
      <c r="FU14">
        <v>4</v>
      </c>
      <c r="FV14">
        <v>3</v>
      </c>
      <c r="FW14">
        <v>2</v>
      </c>
      <c r="FX14">
        <v>4</v>
      </c>
      <c r="FY14">
        <v>3</v>
      </c>
      <c r="FZ14">
        <v>2</v>
      </c>
      <c r="GA14">
        <v>2</v>
      </c>
      <c r="GB14">
        <v>3</v>
      </c>
      <c r="GC14">
        <v>24935</v>
      </c>
      <c r="GD14">
        <v>99.22</v>
      </c>
      <c r="GE14">
        <v>99.22</v>
      </c>
      <c r="GF14">
        <v>89.84</v>
      </c>
      <c r="GG14">
        <v>94.54</v>
      </c>
      <c r="GH14">
        <v>85.16</v>
      </c>
      <c r="GI14">
        <v>94.54</v>
      </c>
      <c r="GJ14">
        <v>89.84</v>
      </c>
      <c r="GK14">
        <v>91.4</v>
      </c>
      <c r="GL14">
        <v>85.16</v>
      </c>
      <c r="GM14">
        <v>82.04</v>
      </c>
      <c r="GN14" s="33"/>
      <c r="GO14" s="17">
        <v>36</v>
      </c>
      <c r="GP14" s="17">
        <v>25.360262967390348</v>
      </c>
      <c r="GQ14" s="17">
        <v>25.379958550076619</v>
      </c>
      <c r="GR14" s="17">
        <v>19.038081542599546</v>
      </c>
      <c r="GS14" s="18">
        <v>63.307000000000002</v>
      </c>
      <c r="GT14" s="2">
        <v>42838.847118055557</v>
      </c>
    </row>
    <row r="15" spans="1:202" ht="13.5" customHeight="1" x14ac:dyDescent="0.3">
      <c r="A15">
        <v>212</v>
      </c>
      <c r="B15">
        <f t="shared" si="0"/>
        <v>3</v>
      </c>
      <c r="C15">
        <f t="shared" si="1"/>
        <v>2</v>
      </c>
      <c r="D15">
        <f t="shared" si="2"/>
        <v>1</v>
      </c>
      <c r="E15">
        <v>1</v>
      </c>
      <c r="F15" t="s">
        <v>269</v>
      </c>
      <c r="G15">
        <v>3</v>
      </c>
      <c r="H15">
        <v>2</v>
      </c>
      <c r="I15">
        <v>3</v>
      </c>
      <c r="J15">
        <v>2</v>
      </c>
      <c r="K15">
        <v>3</v>
      </c>
      <c r="L15">
        <v>4</v>
      </c>
      <c r="M15">
        <v>2</v>
      </c>
      <c r="N15">
        <v>4</v>
      </c>
      <c r="O15">
        <v>2</v>
      </c>
      <c r="P15">
        <v>3</v>
      </c>
      <c r="Q15">
        <v>3</v>
      </c>
      <c r="R15">
        <v>3</v>
      </c>
      <c r="S15">
        <v>4</v>
      </c>
      <c r="T15">
        <v>3</v>
      </c>
      <c r="U15">
        <v>2</v>
      </c>
      <c r="V15">
        <v>2</v>
      </c>
      <c r="W15">
        <v>1</v>
      </c>
      <c r="X15">
        <v>3</v>
      </c>
      <c r="Y15">
        <v>2</v>
      </c>
      <c r="Z15">
        <v>4</v>
      </c>
      <c r="AA15">
        <v>4</v>
      </c>
      <c r="AB15">
        <v>5</v>
      </c>
      <c r="AC15">
        <v>3</v>
      </c>
      <c r="AD15">
        <v>2</v>
      </c>
      <c r="AE15">
        <v>1</v>
      </c>
      <c r="AF15">
        <v>2</v>
      </c>
      <c r="AG15" t="s">
        <v>459</v>
      </c>
      <c r="AH15">
        <v>1</v>
      </c>
      <c r="AI15">
        <v>1</v>
      </c>
      <c r="AJ15" t="s">
        <v>459</v>
      </c>
      <c r="AK15" t="s">
        <v>459</v>
      </c>
      <c r="AL15">
        <v>62</v>
      </c>
      <c r="AM15">
        <v>115</v>
      </c>
      <c r="AN15">
        <v>2</v>
      </c>
      <c r="AO15">
        <v>6</v>
      </c>
      <c r="AP15">
        <v>2017</v>
      </c>
      <c r="AQ15">
        <v>11</v>
      </c>
      <c r="AR15">
        <v>28</v>
      </c>
      <c r="AS15">
        <v>1979</v>
      </c>
      <c r="AT15">
        <v>1</v>
      </c>
      <c r="AU15">
        <v>55</v>
      </c>
      <c r="AV15">
        <v>78</v>
      </c>
      <c r="AW15">
        <v>4</v>
      </c>
      <c r="AX15">
        <v>7</v>
      </c>
      <c r="AY15">
        <v>2017</v>
      </c>
      <c r="AZ15">
        <v>2</v>
      </c>
      <c r="BA15">
        <v>18</v>
      </c>
      <c r="BB15">
        <v>2008</v>
      </c>
      <c r="BC15">
        <v>5</v>
      </c>
      <c r="BD15">
        <v>3</v>
      </c>
      <c r="BE15">
        <v>0</v>
      </c>
      <c r="BF15">
        <v>5</v>
      </c>
      <c r="BG15" t="s">
        <v>459</v>
      </c>
      <c r="BH15" t="s">
        <v>459</v>
      </c>
      <c r="BI15">
        <v>0</v>
      </c>
      <c r="BJ15" s="5" t="s">
        <v>459</v>
      </c>
      <c r="BK15" s="12" t="s">
        <v>459</v>
      </c>
      <c r="BL15" s="12" t="s">
        <v>459</v>
      </c>
      <c r="BM15" s="12" t="s">
        <v>459</v>
      </c>
      <c r="BN15" s="12" t="s">
        <v>459</v>
      </c>
      <c r="BO15" s="12" t="s">
        <v>459</v>
      </c>
      <c r="BP15" s="12" t="s">
        <v>459</v>
      </c>
      <c r="BQ15" s="12" t="s">
        <v>459</v>
      </c>
      <c r="BR15" s="12" t="s">
        <v>459</v>
      </c>
      <c r="BS15" s="12" t="s">
        <v>459</v>
      </c>
      <c r="BT15" s="12" t="s">
        <v>459</v>
      </c>
      <c r="BU15" s="12" t="s">
        <v>459</v>
      </c>
      <c r="BV15" s="12" t="s">
        <v>459</v>
      </c>
      <c r="BW15" s="12" t="s">
        <v>459</v>
      </c>
      <c r="BX15" s="12" t="s">
        <v>459</v>
      </c>
      <c r="BY15" s="5" t="s">
        <v>459</v>
      </c>
      <c r="BZ15" s="12" t="s">
        <v>459</v>
      </c>
      <c r="CA15" s="12" t="s">
        <v>459</v>
      </c>
      <c r="CB15" s="12" t="s">
        <v>459</v>
      </c>
      <c r="CC15" s="12" t="s">
        <v>459</v>
      </c>
      <c r="CD15" s="12" t="s">
        <v>459</v>
      </c>
      <c r="CE15" s="12" t="s">
        <v>459</v>
      </c>
      <c r="CF15" s="12" t="s">
        <v>459</v>
      </c>
      <c r="CG15" s="12" t="s">
        <v>459</v>
      </c>
      <c r="CH15" s="12" t="s">
        <v>459</v>
      </c>
      <c r="CI15" s="12" t="s">
        <v>459</v>
      </c>
      <c r="CJ15" s="12" t="s">
        <v>459</v>
      </c>
      <c r="CK15" s="12" t="s">
        <v>459</v>
      </c>
      <c r="CL15" s="12" t="s">
        <v>459</v>
      </c>
      <c r="CM15" s="12" t="s">
        <v>459</v>
      </c>
      <c r="CN15" s="5" t="s">
        <v>459</v>
      </c>
      <c r="CO15" s="12" t="s">
        <v>459</v>
      </c>
      <c r="CP15" s="12" t="s">
        <v>459</v>
      </c>
      <c r="CQ15" s="12" t="s">
        <v>459</v>
      </c>
      <c r="CR15" s="12" t="s">
        <v>459</v>
      </c>
      <c r="CS15" s="12" t="s">
        <v>459</v>
      </c>
      <c r="CT15" s="12" t="s">
        <v>459</v>
      </c>
      <c r="CU15" s="12" t="s">
        <v>459</v>
      </c>
      <c r="CV15" s="12" t="s">
        <v>459</v>
      </c>
      <c r="CW15" s="12" t="s">
        <v>459</v>
      </c>
      <c r="CX15" s="12" t="s">
        <v>459</v>
      </c>
      <c r="CY15" s="12" t="s">
        <v>459</v>
      </c>
      <c r="CZ15" s="12" t="s">
        <v>459</v>
      </c>
      <c r="DA15" s="12" t="s">
        <v>459</v>
      </c>
      <c r="DB15" s="12" t="s">
        <v>459</v>
      </c>
      <c r="DC15" s="5">
        <v>5</v>
      </c>
      <c r="DD15">
        <v>4</v>
      </c>
      <c r="DE15">
        <v>4</v>
      </c>
      <c r="DF15">
        <v>5</v>
      </c>
      <c r="DG15" t="s">
        <v>270</v>
      </c>
      <c r="DH15">
        <v>4</v>
      </c>
      <c r="DI15">
        <v>5</v>
      </c>
      <c r="DJ15">
        <v>5</v>
      </c>
      <c r="DK15">
        <v>5</v>
      </c>
      <c r="DL15" t="s">
        <v>271</v>
      </c>
      <c r="DM15">
        <v>5</v>
      </c>
      <c r="DN15">
        <v>3</v>
      </c>
      <c r="DO15">
        <v>3</v>
      </c>
      <c r="DP15">
        <v>4</v>
      </c>
      <c r="DQ15" t="s">
        <v>272</v>
      </c>
      <c r="DR15" s="5">
        <v>4</v>
      </c>
      <c r="DS15">
        <v>4</v>
      </c>
      <c r="DT15">
        <v>0</v>
      </c>
      <c r="DU15">
        <v>5</v>
      </c>
      <c r="DV15">
        <v>5</v>
      </c>
      <c r="DW15">
        <v>5</v>
      </c>
      <c r="DX15">
        <v>5</v>
      </c>
      <c r="DY15">
        <v>0</v>
      </c>
      <c r="DZ15">
        <v>4</v>
      </c>
      <c r="EA15">
        <v>4</v>
      </c>
      <c r="EB15">
        <v>5</v>
      </c>
      <c r="EC15">
        <v>5</v>
      </c>
      <c r="ED15">
        <v>6</v>
      </c>
      <c r="EE15" t="s">
        <v>273</v>
      </c>
      <c r="EF15">
        <v>5</v>
      </c>
      <c r="EG15" t="s">
        <v>459</v>
      </c>
      <c r="EH15">
        <v>1</v>
      </c>
      <c r="EI15" t="s">
        <v>459</v>
      </c>
      <c r="EJ15">
        <v>4</v>
      </c>
      <c r="EK15">
        <v>0</v>
      </c>
      <c r="EL15">
        <v>5</v>
      </c>
      <c r="EM15" t="s">
        <v>459</v>
      </c>
      <c r="EN15" t="s">
        <v>459</v>
      </c>
      <c r="EO15">
        <v>1</v>
      </c>
      <c r="EP15" t="s">
        <v>459</v>
      </c>
      <c r="EQ15" t="s">
        <v>459</v>
      </c>
      <c r="ER15">
        <v>73</v>
      </c>
      <c r="ES15">
        <v>190</v>
      </c>
      <c r="ET15">
        <v>4</v>
      </c>
      <c r="EU15">
        <v>4</v>
      </c>
      <c r="EV15">
        <v>2017</v>
      </c>
      <c r="EW15">
        <v>2</v>
      </c>
      <c r="EX15">
        <v>18</v>
      </c>
      <c r="EY15">
        <v>1981</v>
      </c>
      <c r="EZ15">
        <v>0</v>
      </c>
      <c r="FA15">
        <v>1</v>
      </c>
      <c r="FB15" t="s">
        <v>459</v>
      </c>
      <c r="FC15">
        <v>8</v>
      </c>
      <c r="FD15" t="s">
        <v>274</v>
      </c>
      <c r="FE15">
        <v>5</v>
      </c>
      <c r="FF15">
        <v>5</v>
      </c>
      <c r="FG15">
        <v>0</v>
      </c>
      <c r="FH15">
        <v>5</v>
      </c>
      <c r="FI15">
        <v>5</v>
      </c>
      <c r="FJ15">
        <v>0</v>
      </c>
      <c r="FK15">
        <v>5</v>
      </c>
      <c r="FL15">
        <v>5</v>
      </c>
      <c r="FM15">
        <v>5</v>
      </c>
      <c r="FN15">
        <v>5</v>
      </c>
      <c r="FO15">
        <v>5</v>
      </c>
      <c r="FP15">
        <v>5</v>
      </c>
      <c r="FQ15">
        <v>4</v>
      </c>
      <c r="FR15">
        <v>4</v>
      </c>
      <c r="FS15">
        <v>1</v>
      </c>
      <c r="FT15">
        <v>2</v>
      </c>
      <c r="FU15">
        <v>4</v>
      </c>
      <c r="FV15">
        <v>3</v>
      </c>
      <c r="FW15">
        <v>4</v>
      </c>
      <c r="FX15">
        <v>4</v>
      </c>
      <c r="FY15">
        <v>4</v>
      </c>
      <c r="FZ15">
        <v>1</v>
      </c>
      <c r="GA15">
        <v>2</v>
      </c>
      <c r="GB15">
        <v>4</v>
      </c>
      <c r="GC15">
        <v>55420</v>
      </c>
      <c r="GD15">
        <v>99.22</v>
      </c>
      <c r="GE15">
        <v>86.72</v>
      </c>
      <c r="GF15">
        <v>86.72</v>
      </c>
      <c r="GG15">
        <v>83.6</v>
      </c>
      <c r="GH15">
        <v>85.16</v>
      </c>
      <c r="GI15">
        <v>99.22</v>
      </c>
      <c r="GJ15">
        <v>97.66</v>
      </c>
      <c r="GK15">
        <v>91.4</v>
      </c>
      <c r="GL15">
        <v>92.96</v>
      </c>
      <c r="GM15">
        <v>91.4</v>
      </c>
      <c r="GN15" s="33"/>
      <c r="GO15" s="17">
        <v>39</v>
      </c>
      <c r="GP15" s="17">
        <v>21.362028077409569</v>
      </c>
      <c r="GQ15" s="17">
        <v>26.028871917642888</v>
      </c>
      <c r="GR15" s="17">
        <v>18.500972339850204</v>
      </c>
      <c r="GS15" s="18">
        <v>83.646000000000001</v>
      </c>
      <c r="GT15" s="2">
        <v>42839.420578703706</v>
      </c>
    </row>
    <row r="16" spans="1:202" ht="13.5" customHeight="1" x14ac:dyDescent="0.3">
      <c r="A16">
        <v>213</v>
      </c>
      <c r="B16">
        <f t="shared" si="0"/>
        <v>1</v>
      </c>
      <c r="C16">
        <f t="shared" si="1"/>
        <v>1</v>
      </c>
      <c r="D16">
        <f t="shared" si="2"/>
        <v>1</v>
      </c>
      <c r="E16">
        <v>1</v>
      </c>
      <c r="F16" t="s">
        <v>275</v>
      </c>
      <c r="G16">
        <v>4</v>
      </c>
      <c r="H16">
        <v>1</v>
      </c>
      <c r="I16">
        <v>5</v>
      </c>
      <c r="J16">
        <v>1</v>
      </c>
      <c r="K16">
        <v>4</v>
      </c>
      <c r="L16">
        <v>2</v>
      </c>
      <c r="M16">
        <v>1</v>
      </c>
      <c r="N16">
        <v>4</v>
      </c>
      <c r="O16">
        <v>2</v>
      </c>
      <c r="P16">
        <v>4</v>
      </c>
      <c r="Q16">
        <v>4</v>
      </c>
      <c r="R16">
        <v>4</v>
      </c>
      <c r="S16">
        <v>3</v>
      </c>
      <c r="T16">
        <v>4</v>
      </c>
      <c r="U16">
        <v>2</v>
      </c>
      <c r="V16">
        <v>4</v>
      </c>
      <c r="W16">
        <v>1</v>
      </c>
      <c r="X16">
        <v>4</v>
      </c>
      <c r="Y16">
        <v>2</v>
      </c>
      <c r="Z16">
        <v>2</v>
      </c>
      <c r="AA16">
        <v>2</v>
      </c>
      <c r="AB16">
        <v>3</v>
      </c>
      <c r="AC16">
        <v>1</v>
      </c>
      <c r="AD16">
        <v>2</v>
      </c>
      <c r="AE16">
        <v>2</v>
      </c>
      <c r="AF16">
        <v>2</v>
      </c>
      <c r="AG16" t="s">
        <v>459</v>
      </c>
      <c r="AH16">
        <v>1</v>
      </c>
      <c r="AI16">
        <v>1</v>
      </c>
      <c r="AJ16" t="s">
        <v>459</v>
      </c>
      <c r="AK16" t="s">
        <v>459</v>
      </c>
      <c r="AL16">
        <v>65</v>
      </c>
      <c r="AM16">
        <v>123</v>
      </c>
      <c r="AN16">
        <v>4</v>
      </c>
      <c r="AO16">
        <v>1</v>
      </c>
      <c r="AP16">
        <v>2017</v>
      </c>
      <c r="AQ16">
        <v>10</v>
      </c>
      <c r="AR16">
        <v>1</v>
      </c>
      <c r="AS16">
        <v>1988</v>
      </c>
      <c r="AT16">
        <v>1</v>
      </c>
      <c r="AU16">
        <v>59</v>
      </c>
      <c r="AV16">
        <v>161</v>
      </c>
      <c r="AW16">
        <v>2</v>
      </c>
      <c r="AX16">
        <v>3</v>
      </c>
      <c r="AY16">
        <v>2017</v>
      </c>
      <c r="AZ16">
        <v>4</v>
      </c>
      <c r="BA16">
        <v>3</v>
      </c>
      <c r="BB16">
        <v>2008</v>
      </c>
      <c r="BC16">
        <v>2</v>
      </c>
      <c r="BD16">
        <v>2</v>
      </c>
      <c r="BE16">
        <v>1</v>
      </c>
      <c r="BF16">
        <v>5</v>
      </c>
      <c r="BG16" t="s">
        <v>459</v>
      </c>
      <c r="BH16" t="s">
        <v>459</v>
      </c>
      <c r="BI16">
        <v>0</v>
      </c>
      <c r="BJ16" s="5" t="s">
        <v>459</v>
      </c>
      <c r="BK16" s="12" t="s">
        <v>459</v>
      </c>
      <c r="BL16" s="12" t="s">
        <v>459</v>
      </c>
      <c r="BM16" s="12" t="s">
        <v>459</v>
      </c>
      <c r="BN16" s="12" t="s">
        <v>459</v>
      </c>
      <c r="BO16" s="12" t="s">
        <v>459</v>
      </c>
      <c r="BP16" s="12" t="s">
        <v>459</v>
      </c>
      <c r="BQ16" s="12" t="s">
        <v>459</v>
      </c>
      <c r="BR16" s="12" t="s">
        <v>459</v>
      </c>
      <c r="BS16" s="12" t="s">
        <v>459</v>
      </c>
      <c r="BT16" s="12" t="s">
        <v>459</v>
      </c>
      <c r="BU16" s="12" t="s">
        <v>459</v>
      </c>
      <c r="BV16" s="12" t="s">
        <v>459</v>
      </c>
      <c r="BW16" s="12" t="s">
        <v>459</v>
      </c>
      <c r="BX16" s="12" t="s">
        <v>459</v>
      </c>
      <c r="BY16" s="5">
        <v>5</v>
      </c>
      <c r="BZ16">
        <v>3</v>
      </c>
      <c r="CA16">
        <v>3</v>
      </c>
      <c r="CB16">
        <v>4</v>
      </c>
      <c r="CC16" t="s">
        <v>276</v>
      </c>
      <c r="CD16">
        <v>5</v>
      </c>
      <c r="CE16">
        <v>4</v>
      </c>
      <c r="CF16">
        <v>4</v>
      </c>
      <c r="CG16">
        <v>4</v>
      </c>
      <c r="CH16" t="s">
        <v>277</v>
      </c>
      <c r="CI16">
        <v>4</v>
      </c>
      <c r="CJ16">
        <v>3</v>
      </c>
      <c r="CK16">
        <v>4</v>
      </c>
      <c r="CL16">
        <v>4</v>
      </c>
      <c r="CM16" t="s">
        <v>278</v>
      </c>
      <c r="CN16" s="5" t="s">
        <v>459</v>
      </c>
      <c r="CO16" s="12" t="s">
        <v>459</v>
      </c>
      <c r="CP16" s="12" t="s">
        <v>459</v>
      </c>
      <c r="CQ16" s="12" t="s">
        <v>459</v>
      </c>
      <c r="CR16" s="12" t="s">
        <v>459</v>
      </c>
      <c r="CS16" s="12" t="s">
        <v>459</v>
      </c>
      <c r="CT16" s="12" t="s">
        <v>459</v>
      </c>
      <c r="CU16" s="12" t="s">
        <v>459</v>
      </c>
      <c r="CV16" s="12" t="s">
        <v>459</v>
      </c>
      <c r="CW16" s="12" t="s">
        <v>459</v>
      </c>
      <c r="CX16" s="12" t="s">
        <v>459</v>
      </c>
      <c r="CY16" s="12" t="s">
        <v>459</v>
      </c>
      <c r="CZ16" s="12" t="s">
        <v>459</v>
      </c>
      <c r="DA16" s="12" t="s">
        <v>459</v>
      </c>
      <c r="DB16" s="12" t="s">
        <v>459</v>
      </c>
      <c r="DC16" s="5" t="s">
        <v>459</v>
      </c>
      <c r="DD16" s="12" t="s">
        <v>459</v>
      </c>
      <c r="DE16" s="12" t="s">
        <v>459</v>
      </c>
      <c r="DF16" s="12" t="s">
        <v>459</v>
      </c>
      <c r="DG16" s="12" t="s">
        <v>459</v>
      </c>
      <c r="DH16" s="12" t="s">
        <v>459</v>
      </c>
      <c r="DI16" s="12" t="s">
        <v>459</v>
      </c>
      <c r="DJ16" s="12" t="s">
        <v>459</v>
      </c>
      <c r="DK16" s="12" t="s">
        <v>459</v>
      </c>
      <c r="DL16" s="12" t="s">
        <v>459</v>
      </c>
      <c r="DM16" s="12" t="s">
        <v>459</v>
      </c>
      <c r="DN16" s="12" t="s">
        <v>459</v>
      </c>
      <c r="DO16" s="12" t="s">
        <v>459</v>
      </c>
      <c r="DP16" s="12" t="s">
        <v>459</v>
      </c>
      <c r="DQ16" s="12" t="s">
        <v>459</v>
      </c>
      <c r="DR16" s="5">
        <v>3</v>
      </c>
      <c r="DS16">
        <v>3</v>
      </c>
      <c r="DT16">
        <v>0</v>
      </c>
      <c r="DU16">
        <v>3</v>
      </c>
      <c r="DV16">
        <v>3</v>
      </c>
      <c r="DW16">
        <v>3</v>
      </c>
      <c r="DX16">
        <v>3</v>
      </c>
      <c r="DY16">
        <v>0</v>
      </c>
      <c r="DZ16">
        <v>3</v>
      </c>
      <c r="EA16">
        <v>3</v>
      </c>
      <c r="EB16">
        <v>3</v>
      </c>
      <c r="EC16">
        <v>3</v>
      </c>
      <c r="ED16">
        <v>4</v>
      </c>
      <c r="EE16" t="s">
        <v>279</v>
      </c>
      <c r="EF16">
        <v>1</v>
      </c>
      <c r="EG16" t="s">
        <v>459</v>
      </c>
      <c r="EH16">
        <v>2</v>
      </c>
      <c r="EI16" t="s">
        <v>459</v>
      </c>
      <c r="EJ16">
        <v>3</v>
      </c>
      <c r="EK16">
        <v>0</v>
      </c>
      <c r="EL16">
        <v>5</v>
      </c>
      <c r="EM16" t="s">
        <v>459</v>
      </c>
      <c r="EN16" t="s">
        <v>459</v>
      </c>
      <c r="EO16">
        <v>1</v>
      </c>
      <c r="EP16" t="s">
        <v>459</v>
      </c>
      <c r="EQ16" t="s">
        <v>459</v>
      </c>
      <c r="ER16">
        <v>72</v>
      </c>
      <c r="ES16">
        <v>210</v>
      </c>
      <c r="ET16">
        <v>4</v>
      </c>
      <c r="EU16">
        <v>1</v>
      </c>
      <c r="EV16">
        <v>2017</v>
      </c>
      <c r="EW16">
        <v>2</v>
      </c>
      <c r="EX16">
        <v>23</v>
      </c>
      <c r="EY16">
        <v>1984</v>
      </c>
      <c r="EZ16">
        <v>0</v>
      </c>
      <c r="FA16">
        <v>1</v>
      </c>
      <c r="FB16" t="s">
        <v>459</v>
      </c>
      <c r="FC16">
        <v>5</v>
      </c>
      <c r="FD16" t="s">
        <v>280</v>
      </c>
      <c r="FE16">
        <v>3</v>
      </c>
      <c r="FF16">
        <v>3</v>
      </c>
      <c r="FG16">
        <v>0</v>
      </c>
      <c r="FH16">
        <v>3</v>
      </c>
      <c r="FI16">
        <v>3</v>
      </c>
      <c r="FJ16">
        <v>0</v>
      </c>
      <c r="FK16">
        <v>3</v>
      </c>
      <c r="FL16">
        <v>3</v>
      </c>
      <c r="FM16">
        <v>3</v>
      </c>
      <c r="FN16">
        <v>3</v>
      </c>
      <c r="FO16">
        <v>3</v>
      </c>
      <c r="FP16">
        <v>3</v>
      </c>
      <c r="FQ16">
        <v>5</v>
      </c>
      <c r="FR16">
        <v>5</v>
      </c>
      <c r="FS16">
        <v>2</v>
      </c>
      <c r="FT16">
        <v>2</v>
      </c>
      <c r="FU16">
        <v>2</v>
      </c>
      <c r="FV16">
        <v>5</v>
      </c>
      <c r="FW16">
        <v>5</v>
      </c>
      <c r="FX16">
        <v>5</v>
      </c>
      <c r="FY16">
        <v>2</v>
      </c>
      <c r="FZ16">
        <v>2</v>
      </c>
      <c r="GA16">
        <v>2</v>
      </c>
      <c r="GB16">
        <v>2</v>
      </c>
      <c r="GC16">
        <v>11511</v>
      </c>
      <c r="GD16">
        <v>99.22</v>
      </c>
      <c r="GE16">
        <v>99.22</v>
      </c>
      <c r="GF16">
        <v>99.22</v>
      </c>
      <c r="GG16">
        <v>99.22</v>
      </c>
      <c r="GH16">
        <v>99.22</v>
      </c>
      <c r="GI16">
        <v>99.22</v>
      </c>
      <c r="GJ16">
        <v>99.22</v>
      </c>
      <c r="GK16">
        <v>99.22</v>
      </c>
      <c r="GL16">
        <v>99.22</v>
      </c>
      <c r="GM16">
        <v>99.22</v>
      </c>
      <c r="GN16" s="33"/>
      <c r="GO16" s="17">
        <v>44</v>
      </c>
      <c r="GP16" s="17">
        <v>20.85723092198246</v>
      </c>
      <c r="GQ16" s="17">
        <v>29.479823363712971</v>
      </c>
      <c r="GR16" s="17">
        <v>33.374777641157898</v>
      </c>
      <c r="GS16" s="18">
        <v>99.674000000000007</v>
      </c>
      <c r="GT16" s="2">
        <v>42839.600474537037</v>
      </c>
    </row>
    <row r="17" spans="1:202" ht="13.5" customHeight="1" x14ac:dyDescent="0.3">
      <c r="A17">
        <v>214</v>
      </c>
      <c r="B17">
        <f t="shared" si="0"/>
        <v>2</v>
      </c>
      <c r="C17">
        <f t="shared" si="1"/>
        <v>1</v>
      </c>
      <c r="D17">
        <f t="shared" si="2"/>
        <v>2</v>
      </c>
      <c r="E17">
        <v>1</v>
      </c>
      <c r="F17" t="s">
        <v>281</v>
      </c>
      <c r="G17">
        <v>5</v>
      </c>
      <c r="H17">
        <v>1</v>
      </c>
      <c r="I17">
        <v>4</v>
      </c>
      <c r="J17">
        <v>1</v>
      </c>
      <c r="K17">
        <v>2</v>
      </c>
      <c r="L17">
        <v>2</v>
      </c>
      <c r="M17">
        <v>2</v>
      </c>
      <c r="N17">
        <v>5</v>
      </c>
      <c r="O17">
        <v>1</v>
      </c>
      <c r="P17">
        <v>4</v>
      </c>
      <c r="Q17">
        <v>4</v>
      </c>
      <c r="R17">
        <v>3</v>
      </c>
      <c r="S17">
        <v>1</v>
      </c>
      <c r="T17">
        <v>5</v>
      </c>
      <c r="U17">
        <v>2</v>
      </c>
      <c r="V17">
        <v>4</v>
      </c>
      <c r="W17">
        <v>1</v>
      </c>
      <c r="X17">
        <v>4</v>
      </c>
      <c r="Y17">
        <v>2</v>
      </c>
      <c r="Z17">
        <v>1</v>
      </c>
      <c r="AA17">
        <v>2</v>
      </c>
      <c r="AB17">
        <v>3</v>
      </c>
      <c r="AC17">
        <v>1</v>
      </c>
      <c r="AD17">
        <v>2</v>
      </c>
      <c r="AE17">
        <v>2</v>
      </c>
      <c r="AF17">
        <v>4</v>
      </c>
      <c r="AG17" t="s">
        <v>459</v>
      </c>
      <c r="AH17">
        <v>1</v>
      </c>
      <c r="AI17">
        <v>1</v>
      </c>
      <c r="AJ17" t="s">
        <v>459</v>
      </c>
      <c r="AK17" t="s">
        <v>459</v>
      </c>
      <c r="AL17">
        <v>66</v>
      </c>
      <c r="AM17">
        <v>150</v>
      </c>
      <c r="AN17">
        <v>4</v>
      </c>
      <c r="AO17">
        <v>12</v>
      </c>
      <c r="AP17">
        <v>2017</v>
      </c>
      <c r="AQ17">
        <v>5</v>
      </c>
      <c r="AR17">
        <v>5</v>
      </c>
      <c r="AS17">
        <v>1955</v>
      </c>
      <c r="AT17">
        <v>1</v>
      </c>
      <c r="AU17">
        <v>56</v>
      </c>
      <c r="AV17">
        <v>80</v>
      </c>
      <c r="AW17">
        <v>1</v>
      </c>
      <c r="AX17">
        <v>15</v>
      </c>
      <c r="AY17">
        <v>2017</v>
      </c>
      <c r="AZ17">
        <v>7</v>
      </c>
      <c r="BA17">
        <v>21</v>
      </c>
      <c r="BB17">
        <v>2006</v>
      </c>
      <c r="BC17">
        <v>1</v>
      </c>
      <c r="BD17">
        <v>2</v>
      </c>
      <c r="BE17">
        <v>0</v>
      </c>
      <c r="BF17">
        <v>5</v>
      </c>
      <c r="BG17" t="s">
        <v>459</v>
      </c>
      <c r="BH17" t="s">
        <v>459</v>
      </c>
      <c r="BI17">
        <v>0</v>
      </c>
      <c r="BJ17" s="5">
        <v>5</v>
      </c>
      <c r="BK17">
        <v>5</v>
      </c>
      <c r="BL17">
        <v>5</v>
      </c>
      <c r="BM17">
        <v>5</v>
      </c>
      <c r="BN17" t="s">
        <v>282</v>
      </c>
      <c r="BO17">
        <v>5</v>
      </c>
      <c r="BP17">
        <v>5</v>
      </c>
      <c r="BQ17">
        <v>5</v>
      </c>
      <c r="BR17">
        <v>5</v>
      </c>
      <c r="BS17" t="s">
        <v>283</v>
      </c>
      <c r="BT17">
        <v>5</v>
      </c>
      <c r="BU17">
        <v>5</v>
      </c>
      <c r="BV17">
        <v>5</v>
      </c>
      <c r="BW17">
        <v>5</v>
      </c>
      <c r="BX17" t="s">
        <v>284</v>
      </c>
      <c r="BY17" s="5" t="s">
        <v>459</v>
      </c>
      <c r="BZ17" t="s">
        <v>459</v>
      </c>
      <c r="CA17" t="s">
        <v>459</v>
      </c>
      <c r="CB17" t="s">
        <v>459</v>
      </c>
      <c r="CC17" t="s">
        <v>459</v>
      </c>
      <c r="CD17" t="s">
        <v>459</v>
      </c>
      <c r="CE17" t="s">
        <v>459</v>
      </c>
      <c r="CF17" t="s">
        <v>459</v>
      </c>
      <c r="CG17" t="s">
        <v>459</v>
      </c>
      <c r="CH17" t="s">
        <v>459</v>
      </c>
      <c r="CI17" t="s">
        <v>459</v>
      </c>
      <c r="CJ17" t="s">
        <v>459</v>
      </c>
      <c r="CK17" t="s">
        <v>459</v>
      </c>
      <c r="CL17" t="s">
        <v>459</v>
      </c>
      <c r="CM17" t="s">
        <v>459</v>
      </c>
      <c r="CN17" s="5" t="s">
        <v>459</v>
      </c>
      <c r="CO17" s="12" t="s">
        <v>459</v>
      </c>
      <c r="CP17" s="12" t="s">
        <v>459</v>
      </c>
      <c r="CQ17" s="12" t="s">
        <v>459</v>
      </c>
      <c r="CR17" s="12" t="s">
        <v>459</v>
      </c>
      <c r="CS17" s="12" t="s">
        <v>459</v>
      </c>
      <c r="CT17" s="12" t="s">
        <v>459</v>
      </c>
      <c r="CU17" s="12" t="s">
        <v>459</v>
      </c>
      <c r="CV17" s="12" t="s">
        <v>459</v>
      </c>
      <c r="CW17" s="12" t="s">
        <v>459</v>
      </c>
      <c r="CX17" s="12" t="s">
        <v>459</v>
      </c>
      <c r="CY17" s="12" t="s">
        <v>459</v>
      </c>
      <c r="CZ17" s="12" t="s">
        <v>459</v>
      </c>
      <c r="DA17" s="12" t="s">
        <v>459</v>
      </c>
      <c r="DB17" s="12" t="s">
        <v>459</v>
      </c>
      <c r="DC17" s="5" t="s">
        <v>459</v>
      </c>
      <c r="DD17" s="12" t="s">
        <v>459</v>
      </c>
      <c r="DE17" s="12" t="s">
        <v>459</v>
      </c>
      <c r="DF17" s="12" t="s">
        <v>459</v>
      </c>
      <c r="DG17" s="12" t="s">
        <v>459</v>
      </c>
      <c r="DH17" s="12" t="s">
        <v>459</v>
      </c>
      <c r="DI17" s="12" t="s">
        <v>459</v>
      </c>
      <c r="DJ17" s="12" t="s">
        <v>459</v>
      </c>
      <c r="DK17" s="12" t="s">
        <v>459</v>
      </c>
      <c r="DL17" s="12" t="s">
        <v>459</v>
      </c>
      <c r="DM17" s="12" t="s">
        <v>459</v>
      </c>
      <c r="DN17" s="12" t="s">
        <v>459</v>
      </c>
      <c r="DO17" s="12" t="s">
        <v>459</v>
      </c>
      <c r="DP17" s="12" t="s">
        <v>459</v>
      </c>
      <c r="DQ17" s="12" t="s">
        <v>459</v>
      </c>
      <c r="DR17" s="5">
        <v>2</v>
      </c>
      <c r="DS17">
        <v>2</v>
      </c>
      <c r="DT17">
        <v>0</v>
      </c>
      <c r="DU17">
        <v>5</v>
      </c>
      <c r="DV17">
        <v>5</v>
      </c>
      <c r="DW17">
        <v>5</v>
      </c>
      <c r="DX17">
        <v>5</v>
      </c>
      <c r="DY17">
        <v>0</v>
      </c>
      <c r="DZ17">
        <v>5</v>
      </c>
      <c r="EA17">
        <v>5</v>
      </c>
      <c r="EB17">
        <v>5</v>
      </c>
      <c r="EC17">
        <v>5</v>
      </c>
      <c r="ED17">
        <v>7</v>
      </c>
      <c r="EE17" t="s">
        <v>285</v>
      </c>
      <c r="EF17">
        <v>1</v>
      </c>
      <c r="EG17" t="s">
        <v>459</v>
      </c>
      <c r="EH17">
        <v>2</v>
      </c>
      <c r="EI17" t="s">
        <v>459</v>
      </c>
      <c r="EJ17">
        <v>5</v>
      </c>
      <c r="EK17">
        <v>0</v>
      </c>
      <c r="EL17">
        <v>5</v>
      </c>
      <c r="EM17" t="s">
        <v>459</v>
      </c>
      <c r="EN17" t="s">
        <v>459</v>
      </c>
      <c r="EO17">
        <v>1</v>
      </c>
      <c r="EP17" t="s">
        <v>459</v>
      </c>
      <c r="EQ17" t="s">
        <v>459</v>
      </c>
      <c r="ER17">
        <v>72</v>
      </c>
      <c r="ES17">
        <v>175</v>
      </c>
      <c r="ET17">
        <v>1</v>
      </c>
      <c r="EU17">
        <v>15</v>
      </c>
      <c r="EV17">
        <v>2017</v>
      </c>
      <c r="EW17">
        <v>2</v>
      </c>
      <c r="EX17">
        <v>28</v>
      </c>
      <c r="EY17">
        <v>1956</v>
      </c>
      <c r="EZ17">
        <v>0</v>
      </c>
      <c r="FA17">
        <v>1</v>
      </c>
      <c r="FB17" t="s">
        <v>459</v>
      </c>
      <c r="FC17">
        <v>7</v>
      </c>
      <c r="FD17" t="s">
        <v>286</v>
      </c>
      <c r="FE17">
        <v>5</v>
      </c>
      <c r="FF17">
        <v>5</v>
      </c>
      <c r="FG17">
        <v>0</v>
      </c>
      <c r="FH17">
        <v>5</v>
      </c>
      <c r="FI17">
        <v>5</v>
      </c>
      <c r="FJ17">
        <v>0</v>
      </c>
      <c r="FK17">
        <v>5</v>
      </c>
      <c r="FL17">
        <v>5</v>
      </c>
      <c r="FM17">
        <v>5</v>
      </c>
      <c r="FN17">
        <v>5</v>
      </c>
      <c r="FO17">
        <v>5</v>
      </c>
      <c r="FP17">
        <v>5</v>
      </c>
      <c r="FQ17">
        <v>2</v>
      </c>
      <c r="FR17">
        <v>1</v>
      </c>
      <c r="FS17">
        <v>4</v>
      </c>
      <c r="FT17">
        <v>4</v>
      </c>
      <c r="FU17">
        <v>4</v>
      </c>
      <c r="FV17">
        <v>2</v>
      </c>
      <c r="FW17">
        <v>2</v>
      </c>
      <c r="FX17">
        <v>2</v>
      </c>
      <c r="FY17">
        <v>4</v>
      </c>
      <c r="FZ17">
        <v>4</v>
      </c>
      <c r="GA17">
        <v>4</v>
      </c>
      <c r="GB17">
        <v>4</v>
      </c>
      <c r="GC17">
        <v>30109</v>
      </c>
      <c r="GD17">
        <v>99.22</v>
      </c>
      <c r="GE17">
        <v>97.66</v>
      </c>
      <c r="GF17">
        <v>74.22</v>
      </c>
      <c r="GG17">
        <v>69.540000000000006</v>
      </c>
      <c r="GH17">
        <v>69.540000000000006</v>
      </c>
      <c r="GI17">
        <v>99.22</v>
      </c>
      <c r="GJ17">
        <v>99.22</v>
      </c>
      <c r="GK17">
        <v>69.540000000000006</v>
      </c>
      <c r="GL17">
        <v>60.16</v>
      </c>
      <c r="GM17">
        <v>49.22</v>
      </c>
      <c r="GN17" s="33"/>
      <c r="GO17" s="17">
        <v>29</v>
      </c>
      <c r="GP17" s="17">
        <v>24.649020505589089</v>
      </c>
      <c r="GQ17" s="17">
        <v>24.672944741141048</v>
      </c>
      <c r="GR17" s="17">
        <v>18.333009336756653</v>
      </c>
      <c r="GS17" s="18">
        <v>72.906999999999996</v>
      </c>
      <c r="GT17" s="2">
        <v>42839.831979166665</v>
      </c>
    </row>
    <row r="18" spans="1:202" ht="13.5" customHeight="1" x14ac:dyDescent="0.3">
      <c r="A18">
        <v>215</v>
      </c>
      <c r="B18">
        <f t="shared" si="0"/>
        <v>4</v>
      </c>
      <c r="C18">
        <f t="shared" si="1"/>
        <v>2</v>
      </c>
      <c r="D18">
        <f t="shared" si="2"/>
        <v>2</v>
      </c>
      <c r="E18">
        <v>1</v>
      </c>
      <c r="F18" t="s">
        <v>287</v>
      </c>
      <c r="G18">
        <v>5</v>
      </c>
      <c r="H18">
        <v>1</v>
      </c>
      <c r="I18">
        <v>5</v>
      </c>
      <c r="J18">
        <v>1</v>
      </c>
      <c r="K18">
        <v>3</v>
      </c>
      <c r="L18">
        <v>1</v>
      </c>
      <c r="M18">
        <v>2</v>
      </c>
      <c r="N18">
        <v>5</v>
      </c>
      <c r="O18">
        <v>1</v>
      </c>
      <c r="P18">
        <v>5</v>
      </c>
      <c r="Q18">
        <v>4</v>
      </c>
      <c r="R18">
        <v>5</v>
      </c>
      <c r="S18">
        <v>1</v>
      </c>
      <c r="T18">
        <v>5</v>
      </c>
      <c r="U18">
        <v>2</v>
      </c>
      <c r="V18">
        <v>5</v>
      </c>
      <c r="W18">
        <v>1</v>
      </c>
      <c r="X18">
        <v>5</v>
      </c>
      <c r="Y18">
        <v>2</v>
      </c>
      <c r="Z18">
        <v>1</v>
      </c>
      <c r="AA18">
        <v>1</v>
      </c>
      <c r="AB18">
        <v>4</v>
      </c>
      <c r="AC18">
        <v>2</v>
      </c>
      <c r="AD18">
        <v>2</v>
      </c>
      <c r="AE18">
        <v>2</v>
      </c>
      <c r="AF18">
        <v>2</v>
      </c>
      <c r="AG18" t="s">
        <v>459</v>
      </c>
      <c r="AH18">
        <v>1</v>
      </c>
      <c r="AI18">
        <v>1</v>
      </c>
      <c r="AJ18" t="s">
        <v>459</v>
      </c>
      <c r="AK18" t="s">
        <v>459</v>
      </c>
      <c r="AL18">
        <v>71</v>
      </c>
      <c r="AM18">
        <v>150</v>
      </c>
      <c r="AN18">
        <v>10</v>
      </c>
      <c r="AO18">
        <v>12</v>
      </c>
      <c r="AP18">
        <v>2016</v>
      </c>
      <c r="AQ18">
        <v>10</v>
      </c>
      <c r="AR18">
        <v>22</v>
      </c>
      <c r="AS18">
        <v>1959</v>
      </c>
      <c r="AT18">
        <v>1</v>
      </c>
      <c r="AU18">
        <v>56</v>
      </c>
      <c r="AV18">
        <v>69</v>
      </c>
      <c r="AW18">
        <v>10</v>
      </c>
      <c r="AX18">
        <v>24</v>
      </c>
      <c r="AY18">
        <v>2016</v>
      </c>
      <c r="AZ18">
        <v>9</v>
      </c>
      <c r="BA18">
        <v>2</v>
      </c>
      <c r="BB18">
        <v>2005</v>
      </c>
      <c r="BC18">
        <v>1</v>
      </c>
      <c r="BD18">
        <v>4</v>
      </c>
      <c r="BE18">
        <v>0</v>
      </c>
      <c r="BF18">
        <v>5</v>
      </c>
      <c r="BG18" t="s">
        <v>459</v>
      </c>
      <c r="BH18" t="s">
        <v>459</v>
      </c>
      <c r="BI18">
        <v>0</v>
      </c>
      <c r="BJ18" s="5" t="s">
        <v>459</v>
      </c>
      <c r="BK18" s="12" t="s">
        <v>459</v>
      </c>
      <c r="BL18" s="12" t="s">
        <v>459</v>
      </c>
      <c r="BM18" s="12" t="s">
        <v>459</v>
      </c>
      <c r="BN18" s="12" t="s">
        <v>459</v>
      </c>
      <c r="BO18" s="12" t="s">
        <v>459</v>
      </c>
      <c r="BP18" s="12" t="s">
        <v>459</v>
      </c>
      <c r="BQ18" s="12" t="s">
        <v>459</v>
      </c>
      <c r="BR18" s="12" t="s">
        <v>459</v>
      </c>
      <c r="BS18" s="12" t="s">
        <v>459</v>
      </c>
      <c r="BT18" s="12" t="s">
        <v>459</v>
      </c>
      <c r="BU18" s="12" t="s">
        <v>459</v>
      </c>
      <c r="BV18" s="12" t="s">
        <v>459</v>
      </c>
      <c r="BW18" s="12" t="s">
        <v>459</v>
      </c>
      <c r="BX18" s="12" t="s">
        <v>459</v>
      </c>
      <c r="BY18" s="5" t="s">
        <v>459</v>
      </c>
      <c r="BZ18" s="12" t="s">
        <v>459</v>
      </c>
      <c r="CA18" s="12" t="s">
        <v>459</v>
      </c>
      <c r="CB18" s="12" t="s">
        <v>459</v>
      </c>
      <c r="CC18" s="12" t="s">
        <v>459</v>
      </c>
      <c r="CD18" s="12" t="s">
        <v>459</v>
      </c>
      <c r="CE18" s="12" t="s">
        <v>459</v>
      </c>
      <c r="CF18" s="12" t="s">
        <v>459</v>
      </c>
      <c r="CG18" s="12" t="s">
        <v>459</v>
      </c>
      <c r="CH18" s="12" t="s">
        <v>459</v>
      </c>
      <c r="CI18" s="12" t="s">
        <v>459</v>
      </c>
      <c r="CJ18" s="12" t="s">
        <v>459</v>
      </c>
      <c r="CK18" s="12" t="s">
        <v>459</v>
      </c>
      <c r="CL18" s="12" t="s">
        <v>459</v>
      </c>
      <c r="CM18" s="12" t="s">
        <v>459</v>
      </c>
      <c r="CN18" s="5">
        <v>5</v>
      </c>
      <c r="CO18">
        <v>5</v>
      </c>
      <c r="CP18">
        <v>4</v>
      </c>
      <c r="CQ18">
        <v>5</v>
      </c>
      <c r="CR18" t="s">
        <v>288</v>
      </c>
      <c r="CS18">
        <v>5</v>
      </c>
      <c r="CT18">
        <v>5</v>
      </c>
      <c r="CU18">
        <v>5</v>
      </c>
      <c r="CV18">
        <v>5</v>
      </c>
      <c r="CW18" t="s">
        <v>289</v>
      </c>
      <c r="CX18">
        <v>5</v>
      </c>
      <c r="CY18">
        <v>5</v>
      </c>
      <c r="CZ18">
        <v>5</v>
      </c>
      <c r="DA18">
        <v>5</v>
      </c>
      <c r="DB18" t="s">
        <v>290</v>
      </c>
      <c r="DC18" s="5" t="s">
        <v>459</v>
      </c>
      <c r="DD18" s="12" t="s">
        <v>459</v>
      </c>
      <c r="DE18" s="12" t="s">
        <v>459</v>
      </c>
      <c r="DF18" s="12" t="s">
        <v>459</v>
      </c>
      <c r="DG18" s="12" t="s">
        <v>459</v>
      </c>
      <c r="DH18" s="12" t="s">
        <v>459</v>
      </c>
      <c r="DI18" s="12" t="s">
        <v>459</v>
      </c>
      <c r="DJ18" s="12" t="s">
        <v>459</v>
      </c>
      <c r="DK18" s="12" t="s">
        <v>459</v>
      </c>
      <c r="DL18" s="12" t="s">
        <v>459</v>
      </c>
      <c r="DM18" s="12" t="s">
        <v>459</v>
      </c>
      <c r="DN18" s="12" t="s">
        <v>459</v>
      </c>
      <c r="DO18" s="12" t="s">
        <v>459</v>
      </c>
      <c r="DP18" s="12" t="s">
        <v>459</v>
      </c>
      <c r="DQ18" s="12" t="s">
        <v>459</v>
      </c>
      <c r="DR18" s="5">
        <v>5</v>
      </c>
      <c r="DS18">
        <v>5</v>
      </c>
      <c r="DT18">
        <v>0</v>
      </c>
      <c r="DU18">
        <v>5</v>
      </c>
      <c r="DV18">
        <v>5</v>
      </c>
      <c r="DW18">
        <v>5</v>
      </c>
      <c r="DX18">
        <v>5</v>
      </c>
      <c r="DY18">
        <v>0</v>
      </c>
      <c r="DZ18">
        <v>5</v>
      </c>
      <c r="EA18">
        <v>5</v>
      </c>
      <c r="EB18">
        <v>5</v>
      </c>
      <c r="EC18">
        <v>5</v>
      </c>
      <c r="ED18">
        <v>7</v>
      </c>
      <c r="EE18" t="s">
        <v>291</v>
      </c>
      <c r="EF18">
        <v>2</v>
      </c>
      <c r="EG18" t="s">
        <v>459</v>
      </c>
      <c r="EH18">
        <v>2</v>
      </c>
      <c r="EI18" t="s">
        <v>459</v>
      </c>
      <c r="EJ18">
        <v>3</v>
      </c>
      <c r="EK18">
        <v>0</v>
      </c>
      <c r="EL18">
        <v>5</v>
      </c>
      <c r="EM18" t="s">
        <v>459</v>
      </c>
      <c r="EN18" t="s">
        <v>459</v>
      </c>
      <c r="EO18">
        <v>1</v>
      </c>
      <c r="EP18" t="s">
        <v>459</v>
      </c>
      <c r="EQ18" t="s">
        <v>459</v>
      </c>
      <c r="ER18">
        <v>69</v>
      </c>
      <c r="ES18">
        <v>200</v>
      </c>
      <c r="ET18">
        <v>10</v>
      </c>
      <c r="EU18">
        <v>12</v>
      </c>
      <c r="EV18">
        <v>2016</v>
      </c>
      <c r="EW18">
        <v>6</v>
      </c>
      <c r="EX18">
        <v>9</v>
      </c>
      <c r="EY18">
        <v>1964</v>
      </c>
      <c r="EZ18">
        <v>0</v>
      </c>
      <c r="FA18">
        <v>1</v>
      </c>
      <c r="FB18" t="s">
        <v>459</v>
      </c>
      <c r="FC18">
        <v>5</v>
      </c>
      <c r="FD18" t="s">
        <v>292</v>
      </c>
      <c r="FE18">
        <v>5</v>
      </c>
      <c r="FF18">
        <v>5</v>
      </c>
      <c r="FG18">
        <v>0</v>
      </c>
      <c r="FH18">
        <v>5</v>
      </c>
      <c r="FI18">
        <v>5</v>
      </c>
      <c r="FJ18">
        <v>0</v>
      </c>
      <c r="FK18">
        <v>5</v>
      </c>
      <c r="FL18">
        <v>5</v>
      </c>
      <c r="FM18">
        <v>5</v>
      </c>
      <c r="FN18">
        <v>5</v>
      </c>
      <c r="FO18">
        <v>5</v>
      </c>
      <c r="FP18">
        <v>5</v>
      </c>
      <c r="FQ18">
        <v>5</v>
      </c>
      <c r="FR18">
        <v>4</v>
      </c>
      <c r="FS18">
        <v>1</v>
      </c>
      <c r="FT18">
        <v>1</v>
      </c>
      <c r="FU18">
        <v>1</v>
      </c>
      <c r="FV18">
        <v>5</v>
      </c>
      <c r="FW18">
        <v>5</v>
      </c>
      <c r="FX18">
        <v>5</v>
      </c>
      <c r="FY18">
        <v>1</v>
      </c>
      <c r="FZ18">
        <v>1</v>
      </c>
      <c r="GA18">
        <v>1</v>
      </c>
      <c r="GB18">
        <v>3</v>
      </c>
      <c r="GC18">
        <v>68554</v>
      </c>
      <c r="GD18">
        <v>99.22</v>
      </c>
      <c r="GE18">
        <v>99.22</v>
      </c>
      <c r="GF18">
        <v>99.22</v>
      </c>
      <c r="GG18">
        <v>99.22</v>
      </c>
      <c r="GH18">
        <v>96.1</v>
      </c>
      <c r="GI18">
        <v>99.22</v>
      </c>
      <c r="GJ18">
        <v>99.22</v>
      </c>
      <c r="GK18">
        <v>99.22</v>
      </c>
      <c r="GL18">
        <v>99.22</v>
      </c>
      <c r="GM18">
        <v>89.84</v>
      </c>
      <c r="GN18" s="33"/>
      <c r="GO18" s="17">
        <v>47</v>
      </c>
      <c r="GP18" s="17">
        <v>21.428135882186925</v>
      </c>
      <c r="GQ18" s="17">
        <v>30.51706762444616</v>
      </c>
      <c r="GR18" s="17">
        <v>15.823735796928448</v>
      </c>
      <c r="GS18" s="18">
        <v>22.363</v>
      </c>
      <c r="GT18" s="2">
        <v>42839.919953703706</v>
      </c>
    </row>
    <row r="19" spans="1:202" ht="13.5" customHeight="1" x14ac:dyDescent="0.3">
      <c r="A19">
        <v>216</v>
      </c>
      <c r="B19">
        <f t="shared" si="0"/>
        <v>3</v>
      </c>
      <c r="C19">
        <f t="shared" si="1"/>
        <v>2</v>
      </c>
      <c r="D19">
        <f t="shared" si="2"/>
        <v>1</v>
      </c>
      <c r="E19">
        <v>1</v>
      </c>
      <c r="F19" t="s">
        <v>293</v>
      </c>
      <c r="G19">
        <v>5</v>
      </c>
      <c r="H19">
        <v>1</v>
      </c>
      <c r="I19">
        <v>5</v>
      </c>
      <c r="J19">
        <v>1</v>
      </c>
      <c r="K19">
        <v>3</v>
      </c>
      <c r="L19">
        <v>2</v>
      </c>
      <c r="M19">
        <v>2</v>
      </c>
      <c r="N19">
        <v>4</v>
      </c>
      <c r="O19">
        <v>1</v>
      </c>
      <c r="P19">
        <v>5</v>
      </c>
      <c r="Q19">
        <v>4</v>
      </c>
      <c r="R19">
        <v>5</v>
      </c>
      <c r="S19">
        <v>3</v>
      </c>
      <c r="T19">
        <v>5</v>
      </c>
      <c r="U19">
        <v>2</v>
      </c>
      <c r="V19">
        <v>4</v>
      </c>
      <c r="W19">
        <v>1</v>
      </c>
      <c r="X19">
        <v>5</v>
      </c>
      <c r="Y19">
        <v>4</v>
      </c>
      <c r="Z19">
        <v>2</v>
      </c>
      <c r="AA19">
        <v>2</v>
      </c>
      <c r="AB19">
        <v>4</v>
      </c>
      <c r="AC19">
        <v>2</v>
      </c>
      <c r="AD19">
        <v>2</v>
      </c>
      <c r="AE19">
        <v>1</v>
      </c>
      <c r="AF19">
        <v>2</v>
      </c>
      <c r="AG19" t="s">
        <v>459</v>
      </c>
      <c r="AH19">
        <v>2</v>
      </c>
      <c r="AI19">
        <v>1</v>
      </c>
      <c r="AJ19" t="s">
        <v>459</v>
      </c>
      <c r="AK19" t="s">
        <v>459</v>
      </c>
      <c r="AL19">
        <v>64</v>
      </c>
      <c r="AM19">
        <v>145</v>
      </c>
      <c r="AN19">
        <v>4</v>
      </c>
      <c r="AO19">
        <v>10</v>
      </c>
      <c r="AP19">
        <v>2017</v>
      </c>
      <c r="AQ19">
        <v>10</v>
      </c>
      <c r="AR19">
        <v>4</v>
      </c>
      <c r="AS19">
        <v>1989</v>
      </c>
      <c r="AT19">
        <v>1</v>
      </c>
      <c r="AU19">
        <v>58</v>
      </c>
      <c r="AV19">
        <v>73</v>
      </c>
      <c r="AW19">
        <v>2</v>
      </c>
      <c r="AX19">
        <v>8</v>
      </c>
      <c r="AY19">
        <v>2017</v>
      </c>
      <c r="AZ19">
        <v>11</v>
      </c>
      <c r="BA19">
        <v>8</v>
      </c>
      <c r="BB19">
        <v>2006</v>
      </c>
      <c r="BC19">
        <v>1</v>
      </c>
      <c r="BD19">
        <v>4</v>
      </c>
      <c r="BE19">
        <v>1</v>
      </c>
      <c r="BF19">
        <v>5</v>
      </c>
      <c r="BG19" t="s">
        <v>459</v>
      </c>
      <c r="BH19" t="s">
        <v>459</v>
      </c>
      <c r="BI19">
        <v>1</v>
      </c>
      <c r="BJ19" s="5" t="s">
        <v>459</v>
      </c>
      <c r="BK19" s="12" t="s">
        <v>459</v>
      </c>
      <c r="BL19" s="12" t="s">
        <v>459</v>
      </c>
      <c r="BM19" s="12" t="s">
        <v>459</v>
      </c>
      <c r="BN19" s="12" t="s">
        <v>459</v>
      </c>
      <c r="BO19" s="12" t="s">
        <v>459</v>
      </c>
      <c r="BP19" s="12" t="s">
        <v>459</v>
      </c>
      <c r="BQ19" s="12" t="s">
        <v>459</v>
      </c>
      <c r="BR19" s="12" t="s">
        <v>459</v>
      </c>
      <c r="BS19" s="12" t="s">
        <v>459</v>
      </c>
      <c r="BT19" s="12" t="s">
        <v>459</v>
      </c>
      <c r="BU19" s="12" t="s">
        <v>459</v>
      </c>
      <c r="BV19" s="12" t="s">
        <v>459</v>
      </c>
      <c r="BW19" s="12" t="s">
        <v>459</v>
      </c>
      <c r="BX19" s="12" t="s">
        <v>459</v>
      </c>
      <c r="BY19" s="5" t="s">
        <v>459</v>
      </c>
      <c r="BZ19" s="12" t="s">
        <v>459</v>
      </c>
      <c r="CA19" s="12" t="s">
        <v>459</v>
      </c>
      <c r="CB19" s="12" t="s">
        <v>459</v>
      </c>
      <c r="CC19" s="12" t="s">
        <v>459</v>
      </c>
      <c r="CD19" s="12" t="s">
        <v>459</v>
      </c>
      <c r="CE19" s="12" t="s">
        <v>459</v>
      </c>
      <c r="CF19" s="12" t="s">
        <v>459</v>
      </c>
      <c r="CG19" s="12" t="s">
        <v>459</v>
      </c>
      <c r="CH19" s="12" t="s">
        <v>459</v>
      </c>
      <c r="CI19" s="12" t="s">
        <v>459</v>
      </c>
      <c r="CJ19" s="12" t="s">
        <v>459</v>
      </c>
      <c r="CK19" s="12" t="s">
        <v>459</v>
      </c>
      <c r="CL19" s="12" t="s">
        <v>459</v>
      </c>
      <c r="CM19" s="12" t="s">
        <v>459</v>
      </c>
      <c r="CN19" s="5" t="s">
        <v>459</v>
      </c>
      <c r="CO19" s="12" t="s">
        <v>459</v>
      </c>
      <c r="CP19" s="12" t="s">
        <v>459</v>
      </c>
      <c r="CQ19" s="12" t="s">
        <v>459</v>
      </c>
      <c r="CR19" s="12" t="s">
        <v>459</v>
      </c>
      <c r="CS19" s="12" t="s">
        <v>459</v>
      </c>
      <c r="CT19" s="12" t="s">
        <v>459</v>
      </c>
      <c r="CU19" s="12" t="s">
        <v>459</v>
      </c>
      <c r="CV19" s="12" t="s">
        <v>459</v>
      </c>
      <c r="CW19" s="12" t="s">
        <v>459</v>
      </c>
      <c r="CX19" s="12" t="s">
        <v>459</v>
      </c>
      <c r="CY19" s="12" t="s">
        <v>459</v>
      </c>
      <c r="CZ19" s="12" t="s">
        <v>459</v>
      </c>
      <c r="DA19" s="12" t="s">
        <v>459</v>
      </c>
      <c r="DB19" s="12" t="s">
        <v>459</v>
      </c>
      <c r="DC19" s="5">
        <v>5</v>
      </c>
      <c r="DD19">
        <v>4</v>
      </c>
      <c r="DE19">
        <v>4</v>
      </c>
      <c r="DF19">
        <v>5</v>
      </c>
      <c r="DG19" t="s">
        <v>294</v>
      </c>
      <c r="DH19">
        <v>5</v>
      </c>
      <c r="DI19">
        <v>5</v>
      </c>
      <c r="DJ19">
        <v>5</v>
      </c>
      <c r="DK19">
        <v>5</v>
      </c>
      <c r="DL19" t="s">
        <v>295</v>
      </c>
      <c r="DM19">
        <v>5</v>
      </c>
      <c r="DN19">
        <v>4</v>
      </c>
      <c r="DO19">
        <v>4</v>
      </c>
      <c r="DP19">
        <v>5</v>
      </c>
      <c r="DQ19" t="s">
        <v>296</v>
      </c>
      <c r="DR19" s="5">
        <v>5</v>
      </c>
      <c r="DS19">
        <v>5</v>
      </c>
      <c r="DT19">
        <v>0</v>
      </c>
      <c r="DU19">
        <v>5</v>
      </c>
      <c r="DV19">
        <v>5</v>
      </c>
      <c r="DW19">
        <v>5</v>
      </c>
      <c r="DX19">
        <v>5</v>
      </c>
      <c r="DY19">
        <v>0</v>
      </c>
      <c r="DZ19">
        <v>5</v>
      </c>
      <c r="EA19">
        <v>5</v>
      </c>
      <c r="EB19">
        <v>5</v>
      </c>
      <c r="EC19">
        <v>5</v>
      </c>
      <c r="ED19">
        <v>6</v>
      </c>
      <c r="EE19" t="s">
        <v>297</v>
      </c>
      <c r="EF19">
        <v>7</v>
      </c>
      <c r="EG19" t="s">
        <v>459</v>
      </c>
      <c r="EH19">
        <v>1</v>
      </c>
      <c r="EI19" t="s">
        <v>459</v>
      </c>
      <c r="EJ19">
        <v>4</v>
      </c>
      <c r="EK19">
        <v>1</v>
      </c>
      <c r="EL19">
        <v>5</v>
      </c>
      <c r="EM19" t="s">
        <v>459</v>
      </c>
      <c r="EN19" t="s">
        <v>459</v>
      </c>
      <c r="EO19">
        <v>2</v>
      </c>
      <c r="EP19" t="s">
        <v>459</v>
      </c>
      <c r="EQ19" t="s">
        <v>459</v>
      </c>
      <c r="ER19">
        <v>73</v>
      </c>
      <c r="ES19">
        <v>200</v>
      </c>
      <c r="ET19">
        <v>4</v>
      </c>
      <c r="EU19">
        <v>1</v>
      </c>
      <c r="EV19">
        <v>2017</v>
      </c>
      <c r="EW19">
        <v>6</v>
      </c>
      <c r="EX19">
        <v>2</v>
      </c>
      <c r="EY19">
        <v>1990</v>
      </c>
      <c r="EZ19">
        <v>0</v>
      </c>
      <c r="FA19">
        <v>1</v>
      </c>
      <c r="FB19" t="s">
        <v>459</v>
      </c>
      <c r="FC19">
        <v>7</v>
      </c>
      <c r="FD19" t="s">
        <v>298</v>
      </c>
      <c r="FE19">
        <v>4</v>
      </c>
      <c r="FF19">
        <v>4</v>
      </c>
      <c r="FG19">
        <v>0</v>
      </c>
      <c r="FH19">
        <v>4</v>
      </c>
      <c r="FI19">
        <v>4</v>
      </c>
      <c r="FJ19">
        <v>0</v>
      </c>
      <c r="FK19">
        <v>3</v>
      </c>
      <c r="FL19">
        <v>3</v>
      </c>
      <c r="FM19">
        <v>3</v>
      </c>
      <c r="FN19">
        <v>3</v>
      </c>
      <c r="FO19">
        <v>3</v>
      </c>
      <c r="FP19">
        <v>3</v>
      </c>
      <c r="FQ19">
        <v>4</v>
      </c>
      <c r="FR19">
        <v>4</v>
      </c>
      <c r="FS19">
        <v>1</v>
      </c>
      <c r="FT19">
        <v>2</v>
      </c>
      <c r="FU19">
        <v>4</v>
      </c>
      <c r="FV19">
        <v>5</v>
      </c>
      <c r="FW19">
        <v>4</v>
      </c>
      <c r="FX19">
        <v>2</v>
      </c>
      <c r="FY19">
        <v>2</v>
      </c>
      <c r="FZ19">
        <v>1</v>
      </c>
      <c r="GA19">
        <v>2</v>
      </c>
      <c r="GB19">
        <v>2</v>
      </c>
      <c r="GC19">
        <v>12841</v>
      </c>
      <c r="GD19">
        <v>99.22</v>
      </c>
      <c r="GE19">
        <v>99.22</v>
      </c>
      <c r="GF19">
        <v>99.22</v>
      </c>
      <c r="GG19">
        <v>99.22</v>
      </c>
      <c r="GH19">
        <v>99.22</v>
      </c>
      <c r="GI19">
        <v>99.22</v>
      </c>
      <c r="GJ19">
        <v>99.22</v>
      </c>
      <c r="GK19">
        <v>99.22</v>
      </c>
      <c r="GL19">
        <v>97.66</v>
      </c>
      <c r="GM19">
        <v>97.66</v>
      </c>
      <c r="GN19" s="33"/>
      <c r="GO19" s="17">
        <v>41</v>
      </c>
      <c r="GP19" s="17">
        <v>25.281145706458851</v>
      </c>
      <c r="GQ19" s="17">
        <v>27.366089818147969</v>
      </c>
      <c r="GR19" s="17">
        <v>15.916066629472562</v>
      </c>
      <c r="GS19" s="18">
        <v>30.503</v>
      </c>
      <c r="GT19" s="2">
        <v>42840.116828703707</v>
      </c>
    </row>
    <row r="20" spans="1:202" ht="13.5" customHeight="1" x14ac:dyDescent="0.3">
      <c r="A20">
        <v>217</v>
      </c>
      <c r="B20">
        <f t="shared" si="0"/>
        <v>4</v>
      </c>
      <c r="C20">
        <f t="shared" si="1"/>
        <v>2</v>
      </c>
      <c r="D20">
        <f t="shared" si="2"/>
        <v>2</v>
      </c>
      <c r="E20">
        <v>1</v>
      </c>
      <c r="F20" t="s">
        <v>299</v>
      </c>
      <c r="G20">
        <v>5</v>
      </c>
      <c r="H20">
        <v>2</v>
      </c>
      <c r="I20">
        <v>5</v>
      </c>
      <c r="J20">
        <v>1</v>
      </c>
      <c r="K20">
        <v>1</v>
      </c>
      <c r="L20">
        <v>1</v>
      </c>
      <c r="M20">
        <v>1</v>
      </c>
      <c r="N20">
        <v>5</v>
      </c>
      <c r="O20">
        <v>2</v>
      </c>
      <c r="P20">
        <v>4</v>
      </c>
      <c r="Q20">
        <v>5</v>
      </c>
      <c r="R20">
        <v>1</v>
      </c>
      <c r="S20">
        <v>1</v>
      </c>
      <c r="T20">
        <v>4</v>
      </c>
      <c r="U20">
        <v>2</v>
      </c>
      <c r="V20">
        <v>1</v>
      </c>
      <c r="W20">
        <v>1</v>
      </c>
      <c r="X20">
        <v>3</v>
      </c>
      <c r="Y20">
        <v>1</v>
      </c>
      <c r="Z20">
        <v>1</v>
      </c>
      <c r="AA20">
        <v>1</v>
      </c>
      <c r="AB20">
        <v>3</v>
      </c>
      <c r="AC20">
        <v>2</v>
      </c>
      <c r="AD20">
        <v>1</v>
      </c>
      <c r="AE20">
        <v>1</v>
      </c>
      <c r="AF20">
        <v>1</v>
      </c>
      <c r="AG20" t="s">
        <v>459</v>
      </c>
      <c r="AH20">
        <v>1</v>
      </c>
      <c r="AI20">
        <v>1</v>
      </c>
      <c r="AJ20" t="s">
        <v>459</v>
      </c>
      <c r="AK20" t="s">
        <v>459</v>
      </c>
      <c r="AL20">
        <v>68</v>
      </c>
      <c r="AM20">
        <v>160</v>
      </c>
      <c r="AN20">
        <v>3</v>
      </c>
      <c r="AO20">
        <v>17</v>
      </c>
      <c r="AP20">
        <v>2017</v>
      </c>
      <c r="AQ20">
        <v>2</v>
      </c>
      <c r="AR20">
        <v>21</v>
      </c>
      <c r="AS20">
        <v>1981</v>
      </c>
      <c r="AT20">
        <v>1</v>
      </c>
      <c r="AU20">
        <v>56</v>
      </c>
      <c r="AV20">
        <v>9</v>
      </c>
      <c r="AW20">
        <v>4</v>
      </c>
      <c r="AX20">
        <v>10</v>
      </c>
      <c r="AY20">
        <v>2017</v>
      </c>
      <c r="AZ20">
        <v>11</v>
      </c>
      <c r="BA20">
        <v>10</v>
      </c>
      <c r="BB20">
        <v>2008</v>
      </c>
      <c r="BC20">
        <v>1</v>
      </c>
      <c r="BD20">
        <v>3</v>
      </c>
      <c r="BE20">
        <v>0</v>
      </c>
      <c r="BF20">
        <v>7</v>
      </c>
      <c r="BG20" t="s">
        <v>459</v>
      </c>
      <c r="BH20" t="s">
        <v>300</v>
      </c>
      <c r="BI20">
        <v>1</v>
      </c>
      <c r="BJ20" s="5" t="s">
        <v>459</v>
      </c>
      <c r="BK20" s="12" t="s">
        <v>459</v>
      </c>
      <c r="BL20" s="12" t="s">
        <v>459</v>
      </c>
      <c r="BM20" s="12" t="s">
        <v>459</v>
      </c>
      <c r="BN20" s="12" t="s">
        <v>459</v>
      </c>
      <c r="BO20" s="12" t="s">
        <v>459</v>
      </c>
      <c r="BP20" s="12" t="s">
        <v>459</v>
      </c>
      <c r="BQ20" s="12" t="s">
        <v>459</v>
      </c>
      <c r="BR20" s="12" t="s">
        <v>459</v>
      </c>
      <c r="BS20" s="12" t="s">
        <v>459</v>
      </c>
      <c r="BT20" s="12" t="s">
        <v>459</v>
      </c>
      <c r="BU20" s="12" t="s">
        <v>459</v>
      </c>
      <c r="BV20" s="12" t="s">
        <v>459</v>
      </c>
      <c r="BW20" s="12" t="s">
        <v>459</v>
      </c>
      <c r="BX20" s="12" t="s">
        <v>459</v>
      </c>
      <c r="BY20" s="5" t="s">
        <v>459</v>
      </c>
      <c r="BZ20" s="12" t="s">
        <v>459</v>
      </c>
      <c r="CA20" s="12" t="s">
        <v>459</v>
      </c>
      <c r="CB20" s="12" t="s">
        <v>459</v>
      </c>
      <c r="CC20" s="12" t="s">
        <v>459</v>
      </c>
      <c r="CD20" s="12" t="s">
        <v>459</v>
      </c>
      <c r="CE20" s="12" t="s">
        <v>459</v>
      </c>
      <c r="CF20" s="12" t="s">
        <v>459</v>
      </c>
      <c r="CG20" s="12" t="s">
        <v>459</v>
      </c>
      <c r="CH20" s="12" t="s">
        <v>459</v>
      </c>
      <c r="CI20" s="12" t="s">
        <v>459</v>
      </c>
      <c r="CJ20" s="12" t="s">
        <v>459</v>
      </c>
      <c r="CK20" s="12" t="s">
        <v>459</v>
      </c>
      <c r="CL20" s="12" t="s">
        <v>459</v>
      </c>
      <c r="CM20" s="12" t="s">
        <v>459</v>
      </c>
      <c r="CN20" s="5">
        <v>5</v>
      </c>
      <c r="CO20">
        <v>5</v>
      </c>
      <c r="CP20">
        <v>5</v>
      </c>
      <c r="CQ20">
        <v>5</v>
      </c>
      <c r="CR20" t="s">
        <v>301</v>
      </c>
      <c r="CS20">
        <v>5</v>
      </c>
      <c r="CT20">
        <v>5</v>
      </c>
      <c r="CU20">
        <v>5</v>
      </c>
      <c r="CV20">
        <v>4</v>
      </c>
      <c r="CW20" t="s">
        <v>302</v>
      </c>
      <c r="CX20">
        <v>5</v>
      </c>
      <c r="CY20">
        <v>5</v>
      </c>
      <c r="CZ20">
        <v>5</v>
      </c>
      <c r="DA20">
        <v>3</v>
      </c>
      <c r="DB20" t="s">
        <v>303</v>
      </c>
      <c r="DC20" s="5" t="s">
        <v>459</v>
      </c>
      <c r="DD20" t="s">
        <v>459</v>
      </c>
      <c r="DE20" t="s">
        <v>459</v>
      </c>
      <c r="DF20" t="s">
        <v>459</v>
      </c>
      <c r="DG20" t="s">
        <v>459</v>
      </c>
      <c r="DH20" t="s">
        <v>459</v>
      </c>
      <c r="DI20" t="s">
        <v>459</v>
      </c>
      <c r="DJ20" t="s">
        <v>459</v>
      </c>
      <c r="DK20" t="s">
        <v>459</v>
      </c>
      <c r="DL20" t="s">
        <v>459</v>
      </c>
      <c r="DM20" t="s">
        <v>459</v>
      </c>
      <c r="DN20" t="s">
        <v>459</v>
      </c>
      <c r="DO20" t="s">
        <v>459</v>
      </c>
      <c r="DP20" t="s">
        <v>459</v>
      </c>
      <c r="DQ20" t="s">
        <v>459</v>
      </c>
      <c r="DR20" s="5">
        <v>1</v>
      </c>
      <c r="DS20">
        <v>1</v>
      </c>
      <c r="DT20">
        <v>0</v>
      </c>
      <c r="DU20">
        <v>3</v>
      </c>
      <c r="DV20">
        <v>3</v>
      </c>
      <c r="DW20">
        <v>3</v>
      </c>
      <c r="DX20">
        <v>3</v>
      </c>
      <c r="DY20">
        <v>0</v>
      </c>
      <c r="DZ20">
        <v>3</v>
      </c>
      <c r="EA20">
        <v>3</v>
      </c>
      <c r="EB20">
        <v>3</v>
      </c>
      <c r="EC20">
        <v>3</v>
      </c>
      <c r="ED20">
        <v>6</v>
      </c>
      <c r="EE20" t="s">
        <v>304</v>
      </c>
      <c r="EF20">
        <v>1</v>
      </c>
      <c r="EG20" t="s">
        <v>459</v>
      </c>
      <c r="EH20">
        <v>1</v>
      </c>
      <c r="EI20" t="s">
        <v>459</v>
      </c>
      <c r="EJ20">
        <v>3</v>
      </c>
      <c r="EK20">
        <v>0</v>
      </c>
      <c r="EL20">
        <v>3</v>
      </c>
      <c r="EM20" t="s">
        <v>459</v>
      </c>
      <c r="EN20" t="s">
        <v>459</v>
      </c>
      <c r="EO20" t="s">
        <v>459</v>
      </c>
      <c r="EP20" t="s">
        <v>459</v>
      </c>
      <c r="EQ20" t="s">
        <v>459</v>
      </c>
      <c r="ER20" t="s">
        <v>459</v>
      </c>
      <c r="ES20" t="s">
        <v>459</v>
      </c>
      <c r="ET20" t="s">
        <v>459</v>
      </c>
      <c r="EU20" t="s">
        <v>459</v>
      </c>
      <c r="EV20" t="s">
        <v>459</v>
      </c>
      <c r="EW20" t="s">
        <v>459</v>
      </c>
      <c r="EX20" t="s">
        <v>459</v>
      </c>
      <c r="EY20" t="s">
        <v>459</v>
      </c>
      <c r="EZ20" t="s">
        <v>459</v>
      </c>
      <c r="FA20" t="s">
        <v>459</v>
      </c>
      <c r="FB20" t="s">
        <v>459</v>
      </c>
      <c r="FC20" t="s">
        <v>459</v>
      </c>
      <c r="FD20" t="s">
        <v>459</v>
      </c>
      <c r="FE20">
        <v>3</v>
      </c>
      <c r="FF20">
        <v>3</v>
      </c>
      <c r="FG20">
        <v>0</v>
      </c>
      <c r="FH20">
        <v>3</v>
      </c>
      <c r="FI20">
        <v>3</v>
      </c>
      <c r="FJ20">
        <v>0</v>
      </c>
      <c r="FK20">
        <v>3</v>
      </c>
      <c r="FL20">
        <v>3</v>
      </c>
      <c r="FM20">
        <v>3</v>
      </c>
      <c r="FN20">
        <v>3</v>
      </c>
      <c r="FO20">
        <v>3</v>
      </c>
      <c r="FP20">
        <v>3</v>
      </c>
      <c r="FQ20">
        <v>4</v>
      </c>
      <c r="FR20">
        <v>4</v>
      </c>
      <c r="FS20">
        <v>3</v>
      </c>
      <c r="FT20">
        <v>3</v>
      </c>
      <c r="FU20">
        <v>3</v>
      </c>
      <c r="FV20">
        <v>4</v>
      </c>
      <c r="FW20">
        <v>5</v>
      </c>
      <c r="FX20">
        <v>3</v>
      </c>
      <c r="FY20">
        <v>4</v>
      </c>
      <c r="FZ20">
        <v>3</v>
      </c>
      <c r="GA20">
        <v>3</v>
      </c>
      <c r="GB20">
        <v>3</v>
      </c>
      <c r="GC20">
        <v>11252</v>
      </c>
      <c r="GD20">
        <v>99.22</v>
      </c>
      <c r="GE20">
        <v>86.72</v>
      </c>
      <c r="GF20">
        <v>49.22</v>
      </c>
      <c r="GG20">
        <v>5.46</v>
      </c>
      <c r="GH20">
        <v>24.22</v>
      </c>
      <c r="GI20">
        <v>97.66</v>
      </c>
      <c r="GJ20">
        <v>92.96</v>
      </c>
      <c r="GK20">
        <v>80.459999999999994</v>
      </c>
      <c r="GL20">
        <v>82.04</v>
      </c>
      <c r="GM20">
        <v>69.540000000000006</v>
      </c>
      <c r="GN20" s="33"/>
      <c r="GO20" s="17">
        <v>37</v>
      </c>
      <c r="GP20" s="17">
        <v>24.815190619982953</v>
      </c>
      <c r="GQ20" s="17" t="s">
        <v>459</v>
      </c>
      <c r="GR20" s="17">
        <v>2.136789216047335</v>
      </c>
      <c r="GS20" s="18">
        <v>0</v>
      </c>
      <c r="GT20" s="2">
        <v>42840.781608796293</v>
      </c>
    </row>
    <row r="21" spans="1:202" ht="13.5" customHeight="1" x14ac:dyDescent="0.3">
      <c r="A21">
        <v>218</v>
      </c>
      <c r="B21">
        <f t="shared" si="0"/>
        <v>1</v>
      </c>
      <c r="C21">
        <f t="shared" si="1"/>
        <v>1</v>
      </c>
      <c r="D21">
        <f t="shared" si="2"/>
        <v>1</v>
      </c>
      <c r="E21">
        <v>1</v>
      </c>
      <c r="F21" t="s">
        <v>305</v>
      </c>
      <c r="G21">
        <v>4</v>
      </c>
      <c r="H21">
        <v>1</v>
      </c>
      <c r="I21">
        <v>2</v>
      </c>
      <c r="J21">
        <v>2</v>
      </c>
      <c r="K21">
        <v>2</v>
      </c>
      <c r="L21">
        <v>2</v>
      </c>
      <c r="M21">
        <v>2</v>
      </c>
      <c r="N21">
        <v>5</v>
      </c>
      <c r="O21">
        <v>2</v>
      </c>
      <c r="P21">
        <v>5</v>
      </c>
      <c r="Q21">
        <v>5</v>
      </c>
      <c r="R21">
        <v>5</v>
      </c>
      <c r="S21">
        <v>2</v>
      </c>
      <c r="T21">
        <v>5</v>
      </c>
      <c r="U21">
        <v>2</v>
      </c>
      <c r="V21">
        <v>2</v>
      </c>
      <c r="W21">
        <v>1</v>
      </c>
      <c r="X21">
        <v>4</v>
      </c>
      <c r="Y21">
        <v>1</v>
      </c>
      <c r="Z21">
        <v>1</v>
      </c>
      <c r="AA21">
        <v>1</v>
      </c>
      <c r="AB21">
        <v>4</v>
      </c>
      <c r="AC21">
        <v>1</v>
      </c>
      <c r="AD21">
        <v>2</v>
      </c>
      <c r="AE21">
        <v>2</v>
      </c>
      <c r="AF21">
        <v>2</v>
      </c>
      <c r="AG21" t="s">
        <v>459</v>
      </c>
      <c r="AH21">
        <v>1</v>
      </c>
      <c r="AI21">
        <v>1</v>
      </c>
      <c r="AJ21" t="s">
        <v>459</v>
      </c>
      <c r="AK21" t="s">
        <v>459</v>
      </c>
      <c r="AL21">
        <v>70</v>
      </c>
      <c r="AM21">
        <v>180</v>
      </c>
      <c r="AN21">
        <v>4</v>
      </c>
      <c r="AO21">
        <v>10</v>
      </c>
      <c r="AP21">
        <v>2017</v>
      </c>
      <c r="AQ21">
        <v>10</v>
      </c>
      <c r="AR21">
        <v>20</v>
      </c>
      <c r="AS21">
        <v>1975</v>
      </c>
      <c r="AT21">
        <v>0</v>
      </c>
      <c r="AU21">
        <v>59</v>
      </c>
      <c r="AV21">
        <v>160</v>
      </c>
      <c r="AW21">
        <v>1</v>
      </c>
      <c r="AX21">
        <v>1</v>
      </c>
      <c r="AY21" t="s">
        <v>459</v>
      </c>
      <c r="AZ21">
        <v>5</v>
      </c>
      <c r="BA21">
        <v>23</v>
      </c>
      <c r="BB21">
        <v>2005</v>
      </c>
      <c r="BC21" t="s">
        <v>459</v>
      </c>
      <c r="BD21">
        <v>7</v>
      </c>
      <c r="BE21">
        <v>0</v>
      </c>
      <c r="BF21">
        <v>3</v>
      </c>
      <c r="BG21" t="s">
        <v>459</v>
      </c>
      <c r="BH21" t="s">
        <v>459</v>
      </c>
      <c r="BI21">
        <v>0</v>
      </c>
      <c r="BJ21" s="5" t="s">
        <v>459</v>
      </c>
      <c r="BK21" s="12" t="s">
        <v>459</v>
      </c>
      <c r="BL21" s="12" t="s">
        <v>459</v>
      </c>
      <c r="BM21" s="12" t="s">
        <v>459</v>
      </c>
      <c r="BN21" s="12" t="s">
        <v>459</v>
      </c>
      <c r="BO21" s="12" t="s">
        <v>459</v>
      </c>
      <c r="BP21" s="12" t="s">
        <v>459</v>
      </c>
      <c r="BQ21" s="12" t="s">
        <v>459</v>
      </c>
      <c r="BR21" s="12" t="s">
        <v>459</v>
      </c>
      <c r="BS21" s="12" t="s">
        <v>459</v>
      </c>
      <c r="BT21" s="12" t="s">
        <v>459</v>
      </c>
      <c r="BU21" s="12" t="s">
        <v>459</v>
      </c>
      <c r="BV21" s="12" t="s">
        <v>459</v>
      </c>
      <c r="BW21" s="12" t="s">
        <v>459</v>
      </c>
      <c r="BX21" s="12" t="s">
        <v>459</v>
      </c>
      <c r="BY21" s="5">
        <v>5</v>
      </c>
      <c r="BZ21">
        <v>5</v>
      </c>
      <c r="CA21">
        <v>5</v>
      </c>
      <c r="CB21">
        <v>5</v>
      </c>
      <c r="CC21" t="s">
        <v>306</v>
      </c>
      <c r="CD21">
        <v>5</v>
      </c>
      <c r="CE21">
        <v>5</v>
      </c>
      <c r="CF21">
        <v>5</v>
      </c>
      <c r="CG21">
        <v>5</v>
      </c>
      <c r="CH21" t="s">
        <v>307</v>
      </c>
      <c r="CI21">
        <v>5</v>
      </c>
      <c r="CJ21">
        <v>5</v>
      </c>
      <c r="CK21">
        <v>5</v>
      </c>
      <c r="CL21">
        <v>5</v>
      </c>
      <c r="CM21" t="s">
        <v>308</v>
      </c>
      <c r="CN21" s="5" t="s">
        <v>459</v>
      </c>
      <c r="CO21" t="s">
        <v>459</v>
      </c>
      <c r="CP21" t="s">
        <v>459</v>
      </c>
      <c r="CQ21" t="s">
        <v>459</v>
      </c>
      <c r="CR21" t="s">
        <v>459</v>
      </c>
      <c r="CS21" t="s">
        <v>459</v>
      </c>
      <c r="CT21" t="s">
        <v>459</v>
      </c>
      <c r="CU21" t="s">
        <v>459</v>
      </c>
      <c r="CV21" t="s">
        <v>459</v>
      </c>
      <c r="CW21" t="s">
        <v>459</v>
      </c>
      <c r="CX21" t="s">
        <v>459</v>
      </c>
      <c r="CY21" t="s">
        <v>459</v>
      </c>
      <c r="CZ21" t="s">
        <v>459</v>
      </c>
      <c r="DA21" t="s">
        <v>459</v>
      </c>
      <c r="DB21" t="s">
        <v>459</v>
      </c>
      <c r="DC21" s="5" t="s">
        <v>459</v>
      </c>
      <c r="DD21" s="12" t="s">
        <v>459</v>
      </c>
      <c r="DE21" s="12" t="s">
        <v>459</v>
      </c>
      <c r="DF21" s="12" t="s">
        <v>459</v>
      </c>
      <c r="DG21" s="12" t="s">
        <v>459</v>
      </c>
      <c r="DH21" s="12" t="s">
        <v>459</v>
      </c>
      <c r="DI21" s="12" t="s">
        <v>459</v>
      </c>
      <c r="DJ21" s="12" t="s">
        <v>459</v>
      </c>
      <c r="DK21" s="12" t="s">
        <v>459</v>
      </c>
      <c r="DL21" s="12" t="s">
        <v>459</v>
      </c>
      <c r="DM21" s="12" t="s">
        <v>459</v>
      </c>
      <c r="DN21" s="12" t="s">
        <v>459</v>
      </c>
      <c r="DO21" s="12" t="s">
        <v>459</v>
      </c>
      <c r="DP21" s="12" t="s">
        <v>459</v>
      </c>
      <c r="DQ21" s="12" t="s">
        <v>459</v>
      </c>
      <c r="DR21" s="5">
        <v>5</v>
      </c>
      <c r="DS21">
        <v>5</v>
      </c>
      <c r="DT21">
        <v>0</v>
      </c>
      <c r="DU21">
        <v>5</v>
      </c>
      <c r="DV21">
        <v>5</v>
      </c>
      <c r="DW21">
        <v>5</v>
      </c>
      <c r="DX21">
        <v>5</v>
      </c>
      <c r="DY21">
        <v>0</v>
      </c>
      <c r="DZ21">
        <v>5</v>
      </c>
      <c r="EA21">
        <v>5</v>
      </c>
      <c r="EB21">
        <v>5</v>
      </c>
      <c r="EC21">
        <v>5</v>
      </c>
      <c r="ED21">
        <v>6</v>
      </c>
      <c r="EE21" t="s">
        <v>309</v>
      </c>
      <c r="EF21">
        <v>1</v>
      </c>
      <c r="EG21" t="s">
        <v>459</v>
      </c>
      <c r="EH21">
        <v>1</v>
      </c>
      <c r="EI21" t="s">
        <v>459</v>
      </c>
      <c r="EJ21">
        <v>4</v>
      </c>
      <c r="EK21">
        <v>0</v>
      </c>
      <c r="EL21">
        <v>3</v>
      </c>
      <c r="EM21" t="s">
        <v>459</v>
      </c>
      <c r="EN21" t="s">
        <v>459</v>
      </c>
      <c r="EO21">
        <v>1</v>
      </c>
      <c r="EP21" t="s">
        <v>459</v>
      </c>
      <c r="EQ21" t="s">
        <v>459</v>
      </c>
      <c r="ER21" t="s">
        <v>459</v>
      </c>
      <c r="ES21">
        <v>68</v>
      </c>
      <c r="ET21" t="s">
        <v>459</v>
      </c>
      <c r="EU21">
        <v>1</v>
      </c>
      <c r="EV21">
        <v>2017</v>
      </c>
      <c r="EW21">
        <v>11</v>
      </c>
      <c r="EX21">
        <v>10</v>
      </c>
      <c r="EY21">
        <v>1974</v>
      </c>
      <c r="EZ21">
        <v>1</v>
      </c>
      <c r="FA21">
        <v>2</v>
      </c>
      <c r="FB21" t="s">
        <v>459</v>
      </c>
      <c r="FC21">
        <v>6</v>
      </c>
      <c r="FD21" t="s">
        <v>310</v>
      </c>
      <c r="FE21">
        <v>5</v>
      </c>
      <c r="FF21">
        <v>5</v>
      </c>
      <c r="FG21">
        <v>0</v>
      </c>
      <c r="FH21">
        <v>5</v>
      </c>
      <c r="FI21">
        <v>5</v>
      </c>
      <c r="FJ21">
        <v>0</v>
      </c>
      <c r="FK21">
        <v>1</v>
      </c>
      <c r="FL21">
        <v>1</v>
      </c>
      <c r="FM21">
        <v>5</v>
      </c>
      <c r="FN21">
        <v>5</v>
      </c>
      <c r="FO21">
        <v>5</v>
      </c>
      <c r="FP21">
        <v>5</v>
      </c>
      <c r="FQ21">
        <v>5</v>
      </c>
      <c r="FR21">
        <v>4</v>
      </c>
      <c r="FS21">
        <v>4</v>
      </c>
      <c r="FT21">
        <v>4</v>
      </c>
      <c r="FU21">
        <v>5</v>
      </c>
      <c r="FV21">
        <v>5</v>
      </c>
      <c r="FW21">
        <v>4</v>
      </c>
      <c r="FX21">
        <v>1</v>
      </c>
      <c r="FY21">
        <v>1</v>
      </c>
      <c r="FZ21">
        <v>1</v>
      </c>
      <c r="GA21">
        <v>1</v>
      </c>
      <c r="GB21">
        <v>4</v>
      </c>
      <c r="GC21">
        <v>83441</v>
      </c>
      <c r="GD21">
        <v>99.22</v>
      </c>
      <c r="GE21">
        <v>99.22</v>
      </c>
      <c r="GF21">
        <v>75.78</v>
      </c>
      <c r="GG21">
        <v>52.34</v>
      </c>
      <c r="GH21">
        <v>75.78</v>
      </c>
      <c r="GI21">
        <v>78.900000000000006</v>
      </c>
      <c r="GJ21">
        <v>88.28</v>
      </c>
      <c r="GK21">
        <v>2.34</v>
      </c>
      <c r="GL21">
        <v>97.66</v>
      </c>
      <c r="GM21">
        <v>44.54</v>
      </c>
      <c r="GN21" s="33"/>
      <c r="GO21" s="17">
        <v>37</v>
      </c>
      <c r="GP21" s="17">
        <v>26.779579180133307</v>
      </c>
      <c r="GQ21" s="17" t="s">
        <v>459</v>
      </c>
      <c r="GR21" s="17">
        <v>33.115444598311754</v>
      </c>
      <c r="GS21" s="18">
        <v>99.266000000000005</v>
      </c>
      <c r="GT21" s="2">
        <v>42841.508680555555</v>
      </c>
    </row>
    <row r="22" spans="1:202" ht="13.5" customHeight="1" x14ac:dyDescent="0.3">
      <c r="A22">
        <v>219</v>
      </c>
      <c r="B22">
        <f t="shared" si="0"/>
        <v>2</v>
      </c>
      <c r="C22">
        <f t="shared" si="1"/>
        <v>1</v>
      </c>
      <c r="D22">
        <f t="shared" si="2"/>
        <v>2</v>
      </c>
      <c r="E22">
        <v>1</v>
      </c>
      <c r="F22" t="s">
        <v>311</v>
      </c>
      <c r="G22">
        <v>5</v>
      </c>
      <c r="H22">
        <v>1</v>
      </c>
      <c r="I22">
        <v>5</v>
      </c>
      <c r="J22">
        <v>2</v>
      </c>
      <c r="K22">
        <v>2</v>
      </c>
      <c r="L22">
        <v>1</v>
      </c>
      <c r="M22">
        <v>1</v>
      </c>
      <c r="N22">
        <v>5</v>
      </c>
      <c r="O22">
        <v>1</v>
      </c>
      <c r="P22">
        <v>5</v>
      </c>
      <c r="Q22">
        <v>5</v>
      </c>
      <c r="R22">
        <v>2</v>
      </c>
      <c r="S22">
        <v>1</v>
      </c>
      <c r="T22">
        <v>5</v>
      </c>
      <c r="U22">
        <v>2</v>
      </c>
      <c r="V22">
        <v>2</v>
      </c>
      <c r="W22">
        <v>1</v>
      </c>
      <c r="X22">
        <v>5</v>
      </c>
      <c r="Y22">
        <v>1</v>
      </c>
      <c r="Z22">
        <v>1</v>
      </c>
      <c r="AA22">
        <v>1</v>
      </c>
      <c r="AB22">
        <v>2</v>
      </c>
      <c r="AC22">
        <v>1</v>
      </c>
      <c r="AD22">
        <v>1</v>
      </c>
      <c r="AE22">
        <v>1</v>
      </c>
      <c r="AF22">
        <v>3</v>
      </c>
      <c r="AG22" t="s">
        <v>459</v>
      </c>
      <c r="AH22">
        <v>2</v>
      </c>
      <c r="AI22">
        <v>1</v>
      </c>
      <c r="AJ22" t="s">
        <v>459</v>
      </c>
      <c r="AK22" t="s">
        <v>459</v>
      </c>
      <c r="AL22">
        <v>66</v>
      </c>
      <c r="AM22">
        <v>120</v>
      </c>
      <c r="AN22">
        <v>9</v>
      </c>
      <c r="AO22">
        <v>1</v>
      </c>
      <c r="AP22">
        <v>2017</v>
      </c>
      <c r="AQ22">
        <v>7</v>
      </c>
      <c r="AR22">
        <v>9</v>
      </c>
      <c r="AS22">
        <v>1971</v>
      </c>
      <c r="AT22">
        <v>1</v>
      </c>
      <c r="AU22">
        <v>60</v>
      </c>
      <c r="AV22">
        <v>105</v>
      </c>
      <c r="AW22">
        <v>11</v>
      </c>
      <c r="AX22">
        <v>22</v>
      </c>
      <c r="AY22">
        <v>2016</v>
      </c>
      <c r="AZ22">
        <v>11</v>
      </c>
      <c r="BA22">
        <v>24</v>
      </c>
      <c r="BB22">
        <v>2006</v>
      </c>
      <c r="BC22">
        <v>1</v>
      </c>
      <c r="BD22">
        <v>4</v>
      </c>
      <c r="BE22">
        <v>1</v>
      </c>
      <c r="BF22">
        <v>5</v>
      </c>
      <c r="BG22" t="s">
        <v>459</v>
      </c>
      <c r="BH22" t="s">
        <v>459</v>
      </c>
      <c r="BI22">
        <v>0</v>
      </c>
      <c r="BJ22" s="5">
        <v>4</v>
      </c>
      <c r="BK22">
        <v>4</v>
      </c>
      <c r="BL22">
        <v>4</v>
      </c>
      <c r="BM22">
        <v>5</v>
      </c>
      <c r="BN22" t="s">
        <v>312</v>
      </c>
      <c r="BO22">
        <v>5</v>
      </c>
      <c r="BP22">
        <v>5</v>
      </c>
      <c r="BQ22">
        <v>5</v>
      </c>
      <c r="BR22">
        <v>5</v>
      </c>
      <c r="BS22" t="s">
        <v>313</v>
      </c>
      <c r="BT22">
        <v>4</v>
      </c>
      <c r="BU22">
        <v>4</v>
      </c>
      <c r="BV22">
        <v>4</v>
      </c>
      <c r="BW22">
        <v>4</v>
      </c>
      <c r="BX22" t="s">
        <v>314</v>
      </c>
      <c r="BY22" s="5" t="s">
        <v>459</v>
      </c>
      <c r="BZ22" t="s">
        <v>459</v>
      </c>
      <c r="CA22" t="s">
        <v>459</v>
      </c>
      <c r="CB22" t="s">
        <v>459</v>
      </c>
      <c r="CC22" t="s">
        <v>459</v>
      </c>
      <c r="CD22" t="s">
        <v>459</v>
      </c>
      <c r="CE22" t="s">
        <v>459</v>
      </c>
      <c r="CF22" t="s">
        <v>459</v>
      </c>
      <c r="CG22" t="s">
        <v>459</v>
      </c>
      <c r="CH22" t="s">
        <v>459</v>
      </c>
      <c r="CI22" t="s">
        <v>459</v>
      </c>
      <c r="CJ22" t="s">
        <v>459</v>
      </c>
      <c r="CK22" t="s">
        <v>459</v>
      </c>
      <c r="CL22" t="s">
        <v>459</v>
      </c>
      <c r="CM22" t="s">
        <v>459</v>
      </c>
      <c r="CN22" s="5" t="s">
        <v>459</v>
      </c>
      <c r="CO22" s="12" t="s">
        <v>459</v>
      </c>
      <c r="CP22" s="12" t="s">
        <v>459</v>
      </c>
      <c r="CQ22" s="12" t="s">
        <v>459</v>
      </c>
      <c r="CR22" s="12" t="s">
        <v>459</v>
      </c>
      <c r="CS22" s="12" t="s">
        <v>459</v>
      </c>
      <c r="CT22" s="12" t="s">
        <v>459</v>
      </c>
      <c r="CU22" s="12" t="s">
        <v>459</v>
      </c>
      <c r="CV22" s="12" t="s">
        <v>459</v>
      </c>
      <c r="CW22" s="12" t="s">
        <v>459</v>
      </c>
      <c r="CX22" s="12" t="s">
        <v>459</v>
      </c>
      <c r="CY22" s="12" t="s">
        <v>459</v>
      </c>
      <c r="CZ22" s="12" t="s">
        <v>459</v>
      </c>
      <c r="DA22" s="12" t="s">
        <v>459</v>
      </c>
      <c r="DB22" s="12" t="s">
        <v>459</v>
      </c>
      <c r="DC22" s="5" t="s">
        <v>459</v>
      </c>
      <c r="DD22" s="12" t="s">
        <v>459</v>
      </c>
      <c r="DE22" s="12" t="s">
        <v>459</v>
      </c>
      <c r="DF22" s="12" t="s">
        <v>459</v>
      </c>
      <c r="DG22" s="12" t="s">
        <v>459</v>
      </c>
      <c r="DH22" s="12" t="s">
        <v>459</v>
      </c>
      <c r="DI22" s="12" t="s">
        <v>459</v>
      </c>
      <c r="DJ22" s="12" t="s">
        <v>459</v>
      </c>
      <c r="DK22" s="12" t="s">
        <v>459</v>
      </c>
      <c r="DL22" s="12" t="s">
        <v>459</v>
      </c>
      <c r="DM22" s="12" t="s">
        <v>459</v>
      </c>
      <c r="DN22" s="12" t="s">
        <v>459</v>
      </c>
      <c r="DO22" s="12" t="s">
        <v>459</v>
      </c>
      <c r="DP22" s="12" t="s">
        <v>459</v>
      </c>
      <c r="DQ22" s="12" t="s">
        <v>459</v>
      </c>
      <c r="DR22" s="5">
        <v>1</v>
      </c>
      <c r="DS22">
        <v>2</v>
      </c>
      <c r="DT22">
        <v>0</v>
      </c>
      <c r="DU22">
        <v>2</v>
      </c>
      <c r="DV22">
        <v>2</v>
      </c>
      <c r="DW22">
        <v>5</v>
      </c>
      <c r="DX22">
        <v>5</v>
      </c>
      <c r="DY22">
        <v>0</v>
      </c>
      <c r="DZ22">
        <v>5</v>
      </c>
      <c r="EA22">
        <v>5</v>
      </c>
      <c r="EB22">
        <v>5</v>
      </c>
      <c r="EC22">
        <v>5</v>
      </c>
      <c r="ED22">
        <v>5</v>
      </c>
      <c r="EE22" t="s">
        <v>315</v>
      </c>
      <c r="EF22">
        <v>1</v>
      </c>
      <c r="EG22" t="s">
        <v>459</v>
      </c>
      <c r="EH22">
        <v>1</v>
      </c>
      <c r="EI22" t="s">
        <v>459</v>
      </c>
      <c r="EJ22">
        <v>2</v>
      </c>
      <c r="EK22">
        <v>0</v>
      </c>
      <c r="EL22">
        <v>5</v>
      </c>
      <c r="EM22" t="s">
        <v>459</v>
      </c>
      <c r="EN22" t="s">
        <v>459</v>
      </c>
      <c r="EO22" t="s">
        <v>459</v>
      </c>
      <c r="EP22" t="s">
        <v>459</v>
      </c>
      <c r="EQ22" t="s">
        <v>459</v>
      </c>
      <c r="ER22" t="s">
        <v>459</v>
      </c>
      <c r="ES22" t="s">
        <v>459</v>
      </c>
      <c r="ET22" t="s">
        <v>459</v>
      </c>
      <c r="EU22" t="s">
        <v>459</v>
      </c>
      <c r="EV22" t="s">
        <v>459</v>
      </c>
      <c r="EW22" t="s">
        <v>459</v>
      </c>
      <c r="EX22" t="s">
        <v>459</v>
      </c>
      <c r="EY22" t="s">
        <v>459</v>
      </c>
      <c r="EZ22" t="s">
        <v>459</v>
      </c>
      <c r="FA22" t="s">
        <v>459</v>
      </c>
      <c r="FB22" t="s">
        <v>459</v>
      </c>
      <c r="FC22" t="s">
        <v>459</v>
      </c>
      <c r="FD22" t="s">
        <v>459</v>
      </c>
      <c r="FE22">
        <v>5</v>
      </c>
      <c r="FF22">
        <v>5</v>
      </c>
      <c r="FG22">
        <v>0</v>
      </c>
      <c r="FH22">
        <v>5</v>
      </c>
      <c r="FI22">
        <v>5</v>
      </c>
      <c r="FJ22">
        <v>0</v>
      </c>
      <c r="FK22">
        <v>5</v>
      </c>
      <c r="FL22">
        <v>5</v>
      </c>
      <c r="FM22">
        <v>5</v>
      </c>
      <c r="FN22">
        <v>5</v>
      </c>
      <c r="FO22">
        <v>5</v>
      </c>
      <c r="FP22">
        <v>5</v>
      </c>
      <c r="FQ22">
        <v>5</v>
      </c>
      <c r="FR22">
        <v>2</v>
      </c>
      <c r="FS22">
        <v>1</v>
      </c>
      <c r="FT22">
        <v>1</v>
      </c>
      <c r="FU22">
        <v>2</v>
      </c>
      <c r="FV22">
        <v>4</v>
      </c>
      <c r="FW22">
        <v>5</v>
      </c>
      <c r="FX22">
        <v>4</v>
      </c>
      <c r="FY22">
        <v>1</v>
      </c>
      <c r="FZ22">
        <v>2</v>
      </c>
      <c r="GA22">
        <v>1</v>
      </c>
      <c r="GB22">
        <v>3</v>
      </c>
      <c r="GC22">
        <v>90278</v>
      </c>
      <c r="GD22">
        <v>99.22</v>
      </c>
      <c r="GE22">
        <v>92.96</v>
      </c>
      <c r="GF22">
        <v>92.96</v>
      </c>
      <c r="GG22">
        <v>44.54</v>
      </c>
      <c r="GH22">
        <v>83.6</v>
      </c>
      <c r="GI22">
        <v>99.22</v>
      </c>
      <c r="GJ22">
        <v>94.54</v>
      </c>
      <c r="GK22">
        <v>96.1</v>
      </c>
      <c r="GL22">
        <v>97.66</v>
      </c>
      <c r="GM22">
        <v>89.84</v>
      </c>
      <c r="GN22" s="33"/>
      <c r="GO22" s="17">
        <v>44</v>
      </c>
      <c r="GP22" s="17">
        <v>19.768493926752086</v>
      </c>
      <c r="GQ22" s="17" t="s">
        <v>459</v>
      </c>
      <c r="GR22" s="17">
        <v>21.24981976442221</v>
      </c>
      <c r="GS22" s="18">
        <v>90.823999999999998</v>
      </c>
      <c r="GT22" s="2">
        <v>42841.64638888889</v>
      </c>
    </row>
    <row r="23" spans="1:202" ht="13.5" customHeight="1" x14ac:dyDescent="0.3">
      <c r="A23">
        <v>220</v>
      </c>
      <c r="B23">
        <f t="shared" si="0"/>
        <v>3</v>
      </c>
      <c r="C23">
        <f t="shared" si="1"/>
        <v>2</v>
      </c>
      <c r="D23">
        <f t="shared" si="2"/>
        <v>1</v>
      </c>
      <c r="E23">
        <v>1</v>
      </c>
      <c r="F23" t="s">
        <v>316</v>
      </c>
      <c r="G23">
        <v>4</v>
      </c>
      <c r="H23">
        <v>1</v>
      </c>
      <c r="I23">
        <v>4</v>
      </c>
      <c r="J23">
        <v>1</v>
      </c>
      <c r="K23">
        <v>3</v>
      </c>
      <c r="L23">
        <v>2</v>
      </c>
      <c r="M23">
        <v>1</v>
      </c>
      <c r="N23">
        <v>4</v>
      </c>
      <c r="O23">
        <v>1</v>
      </c>
      <c r="P23">
        <v>4</v>
      </c>
      <c r="Q23">
        <v>4</v>
      </c>
      <c r="R23">
        <v>2</v>
      </c>
      <c r="S23">
        <v>1</v>
      </c>
      <c r="T23">
        <v>4</v>
      </c>
      <c r="U23">
        <v>2</v>
      </c>
      <c r="V23">
        <v>4</v>
      </c>
      <c r="W23">
        <v>1</v>
      </c>
      <c r="X23">
        <v>3</v>
      </c>
      <c r="Y23">
        <v>1</v>
      </c>
      <c r="Z23">
        <v>1</v>
      </c>
      <c r="AA23">
        <v>2</v>
      </c>
      <c r="AB23">
        <v>3</v>
      </c>
      <c r="AC23">
        <v>1</v>
      </c>
      <c r="AD23">
        <v>2</v>
      </c>
      <c r="AE23">
        <v>2</v>
      </c>
      <c r="AF23">
        <v>2</v>
      </c>
      <c r="AG23" t="s">
        <v>459</v>
      </c>
      <c r="AH23">
        <v>1</v>
      </c>
      <c r="AI23">
        <v>1</v>
      </c>
      <c r="AJ23" t="s">
        <v>459</v>
      </c>
      <c r="AK23" t="s">
        <v>459</v>
      </c>
      <c r="AL23">
        <v>63</v>
      </c>
      <c r="AM23">
        <v>110</v>
      </c>
      <c r="AN23">
        <v>3</v>
      </c>
      <c r="AO23">
        <v>1</v>
      </c>
      <c r="AP23">
        <v>2017</v>
      </c>
      <c r="AQ23">
        <v>11</v>
      </c>
      <c r="AR23">
        <v>27</v>
      </c>
      <c r="AS23">
        <v>1984</v>
      </c>
      <c r="AT23">
        <v>1</v>
      </c>
      <c r="AU23">
        <v>52</v>
      </c>
      <c r="AV23">
        <v>60</v>
      </c>
      <c r="AW23">
        <v>3</v>
      </c>
      <c r="AX23">
        <v>17</v>
      </c>
      <c r="AY23">
        <v>2017</v>
      </c>
      <c r="AZ23">
        <v>11</v>
      </c>
      <c r="BA23">
        <v>24</v>
      </c>
      <c r="BB23">
        <v>2008</v>
      </c>
      <c r="BC23">
        <v>1</v>
      </c>
      <c r="BD23">
        <v>5</v>
      </c>
      <c r="BE23">
        <v>1</v>
      </c>
      <c r="BF23">
        <v>5</v>
      </c>
      <c r="BG23" t="s">
        <v>459</v>
      </c>
      <c r="BH23" t="s">
        <v>459</v>
      </c>
      <c r="BI23">
        <v>0</v>
      </c>
      <c r="BJ23" s="5" t="s">
        <v>459</v>
      </c>
      <c r="BK23" s="12" t="s">
        <v>459</v>
      </c>
      <c r="BL23" s="12" t="s">
        <v>459</v>
      </c>
      <c r="BM23" s="12" t="s">
        <v>459</v>
      </c>
      <c r="BN23" s="12" t="s">
        <v>459</v>
      </c>
      <c r="BO23" s="12" t="s">
        <v>459</v>
      </c>
      <c r="BP23" s="12" t="s">
        <v>459</v>
      </c>
      <c r="BQ23" s="12" t="s">
        <v>459</v>
      </c>
      <c r="BR23" s="12" t="s">
        <v>459</v>
      </c>
      <c r="BS23" s="12" t="s">
        <v>459</v>
      </c>
      <c r="BT23" s="12" t="s">
        <v>459</v>
      </c>
      <c r="BU23" s="12" t="s">
        <v>459</v>
      </c>
      <c r="BV23" s="12" t="s">
        <v>459</v>
      </c>
      <c r="BW23" s="12" t="s">
        <v>459</v>
      </c>
      <c r="BX23" s="12" t="s">
        <v>459</v>
      </c>
      <c r="BY23" s="5" t="s">
        <v>459</v>
      </c>
      <c r="BZ23" s="12" t="s">
        <v>459</v>
      </c>
      <c r="CA23" s="12" t="s">
        <v>459</v>
      </c>
      <c r="CB23" s="12" t="s">
        <v>459</v>
      </c>
      <c r="CC23" s="12" t="s">
        <v>459</v>
      </c>
      <c r="CD23" s="12" t="s">
        <v>459</v>
      </c>
      <c r="CE23" s="12" t="s">
        <v>459</v>
      </c>
      <c r="CF23" s="12" t="s">
        <v>459</v>
      </c>
      <c r="CG23" s="12" t="s">
        <v>459</v>
      </c>
      <c r="CH23" s="12" t="s">
        <v>459</v>
      </c>
      <c r="CI23" s="12" t="s">
        <v>459</v>
      </c>
      <c r="CJ23" s="12" t="s">
        <v>459</v>
      </c>
      <c r="CK23" s="12" t="s">
        <v>459</v>
      </c>
      <c r="CL23" s="12" t="s">
        <v>459</v>
      </c>
      <c r="CM23" s="12" t="s">
        <v>459</v>
      </c>
      <c r="CN23" s="5" t="s">
        <v>459</v>
      </c>
      <c r="CO23" s="12" t="s">
        <v>459</v>
      </c>
      <c r="CP23" s="12" t="s">
        <v>459</v>
      </c>
      <c r="CQ23" s="12" t="s">
        <v>459</v>
      </c>
      <c r="CR23" s="12" t="s">
        <v>459</v>
      </c>
      <c r="CS23" s="12" t="s">
        <v>459</v>
      </c>
      <c r="CT23" s="12" t="s">
        <v>459</v>
      </c>
      <c r="CU23" s="12" t="s">
        <v>459</v>
      </c>
      <c r="CV23" s="12" t="s">
        <v>459</v>
      </c>
      <c r="CW23" s="12" t="s">
        <v>459</v>
      </c>
      <c r="CX23" s="12" t="s">
        <v>459</v>
      </c>
      <c r="CY23" s="12" t="s">
        <v>459</v>
      </c>
      <c r="CZ23" s="12" t="s">
        <v>459</v>
      </c>
      <c r="DA23" s="12" t="s">
        <v>459</v>
      </c>
      <c r="DB23" s="12" t="s">
        <v>459</v>
      </c>
      <c r="DC23" s="5">
        <v>5</v>
      </c>
      <c r="DD23">
        <v>4</v>
      </c>
      <c r="DE23">
        <v>3</v>
      </c>
      <c r="DF23">
        <v>4</v>
      </c>
      <c r="DG23" t="s">
        <v>317</v>
      </c>
      <c r="DH23">
        <v>5</v>
      </c>
      <c r="DI23">
        <v>4</v>
      </c>
      <c r="DJ23">
        <v>4</v>
      </c>
      <c r="DK23">
        <v>4</v>
      </c>
      <c r="DL23" t="s">
        <v>318</v>
      </c>
      <c r="DM23">
        <v>5</v>
      </c>
      <c r="DN23">
        <v>5</v>
      </c>
      <c r="DO23">
        <v>4</v>
      </c>
      <c r="DP23">
        <v>5</v>
      </c>
      <c r="DQ23" t="s">
        <v>319</v>
      </c>
      <c r="DR23" s="5">
        <v>3</v>
      </c>
      <c r="DS23">
        <v>3</v>
      </c>
      <c r="DT23">
        <v>0</v>
      </c>
      <c r="DU23">
        <v>3</v>
      </c>
      <c r="DV23">
        <v>3</v>
      </c>
      <c r="DW23">
        <v>3</v>
      </c>
      <c r="DX23">
        <v>3</v>
      </c>
      <c r="DY23">
        <v>0</v>
      </c>
      <c r="DZ23">
        <v>3</v>
      </c>
      <c r="EA23">
        <v>3</v>
      </c>
      <c r="EB23">
        <v>3</v>
      </c>
      <c r="EC23">
        <v>3</v>
      </c>
      <c r="ED23">
        <v>8</v>
      </c>
      <c r="EE23" t="s">
        <v>320</v>
      </c>
      <c r="EF23">
        <v>1</v>
      </c>
      <c r="EG23" t="s">
        <v>459</v>
      </c>
      <c r="EH23">
        <v>2</v>
      </c>
      <c r="EI23" t="s">
        <v>459</v>
      </c>
      <c r="EJ23">
        <v>6</v>
      </c>
      <c r="EK23">
        <v>0</v>
      </c>
      <c r="EL23">
        <v>5</v>
      </c>
      <c r="EM23" t="s">
        <v>459</v>
      </c>
      <c r="EN23" t="s">
        <v>459</v>
      </c>
      <c r="EO23">
        <v>1</v>
      </c>
      <c r="EP23" t="s">
        <v>459</v>
      </c>
      <c r="EQ23" t="s">
        <v>459</v>
      </c>
      <c r="ER23">
        <v>68</v>
      </c>
      <c r="ES23">
        <v>178</v>
      </c>
      <c r="ET23">
        <v>4</v>
      </c>
      <c r="EU23">
        <v>16</v>
      </c>
      <c r="EV23">
        <v>2017</v>
      </c>
      <c r="EW23">
        <v>4</v>
      </c>
      <c r="EX23">
        <v>3</v>
      </c>
      <c r="EY23">
        <v>1985</v>
      </c>
      <c r="EZ23">
        <v>0</v>
      </c>
      <c r="FA23">
        <v>1</v>
      </c>
      <c r="FB23" t="s">
        <v>459</v>
      </c>
      <c r="FC23">
        <v>8</v>
      </c>
      <c r="FD23" t="s">
        <v>321</v>
      </c>
      <c r="FE23">
        <v>2</v>
      </c>
      <c r="FF23">
        <v>2</v>
      </c>
      <c r="FG23">
        <v>0</v>
      </c>
      <c r="FH23">
        <v>3</v>
      </c>
      <c r="FI23">
        <v>3</v>
      </c>
      <c r="FJ23">
        <v>0</v>
      </c>
      <c r="FK23">
        <v>3</v>
      </c>
      <c r="FL23">
        <v>3</v>
      </c>
      <c r="FM23">
        <v>3</v>
      </c>
      <c r="FN23">
        <v>3</v>
      </c>
      <c r="FO23">
        <v>3</v>
      </c>
      <c r="FP23">
        <v>3</v>
      </c>
      <c r="FQ23">
        <v>5</v>
      </c>
      <c r="FR23">
        <v>5</v>
      </c>
      <c r="FS23">
        <v>1</v>
      </c>
      <c r="FT23">
        <v>1</v>
      </c>
      <c r="FU23">
        <v>1</v>
      </c>
      <c r="FV23">
        <v>5</v>
      </c>
      <c r="FW23">
        <v>5</v>
      </c>
      <c r="FX23">
        <v>5</v>
      </c>
      <c r="FY23">
        <v>1</v>
      </c>
      <c r="FZ23">
        <v>1</v>
      </c>
      <c r="GA23">
        <v>1</v>
      </c>
      <c r="GB23">
        <v>1</v>
      </c>
      <c r="GC23">
        <v>30114</v>
      </c>
      <c r="GD23">
        <v>99.22</v>
      </c>
      <c r="GE23">
        <v>99.22</v>
      </c>
      <c r="GF23">
        <v>99.22</v>
      </c>
      <c r="GG23">
        <v>99.22</v>
      </c>
      <c r="GH23">
        <v>99.22</v>
      </c>
      <c r="GI23">
        <v>99.22</v>
      </c>
      <c r="GJ23">
        <v>99.22</v>
      </c>
      <c r="GK23">
        <v>99.22</v>
      </c>
      <c r="GL23">
        <v>99.22</v>
      </c>
      <c r="GM23">
        <v>99.22</v>
      </c>
      <c r="GN23" s="33"/>
      <c r="GO23" s="17">
        <v>48</v>
      </c>
      <c r="GP23" s="17">
        <v>19.829911909301174</v>
      </c>
      <c r="GQ23" s="17">
        <v>28.015433602532692</v>
      </c>
      <c r="GR23" s="17">
        <v>16.204313950450544</v>
      </c>
      <c r="GS23" s="18">
        <v>55.567</v>
      </c>
      <c r="GT23" s="2">
        <v>42841.912986111114</v>
      </c>
    </row>
    <row r="24" spans="1:202" ht="13.5" customHeight="1" x14ac:dyDescent="0.3">
      <c r="A24">
        <v>221</v>
      </c>
      <c r="B24">
        <f t="shared" si="0"/>
        <v>1</v>
      </c>
      <c r="C24">
        <f t="shared" si="1"/>
        <v>1</v>
      </c>
      <c r="D24">
        <f t="shared" si="2"/>
        <v>1</v>
      </c>
      <c r="E24">
        <v>1</v>
      </c>
      <c r="F24" t="s">
        <v>322</v>
      </c>
      <c r="G24">
        <v>4</v>
      </c>
      <c r="H24">
        <v>2</v>
      </c>
      <c r="I24">
        <v>5</v>
      </c>
      <c r="J24">
        <v>2</v>
      </c>
      <c r="K24">
        <v>3</v>
      </c>
      <c r="L24">
        <v>2</v>
      </c>
      <c r="M24">
        <v>2</v>
      </c>
      <c r="N24">
        <v>4</v>
      </c>
      <c r="O24">
        <v>2</v>
      </c>
      <c r="P24">
        <v>5</v>
      </c>
      <c r="Q24">
        <v>4</v>
      </c>
      <c r="R24">
        <v>3</v>
      </c>
      <c r="S24">
        <v>2</v>
      </c>
      <c r="T24">
        <v>5</v>
      </c>
      <c r="U24">
        <v>2</v>
      </c>
      <c r="V24">
        <v>4</v>
      </c>
      <c r="W24" t="s">
        <v>459</v>
      </c>
      <c r="X24">
        <v>4</v>
      </c>
      <c r="Y24">
        <v>1</v>
      </c>
      <c r="Z24">
        <v>2</v>
      </c>
      <c r="AA24">
        <v>2</v>
      </c>
      <c r="AB24">
        <v>4</v>
      </c>
      <c r="AC24">
        <v>2</v>
      </c>
      <c r="AD24">
        <v>2</v>
      </c>
      <c r="AE24">
        <v>2</v>
      </c>
      <c r="AF24">
        <v>2</v>
      </c>
      <c r="AG24" t="s">
        <v>459</v>
      </c>
      <c r="AH24">
        <v>1</v>
      </c>
      <c r="AI24">
        <v>1</v>
      </c>
      <c r="AJ24" t="s">
        <v>459</v>
      </c>
      <c r="AK24" t="s">
        <v>459</v>
      </c>
      <c r="AL24">
        <v>77</v>
      </c>
      <c r="AM24">
        <v>260</v>
      </c>
      <c r="AN24">
        <v>4</v>
      </c>
      <c r="AO24">
        <v>13</v>
      </c>
      <c r="AP24">
        <v>2017</v>
      </c>
      <c r="AQ24">
        <v>1</v>
      </c>
      <c r="AR24">
        <v>19</v>
      </c>
      <c r="AS24">
        <v>1982</v>
      </c>
      <c r="AT24">
        <v>0</v>
      </c>
      <c r="AU24">
        <v>61</v>
      </c>
      <c r="AV24">
        <v>122</v>
      </c>
      <c r="AW24">
        <v>4</v>
      </c>
      <c r="AX24">
        <v>16</v>
      </c>
      <c r="AY24">
        <v>2017</v>
      </c>
      <c r="AZ24">
        <v>12</v>
      </c>
      <c r="BA24">
        <v>5</v>
      </c>
      <c r="BB24">
        <v>2006</v>
      </c>
      <c r="BC24">
        <v>1</v>
      </c>
      <c r="BD24">
        <v>5</v>
      </c>
      <c r="BE24">
        <v>0</v>
      </c>
      <c r="BF24">
        <v>5</v>
      </c>
      <c r="BG24" t="s">
        <v>459</v>
      </c>
      <c r="BH24" t="s">
        <v>459</v>
      </c>
      <c r="BI24">
        <v>0</v>
      </c>
      <c r="BJ24" s="5" t="s">
        <v>459</v>
      </c>
      <c r="BK24" s="12" t="s">
        <v>459</v>
      </c>
      <c r="BL24" s="12" t="s">
        <v>459</v>
      </c>
      <c r="BM24" s="12" t="s">
        <v>459</v>
      </c>
      <c r="BN24" s="12" t="s">
        <v>459</v>
      </c>
      <c r="BO24" s="12" t="s">
        <v>459</v>
      </c>
      <c r="BP24" s="12" t="s">
        <v>459</v>
      </c>
      <c r="BQ24" s="12" t="s">
        <v>459</v>
      </c>
      <c r="BR24" s="12" t="s">
        <v>459</v>
      </c>
      <c r="BS24" s="12" t="s">
        <v>459</v>
      </c>
      <c r="BT24" s="12" t="s">
        <v>459</v>
      </c>
      <c r="BU24" s="12" t="s">
        <v>459</v>
      </c>
      <c r="BV24" s="12" t="s">
        <v>459</v>
      </c>
      <c r="BW24" s="12" t="s">
        <v>459</v>
      </c>
      <c r="BX24" s="12" t="s">
        <v>459</v>
      </c>
      <c r="BY24" s="5">
        <v>5</v>
      </c>
      <c r="BZ24">
        <v>5</v>
      </c>
      <c r="CA24">
        <v>5</v>
      </c>
      <c r="CB24">
        <v>5</v>
      </c>
      <c r="CC24" t="s">
        <v>323</v>
      </c>
      <c r="CD24">
        <v>4</v>
      </c>
      <c r="CE24">
        <v>5</v>
      </c>
      <c r="CF24">
        <v>4</v>
      </c>
      <c r="CG24">
        <v>4</v>
      </c>
      <c r="CH24" t="s">
        <v>324</v>
      </c>
      <c r="CI24">
        <v>5</v>
      </c>
      <c r="CJ24">
        <v>4</v>
      </c>
      <c r="CK24">
        <v>5</v>
      </c>
      <c r="CL24">
        <v>5</v>
      </c>
      <c r="CM24" t="s">
        <v>325</v>
      </c>
      <c r="CN24" s="5" t="s">
        <v>459</v>
      </c>
      <c r="CO24" s="12" t="s">
        <v>459</v>
      </c>
      <c r="CP24" s="12" t="s">
        <v>459</v>
      </c>
      <c r="CQ24" s="12" t="s">
        <v>459</v>
      </c>
      <c r="CR24" s="12" t="s">
        <v>459</v>
      </c>
      <c r="CS24" s="12" t="s">
        <v>459</v>
      </c>
      <c r="CT24" s="12" t="s">
        <v>459</v>
      </c>
      <c r="CU24" s="12" t="s">
        <v>459</v>
      </c>
      <c r="CV24" s="12" t="s">
        <v>459</v>
      </c>
      <c r="CW24" s="12" t="s">
        <v>459</v>
      </c>
      <c r="CX24" s="12" t="s">
        <v>459</v>
      </c>
      <c r="CY24" s="12" t="s">
        <v>459</v>
      </c>
      <c r="CZ24" s="12" t="s">
        <v>459</v>
      </c>
      <c r="DA24" s="12" t="s">
        <v>459</v>
      </c>
      <c r="DB24" s="12" t="s">
        <v>459</v>
      </c>
      <c r="DC24" s="5" t="s">
        <v>459</v>
      </c>
      <c r="DD24" s="12" t="s">
        <v>459</v>
      </c>
      <c r="DE24" s="12" t="s">
        <v>459</v>
      </c>
      <c r="DF24" s="12" t="s">
        <v>459</v>
      </c>
      <c r="DG24" s="12" t="s">
        <v>459</v>
      </c>
      <c r="DH24" s="12" t="s">
        <v>459</v>
      </c>
      <c r="DI24" s="12" t="s">
        <v>459</v>
      </c>
      <c r="DJ24" s="12" t="s">
        <v>459</v>
      </c>
      <c r="DK24" s="12" t="s">
        <v>459</v>
      </c>
      <c r="DL24" s="12" t="s">
        <v>459</v>
      </c>
      <c r="DM24" s="12" t="s">
        <v>459</v>
      </c>
      <c r="DN24" s="12" t="s">
        <v>459</v>
      </c>
      <c r="DO24" s="12" t="s">
        <v>459</v>
      </c>
      <c r="DP24" s="12" t="s">
        <v>459</v>
      </c>
      <c r="DQ24" s="12" t="s">
        <v>459</v>
      </c>
      <c r="DR24" s="5">
        <v>5</v>
      </c>
      <c r="DS24">
        <v>5</v>
      </c>
      <c r="DT24">
        <v>0</v>
      </c>
      <c r="DU24">
        <v>5</v>
      </c>
      <c r="DV24">
        <v>5</v>
      </c>
      <c r="DW24">
        <v>5</v>
      </c>
      <c r="DX24">
        <v>5</v>
      </c>
      <c r="DY24">
        <v>0</v>
      </c>
      <c r="DZ24">
        <v>5</v>
      </c>
      <c r="EA24">
        <v>5</v>
      </c>
      <c r="EB24">
        <v>5</v>
      </c>
      <c r="EC24">
        <v>5</v>
      </c>
      <c r="ED24">
        <v>8</v>
      </c>
      <c r="EE24" t="s">
        <v>326</v>
      </c>
      <c r="EF24">
        <v>1</v>
      </c>
      <c r="EG24" t="s">
        <v>459</v>
      </c>
      <c r="EH24">
        <v>2</v>
      </c>
      <c r="EI24" t="s">
        <v>459</v>
      </c>
      <c r="EJ24">
        <v>8</v>
      </c>
      <c r="EK24">
        <v>0</v>
      </c>
      <c r="EL24">
        <v>5</v>
      </c>
      <c r="EM24" t="s">
        <v>459</v>
      </c>
      <c r="EN24" t="s">
        <v>459</v>
      </c>
      <c r="EO24">
        <v>1</v>
      </c>
      <c r="EP24" t="s">
        <v>459</v>
      </c>
      <c r="EQ24" t="s">
        <v>459</v>
      </c>
      <c r="ER24">
        <v>68</v>
      </c>
      <c r="ES24">
        <v>140</v>
      </c>
      <c r="ET24">
        <v>4</v>
      </c>
      <c r="EU24">
        <v>16</v>
      </c>
      <c r="EV24">
        <v>2017</v>
      </c>
      <c r="EW24">
        <v>4</v>
      </c>
      <c r="EX24">
        <v>11</v>
      </c>
      <c r="EY24">
        <v>1983</v>
      </c>
      <c r="EZ24">
        <v>1</v>
      </c>
      <c r="FA24">
        <v>2</v>
      </c>
      <c r="FB24" t="s">
        <v>459</v>
      </c>
      <c r="FC24">
        <v>7</v>
      </c>
      <c r="FD24" t="s">
        <v>327</v>
      </c>
      <c r="FE24">
        <v>5</v>
      </c>
      <c r="FF24">
        <v>5</v>
      </c>
      <c r="FG24">
        <v>0</v>
      </c>
      <c r="FH24">
        <v>5</v>
      </c>
      <c r="FI24">
        <v>5</v>
      </c>
      <c r="FJ24">
        <v>0</v>
      </c>
      <c r="FK24">
        <v>5</v>
      </c>
      <c r="FL24">
        <v>5</v>
      </c>
      <c r="FM24">
        <v>5</v>
      </c>
      <c r="FN24">
        <v>5</v>
      </c>
      <c r="FO24">
        <v>5</v>
      </c>
      <c r="FP24">
        <v>5</v>
      </c>
      <c r="FQ24">
        <v>4</v>
      </c>
      <c r="FR24">
        <v>4</v>
      </c>
      <c r="FS24">
        <v>2</v>
      </c>
      <c r="FT24">
        <v>2</v>
      </c>
      <c r="FU24">
        <v>4</v>
      </c>
      <c r="FV24">
        <v>5</v>
      </c>
      <c r="FW24">
        <v>4</v>
      </c>
      <c r="FX24">
        <v>2</v>
      </c>
      <c r="FY24">
        <v>2</v>
      </c>
      <c r="FZ24">
        <v>2</v>
      </c>
      <c r="GA24">
        <v>2</v>
      </c>
      <c r="GB24">
        <v>2</v>
      </c>
      <c r="GC24">
        <v>91874</v>
      </c>
      <c r="GD24">
        <v>85.16</v>
      </c>
      <c r="GE24">
        <v>85.16</v>
      </c>
      <c r="GF24">
        <v>85.16</v>
      </c>
      <c r="GG24">
        <v>80.459999999999994</v>
      </c>
      <c r="GH24">
        <v>74.22</v>
      </c>
      <c r="GI24">
        <v>92.96</v>
      </c>
      <c r="GJ24">
        <v>85.16</v>
      </c>
      <c r="GK24">
        <v>85.16</v>
      </c>
      <c r="GL24">
        <v>85.16</v>
      </c>
      <c r="GM24">
        <v>85.16</v>
      </c>
      <c r="GN24" s="33"/>
      <c r="GO24" s="17">
        <v>40</v>
      </c>
      <c r="GP24" s="17">
        <v>31.914602153009238</v>
      </c>
      <c r="GQ24" s="17">
        <v>21.74237816166325</v>
      </c>
      <c r="GR24" s="17">
        <v>23.708532480025703</v>
      </c>
      <c r="GS24" s="18">
        <v>96.561999999999998</v>
      </c>
      <c r="GT24" s="2">
        <v>42841.934502314813</v>
      </c>
    </row>
    <row r="25" spans="1:202" ht="13.5" customHeight="1" x14ac:dyDescent="0.3">
      <c r="A25">
        <v>222</v>
      </c>
      <c r="B25">
        <f t="shared" si="0"/>
        <v>1</v>
      </c>
      <c r="C25">
        <f t="shared" si="1"/>
        <v>1</v>
      </c>
      <c r="D25">
        <f t="shared" si="2"/>
        <v>1</v>
      </c>
      <c r="E25">
        <v>1</v>
      </c>
      <c r="F25" t="s">
        <v>328</v>
      </c>
      <c r="G25">
        <v>5</v>
      </c>
      <c r="H25">
        <v>1</v>
      </c>
      <c r="I25">
        <v>5</v>
      </c>
      <c r="J25">
        <v>1</v>
      </c>
      <c r="K25">
        <v>4</v>
      </c>
      <c r="L25">
        <v>1</v>
      </c>
      <c r="M25">
        <v>1</v>
      </c>
      <c r="N25">
        <v>5</v>
      </c>
      <c r="O25">
        <v>1</v>
      </c>
      <c r="P25">
        <v>4</v>
      </c>
      <c r="Q25">
        <v>5</v>
      </c>
      <c r="R25">
        <v>4</v>
      </c>
      <c r="S25">
        <v>2</v>
      </c>
      <c r="T25">
        <v>4</v>
      </c>
      <c r="U25">
        <v>1</v>
      </c>
      <c r="V25">
        <v>4</v>
      </c>
      <c r="W25">
        <v>1</v>
      </c>
      <c r="X25">
        <v>4</v>
      </c>
      <c r="Y25">
        <v>2</v>
      </c>
      <c r="Z25">
        <v>2</v>
      </c>
      <c r="AA25">
        <v>2</v>
      </c>
      <c r="AB25">
        <v>4</v>
      </c>
      <c r="AC25">
        <v>2</v>
      </c>
      <c r="AD25">
        <v>2</v>
      </c>
      <c r="AE25">
        <v>2</v>
      </c>
      <c r="AF25">
        <v>2</v>
      </c>
      <c r="AG25" t="s">
        <v>459</v>
      </c>
      <c r="AH25">
        <v>1</v>
      </c>
      <c r="AI25">
        <v>1</v>
      </c>
      <c r="AJ25" t="s">
        <v>459</v>
      </c>
      <c r="AK25" t="s">
        <v>459</v>
      </c>
      <c r="AL25">
        <v>67</v>
      </c>
      <c r="AM25">
        <v>120</v>
      </c>
      <c r="AN25">
        <v>2</v>
      </c>
      <c r="AO25">
        <v>14</v>
      </c>
      <c r="AP25">
        <v>2017</v>
      </c>
      <c r="AQ25">
        <v>7</v>
      </c>
      <c r="AR25">
        <v>3</v>
      </c>
      <c r="AS25">
        <v>1978</v>
      </c>
      <c r="AT25">
        <v>1</v>
      </c>
      <c r="AU25">
        <v>62</v>
      </c>
      <c r="AV25">
        <v>90</v>
      </c>
      <c r="AW25">
        <v>12</v>
      </c>
      <c r="AX25">
        <v>29</v>
      </c>
      <c r="AY25">
        <v>2016</v>
      </c>
      <c r="AZ25">
        <v>8</v>
      </c>
      <c r="BA25">
        <v>12</v>
      </c>
      <c r="BB25">
        <v>2004</v>
      </c>
      <c r="BC25">
        <v>1</v>
      </c>
      <c r="BD25">
        <v>4</v>
      </c>
      <c r="BE25">
        <v>0</v>
      </c>
      <c r="BF25">
        <v>5</v>
      </c>
      <c r="BG25" t="s">
        <v>459</v>
      </c>
      <c r="BH25" t="s">
        <v>459</v>
      </c>
      <c r="BI25">
        <v>0</v>
      </c>
      <c r="BJ25" s="5" t="s">
        <v>459</v>
      </c>
      <c r="BK25" s="12" t="s">
        <v>459</v>
      </c>
      <c r="BL25" s="12" t="s">
        <v>459</v>
      </c>
      <c r="BM25" s="12" t="s">
        <v>459</v>
      </c>
      <c r="BN25" s="12" t="s">
        <v>459</v>
      </c>
      <c r="BO25" s="12" t="s">
        <v>459</v>
      </c>
      <c r="BP25" s="12" t="s">
        <v>459</v>
      </c>
      <c r="BQ25" s="12" t="s">
        <v>459</v>
      </c>
      <c r="BR25" s="12" t="s">
        <v>459</v>
      </c>
      <c r="BS25" s="12" t="s">
        <v>459</v>
      </c>
      <c r="BT25" s="12" t="s">
        <v>459</v>
      </c>
      <c r="BU25" s="12" t="s">
        <v>459</v>
      </c>
      <c r="BV25" s="12" t="s">
        <v>459</v>
      </c>
      <c r="BW25" s="12" t="s">
        <v>459</v>
      </c>
      <c r="BX25" s="12" t="s">
        <v>459</v>
      </c>
      <c r="BY25" s="5">
        <v>4</v>
      </c>
      <c r="BZ25">
        <v>4</v>
      </c>
      <c r="CA25">
        <v>4</v>
      </c>
      <c r="CB25">
        <v>5</v>
      </c>
      <c r="CC25" t="s">
        <v>329</v>
      </c>
      <c r="CD25">
        <v>5</v>
      </c>
      <c r="CE25">
        <v>5</v>
      </c>
      <c r="CF25">
        <v>5</v>
      </c>
      <c r="CG25">
        <v>5</v>
      </c>
      <c r="CH25" t="s">
        <v>330</v>
      </c>
      <c r="CI25">
        <v>5</v>
      </c>
      <c r="CJ25">
        <v>5</v>
      </c>
      <c r="CK25">
        <v>5</v>
      </c>
      <c r="CL25">
        <v>5</v>
      </c>
      <c r="CM25" t="s">
        <v>331</v>
      </c>
      <c r="CN25" s="5" t="s">
        <v>459</v>
      </c>
      <c r="CO25" s="12" t="s">
        <v>459</v>
      </c>
      <c r="CP25" s="12" t="s">
        <v>459</v>
      </c>
      <c r="CQ25" s="12" t="s">
        <v>459</v>
      </c>
      <c r="CR25" s="12" t="s">
        <v>459</v>
      </c>
      <c r="CS25" s="12" t="s">
        <v>459</v>
      </c>
      <c r="CT25" s="12" t="s">
        <v>459</v>
      </c>
      <c r="CU25" s="12" t="s">
        <v>459</v>
      </c>
      <c r="CV25" s="12" t="s">
        <v>459</v>
      </c>
      <c r="CW25" s="12" t="s">
        <v>459</v>
      </c>
      <c r="CX25" s="12" t="s">
        <v>459</v>
      </c>
      <c r="CY25" s="12" t="s">
        <v>459</v>
      </c>
      <c r="CZ25" s="12" t="s">
        <v>459</v>
      </c>
      <c r="DA25" s="12" t="s">
        <v>459</v>
      </c>
      <c r="DB25" s="12" t="s">
        <v>459</v>
      </c>
      <c r="DC25" s="5" t="s">
        <v>459</v>
      </c>
      <c r="DD25" s="12" t="s">
        <v>459</v>
      </c>
      <c r="DE25" s="12" t="s">
        <v>459</v>
      </c>
      <c r="DF25" s="12" t="s">
        <v>459</v>
      </c>
      <c r="DG25" s="12" t="s">
        <v>459</v>
      </c>
      <c r="DH25" s="12" t="s">
        <v>459</v>
      </c>
      <c r="DI25" s="12" t="s">
        <v>459</v>
      </c>
      <c r="DJ25" s="12" t="s">
        <v>459</v>
      </c>
      <c r="DK25" s="12" t="s">
        <v>459</v>
      </c>
      <c r="DL25" s="12" t="s">
        <v>459</v>
      </c>
      <c r="DM25" s="12" t="s">
        <v>459</v>
      </c>
      <c r="DN25" s="12" t="s">
        <v>459</v>
      </c>
      <c r="DO25" s="12" t="s">
        <v>459</v>
      </c>
      <c r="DP25" s="12" t="s">
        <v>459</v>
      </c>
      <c r="DQ25" s="12" t="s">
        <v>459</v>
      </c>
      <c r="DR25" s="5">
        <v>3</v>
      </c>
      <c r="DS25">
        <v>4</v>
      </c>
      <c r="DT25">
        <v>0</v>
      </c>
      <c r="DU25">
        <v>3</v>
      </c>
      <c r="DV25">
        <v>4</v>
      </c>
      <c r="DW25">
        <v>2</v>
      </c>
      <c r="DX25">
        <v>3</v>
      </c>
      <c r="DY25">
        <v>0</v>
      </c>
      <c r="DZ25">
        <v>4</v>
      </c>
      <c r="EA25">
        <v>4</v>
      </c>
      <c r="EB25">
        <v>4</v>
      </c>
      <c r="EC25">
        <v>4</v>
      </c>
      <c r="ED25">
        <v>7</v>
      </c>
      <c r="EE25" t="s">
        <v>332</v>
      </c>
      <c r="EF25">
        <v>2</v>
      </c>
      <c r="EG25" t="s">
        <v>459</v>
      </c>
      <c r="EH25">
        <v>2</v>
      </c>
      <c r="EI25" t="s">
        <v>459</v>
      </c>
      <c r="EJ25">
        <v>13</v>
      </c>
      <c r="EK25">
        <v>0</v>
      </c>
      <c r="EL25">
        <v>5</v>
      </c>
      <c r="EM25" t="s">
        <v>459</v>
      </c>
      <c r="EN25" t="s">
        <v>459</v>
      </c>
      <c r="EO25">
        <v>1</v>
      </c>
      <c r="EP25" t="s">
        <v>459</v>
      </c>
      <c r="EQ25" t="s">
        <v>459</v>
      </c>
      <c r="ER25">
        <v>71</v>
      </c>
      <c r="ES25">
        <v>185</v>
      </c>
      <c r="ET25">
        <v>3</v>
      </c>
      <c r="EU25">
        <v>15</v>
      </c>
      <c r="EV25">
        <v>2017</v>
      </c>
      <c r="EW25">
        <v>6</v>
      </c>
      <c r="EX25">
        <v>15</v>
      </c>
      <c r="EY25">
        <v>1977</v>
      </c>
      <c r="EZ25">
        <v>0</v>
      </c>
      <c r="FA25">
        <v>1</v>
      </c>
      <c r="FB25" t="s">
        <v>459</v>
      </c>
      <c r="FC25">
        <v>7</v>
      </c>
      <c r="FD25" t="s">
        <v>333</v>
      </c>
      <c r="FE25">
        <v>3</v>
      </c>
      <c r="FF25">
        <v>4</v>
      </c>
      <c r="FG25">
        <v>0</v>
      </c>
      <c r="FH25">
        <v>4</v>
      </c>
      <c r="FI25">
        <v>4</v>
      </c>
      <c r="FJ25">
        <v>0</v>
      </c>
      <c r="FK25">
        <v>3</v>
      </c>
      <c r="FL25">
        <v>4</v>
      </c>
      <c r="FM25">
        <v>4</v>
      </c>
      <c r="FN25">
        <v>4</v>
      </c>
      <c r="FO25">
        <v>4</v>
      </c>
      <c r="FP25">
        <v>4</v>
      </c>
      <c r="FQ25">
        <v>4</v>
      </c>
      <c r="FR25">
        <v>4</v>
      </c>
      <c r="FS25">
        <v>2</v>
      </c>
      <c r="FT25">
        <v>2</v>
      </c>
      <c r="FU25">
        <v>3</v>
      </c>
      <c r="FV25">
        <v>4</v>
      </c>
      <c r="FW25">
        <v>4</v>
      </c>
      <c r="FX25">
        <v>4</v>
      </c>
      <c r="FY25">
        <v>2</v>
      </c>
      <c r="FZ25">
        <v>2</v>
      </c>
      <c r="GA25">
        <v>2</v>
      </c>
      <c r="GB25">
        <v>2</v>
      </c>
      <c r="GC25">
        <v>35526</v>
      </c>
      <c r="GD25">
        <v>99.22</v>
      </c>
      <c r="GE25">
        <v>85.16</v>
      </c>
      <c r="GF25">
        <v>69.540000000000006</v>
      </c>
      <c r="GG25">
        <v>49.22</v>
      </c>
      <c r="GH25">
        <v>49.22</v>
      </c>
      <c r="GI25">
        <v>99.22</v>
      </c>
      <c r="GJ25">
        <v>99.22</v>
      </c>
      <c r="GK25">
        <v>75.78</v>
      </c>
      <c r="GL25">
        <v>75.78</v>
      </c>
      <c r="GM25">
        <v>49.22</v>
      </c>
      <c r="GN25" s="33"/>
      <c r="GO25" s="17">
        <v>41</v>
      </c>
      <c r="GP25" s="17">
        <v>19.207246495828709</v>
      </c>
      <c r="GQ25" s="17">
        <v>26.760636400814107</v>
      </c>
      <c r="GR25" s="17">
        <v>16.972136642463681</v>
      </c>
      <c r="GS25" s="18">
        <v>31.207000000000001</v>
      </c>
      <c r="GT25" s="2">
        <v>42842.319756944446</v>
      </c>
    </row>
    <row r="26" spans="1:202" ht="13.5" customHeight="1" x14ac:dyDescent="0.3">
      <c r="A26">
        <v>223</v>
      </c>
      <c r="B26">
        <f t="shared" si="0"/>
        <v>4</v>
      </c>
      <c r="C26">
        <f t="shared" si="1"/>
        <v>2</v>
      </c>
      <c r="D26">
        <f t="shared" si="2"/>
        <v>2</v>
      </c>
      <c r="E26">
        <v>1</v>
      </c>
      <c r="F26" t="s">
        <v>334</v>
      </c>
      <c r="G26">
        <v>5</v>
      </c>
      <c r="H26">
        <v>1</v>
      </c>
      <c r="I26">
        <v>5</v>
      </c>
      <c r="J26">
        <v>2</v>
      </c>
      <c r="K26">
        <v>2</v>
      </c>
      <c r="L26">
        <v>2</v>
      </c>
      <c r="M26">
        <v>1</v>
      </c>
      <c r="N26">
        <v>4</v>
      </c>
      <c r="O26">
        <v>1</v>
      </c>
      <c r="P26">
        <v>5</v>
      </c>
      <c r="Q26">
        <v>4</v>
      </c>
      <c r="R26">
        <v>4</v>
      </c>
      <c r="S26">
        <v>2</v>
      </c>
      <c r="T26">
        <v>5</v>
      </c>
      <c r="U26">
        <v>3</v>
      </c>
      <c r="V26">
        <v>5</v>
      </c>
      <c r="W26">
        <v>1</v>
      </c>
      <c r="X26">
        <v>3</v>
      </c>
      <c r="Y26">
        <v>3</v>
      </c>
      <c r="Z26">
        <v>1</v>
      </c>
      <c r="AA26">
        <v>2</v>
      </c>
      <c r="AB26">
        <v>6</v>
      </c>
      <c r="AC26">
        <v>4</v>
      </c>
      <c r="AD26">
        <v>2</v>
      </c>
      <c r="AE26">
        <v>1</v>
      </c>
      <c r="AF26">
        <v>2</v>
      </c>
      <c r="AG26" t="s">
        <v>459</v>
      </c>
      <c r="AH26">
        <v>1</v>
      </c>
      <c r="AI26">
        <v>1</v>
      </c>
      <c r="AJ26" t="s">
        <v>459</v>
      </c>
      <c r="AK26" t="s">
        <v>459</v>
      </c>
      <c r="AL26">
        <v>64</v>
      </c>
      <c r="AM26">
        <v>145</v>
      </c>
      <c r="AN26">
        <v>3</v>
      </c>
      <c r="AO26">
        <v>10</v>
      </c>
      <c r="AP26">
        <v>2017</v>
      </c>
      <c r="AQ26">
        <v>1</v>
      </c>
      <c r="AR26">
        <v>15</v>
      </c>
      <c r="AS26">
        <v>1986</v>
      </c>
      <c r="AT26">
        <v>1</v>
      </c>
      <c r="AU26">
        <v>50</v>
      </c>
      <c r="AV26">
        <v>85</v>
      </c>
      <c r="AW26">
        <v>2</v>
      </c>
      <c r="AX26">
        <v>15</v>
      </c>
      <c r="AY26">
        <v>2017</v>
      </c>
      <c r="AZ26">
        <v>5</v>
      </c>
      <c r="BA26">
        <v>10</v>
      </c>
      <c r="BB26">
        <v>2008</v>
      </c>
      <c r="BC26">
        <v>2</v>
      </c>
      <c r="BD26">
        <v>3</v>
      </c>
      <c r="BE26">
        <v>0</v>
      </c>
      <c r="BF26">
        <v>3</v>
      </c>
      <c r="BG26" t="s">
        <v>459</v>
      </c>
      <c r="BH26" t="s">
        <v>459</v>
      </c>
      <c r="BI26">
        <v>0</v>
      </c>
      <c r="BJ26" s="5" t="s">
        <v>459</v>
      </c>
      <c r="BK26" s="12" t="s">
        <v>459</v>
      </c>
      <c r="BL26" s="12" t="s">
        <v>459</v>
      </c>
      <c r="BM26" s="12" t="s">
        <v>459</v>
      </c>
      <c r="BN26" s="12" t="s">
        <v>459</v>
      </c>
      <c r="BO26" s="12" t="s">
        <v>459</v>
      </c>
      <c r="BP26" s="12" t="s">
        <v>459</v>
      </c>
      <c r="BQ26" s="12" t="s">
        <v>459</v>
      </c>
      <c r="BR26" s="12" t="s">
        <v>459</v>
      </c>
      <c r="BS26" s="12" t="s">
        <v>459</v>
      </c>
      <c r="BT26" s="12" t="s">
        <v>459</v>
      </c>
      <c r="BU26" s="12" t="s">
        <v>459</v>
      </c>
      <c r="BV26" s="12" t="s">
        <v>459</v>
      </c>
      <c r="BW26" s="12" t="s">
        <v>459</v>
      </c>
      <c r="BX26" s="12" t="s">
        <v>459</v>
      </c>
      <c r="BY26" s="5" t="s">
        <v>459</v>
      </c>
      <c r="BZ26" s="12" t="s">
        <v>459</v>
      </c>
      <c r="CA26" s="12" t="s">
        <v>459</v>
      </c>
      <c r="CB26" s="12" t="s">
        <v>459</v>
      </c>
      <c r="CC26" s="12" t="s">
        <v>459</v>
      </c>
      <c r="CD26" s="12" t="s">
        <v>459</v>
      </c>
      <c r="CE26" s="12" t="s">
        <v>459</v>
      </c>
      <c r="CF26" s="12" t="s">
        <v>459</v>
      </c>
      <c r="CG26" s="12" t="s">
        <v>459</v>
      </c>
      <c r="CH26" s="12" t="s">
        <v>459</v>
      </c>
      <c r="CI26" s="12" t="s">
        <v>459</v>
      </c>
      <c r="CJ26" s="12" t="s">
        <v>459</v>
      </c>
      <c r="CK26" s="12" t="s">
        <v>459</v>
      </c>
      <c r="CL26" s="12" t="s">
        <v>459</v>
      </c>
      <c r="CM26" s="12" t="s">
        <v>459</v>
      </c>
      <c r="CN26" s="5">
        <v>5</v>
      </c>
      <c r="CO26">
        <v>5</v>
      </c>
      <c r="CP26">
        <v>5</v>
      </c>
      <c r="CQ26">
        <v>5</v>
      </c>
      <c r="CR26" s="1" t="s">
        <v>335</v>
      </c>
      <c r="CS26">
        <v>5</v>
      </c>
      <c r="CT26">
        <v>5</v>
      </c>
      <c r="CU26">
        <v>5</v>
      </c>
      <c r="CV26">
        <v>5</v>
      </c>
      <c r="CW26" s="1" t="s">
        <v>336</v>
      </c>
      <c r="CX26">
        <v>5</v>
      </c>
      <c r="CY26">
        <v>5</v>
      </c>
      <c r="CZ26">
        <v>5</v>
      </c>
      <c r="DA26">
        <v>5</v>
      </c>
      <c r="DB26" s="1" t="s">
        <v>337</v>
      </c>
      <c r="DC26" s="5" t="s">
        <v>459</v>
      </c>
      <c r="DD26" s="12" t="s">
        <v>459</v>
      </c>
      <c r="DE26" s="12" t="s">
        <v>459</v>
      </c>
      <c r="DF26" s="12" t="s">
        <v>459</v>
      </c>
      <c r="DG26" s="12" t="s">
        <v>459</v>
      </c>
      <c r="DH26" s="12" t="s">
        <v>459</v>
      </c>
      <c r="DI26" s="12" t="s">
        <v>459</v>
      </c>
      <c r="DJ26" s="12" t="s">
        <v>459</v>
      </c>
      <c r="DK26" s="12" t="s">
        <v>459</v>
      </c>
      <c r="DL26" s="12" t="s">
        <v>459</v>
      </c>
      <c r="DM26" s="12" t="s">
        <v>459</v>
      </c>
      <c r="DN26" s="12" t="s">
        <v>459</v>
      </c>
      <c r="DO26" s="12" t="s">
        <v>459</v>
      </c>
      <c r="DP26" s="12" t="s">
        <v>459</v>
      </c>
      <c r="DQ26" s="12" t="s">
        <v>459</v>
      </c>
      <c r="DR26" s="5">
        <v>5</v>
      </c>
      <c r="DS26">
        <v>5</v>
      </c>
      <c r="DT26">
        <v>0</v>
      </c>
      <c r="DU26">
        <v>5</v>
      </c>
      <c r="DV26">
        <v>5</v>
      </c>
      <c r="DW26">
        <v>5</v>
      </c>
      <c r="DX26">
        <v>5</v>
      </c>
      <c r="DY26">
        <v>0</v>
      </c>
      <c r="DZ26">
        <v>5</v>
      </c>
      <c r="EA26">
        <v>5</v>
      </c>
      <c r="EB26">
        <v>5</v>
      </c>
      <c r="EC26">
        <v>5</v>
      </c>
      <c r="ED26">
        <v>6</v>
      </c>
      <c r="EE26" t="s">
        <v>338</v>
      </c>
      <c r="EF26">
        <v>5</v>
      </c>
      <c r="EG26" t="s">
        <v>459</v>
      </c>
      <c r="EH26">
        <v>1</v>
      </c>
      <c r="EI26" t="s">
        <v>459</v>
      </c>
      <c r="EJ26">
        <v>4</v>
      </c>
      <c r="EK26">
        <v>0</v>
      </c>
      <c r="EL26">
        <v>3</v>
      </c>
      <c r="EM26" t="s">
        <v>459</v>
      </c>
      <c r="EN26" t="s">
        <v>459</v>
      </c>
      <c r="EO26">
        <v>2</v>
      </c>
      <c r="EP26" t="s">
        <v>459</v>
      </c>
      <c r="EQ26" t="s">
        <v>459</v>
      </c>
      <c r="ER26">
        <v>69</v>
      </c>
      <c r="ES26">
        <v>185</v>
      </c>
      <c r="ET26">
        <v>1</v>
      </c>
      <c r="EU26">
        <v>15</v>
      </c>
      <c r="EV26">
        <v>2017</v>
      </c>
      <c r="EW26">
        <v>1</v>
      </c>
      <c r="EX26">
        <v>23</v>
      </c>
      <c r="EY26">
        <v>1983</v>
      </c>
      <c r="EZ26">
        <v>0</v>
      </c>
      <c r="FA26">
        <v>1</v>
      </c>
      <c r="FB26" t="s">
        <v>459</v>
      </c>
      <c r="FC26">
        <v>5</v>
      </c>
      <c r="FD26" t="s">
        <v>339</v>
      </c>
      <c r="FE26">
        <v>5</v>
      </c>
      <c r="FF26">
        <v>5</v>
      </c>
      <c r="FG26">
        <v>0</v>
      </c>
      <c r="FH26">
        <v>5</v>
      </c>
      <c r="FI26">
        <v>5</v>
      </c>
      <c r="FJ26">
        <v>0</v>
      </c>
      <c r="FK26">
        <v>5</v>
      </c>
      <c r="FL26">
        <v>5</v>
      </c>
      <c r="FM26">
        <v>5</v>
      </c>
      <c r="FN26">
        <v>5</v>
      </c>
      <c r="FO26">
        <v>5</v>
      </c>
      <c r="FP26">
        <v>5</v>
      </c>
      <c r="FQ26">
        <v>5</v>
      </c>
      <c r="FR26">
        <v>5</v>
      </c>
      <c r="FS26">
        <v>1</v>
      </c>
      <c r="FT26">
        <v>1</v>
      </c>
      <c r="FU26">
        <v>1</v>
      </c>
      <c r="FV26">
        <v>5</v>
      </c>
      <c r="FW26">
        <v>5</v>
      </c>
      <c r="FX26">
        <v>5</v>
      </c>
      <c r="FY26">
        <v>1</v>
      </c>
      <c r="FZ26">
        <v>1</v>
      </c>
      <c r="GA26">
        <v>1</v>
      </c>
      <c r="GB26">
        <v>1</v>
      </c>
      <c r="GC26">
        <v>94312</v>
      </c>
      <c r="GD26">
        <v>99.22</v>
      </c>
      <c r="GE26">
        <v>99.22</v>
      </c>
      <c r="GF26">
        <v>99.22</v>
      </c>
      <c r="GG26">
        <v>99.22</v>
      </c>
      <c r="GH26">
        <v>99.22</v>
      </c>
      <c r="GI26">
        <v>92.96</v>
      </c>
      <c r="GJ26">
        <v>92.96</v>
      </c>
      <c r="GK26">
        <v>92.96</v>
      </c>
      <c r="GL26">
        <v>49.22</v>
      </c>
      <c r="GM26">
        <v>24.22</v>
      </c>
      <c r="GN26" s="33"/>
      <c r="GO26" s="17">
        <v>48</v>
      </c>
      <c r="GP26" s="17">
        <v>25.281145706458851</v>
      </c>
      <c r="GQ26" s="17">
        <v>28.280286482008076</v>
      </c>
      <c r="GR26" s="17">
        <v>24.153185213739011</v>
      </c>
      <c r="GS26" s="18">
        <v>98.382000000000005</v>
      </c>
      <c r="GT26" s="2">
        <v>42842.359131944446</v>
      </c>
    </row>
    <row r="27" spans="1:202" ht="13.5" customHeight="1" x14ac:dyDescent="0.3">
      <c r="A27">
        <v>224</v>
      </c>
      <c r="B27">
        <f t="shared" si="0"/>
        <v>2</v>
      </c>
      <c r="C27">
        <f t="shared" si="1"/>
        <v>1</v>
      </c>
      <c r="D27">
        <f t="shared" si="2"/>
        <v>2</v>
      </c>
      <c r="E27">
        <v>1</v>
      </c>
      <c r="F27" t="s">
        <v>340</v>
      </c>
      <c r="G27">
        <v>3</v>
      </c>
      <c r="H27">
        <v>3</v>
      </c>
      <c r="I27">
        <v>4</v>
      </c>
      <c r="J27">
        <v>2</v>
      </c>
      <c r="K27">
        <v>4</v>
      </c>
      <c r="L27">
        <v>3</v>
      </c>
      <c r="M27">
        <v>4</v>
      </c>
      <c r="N27">
        <v>3</v>
      </c>
      <c r="O27">
        <v>3</v>
      </c>
      <c r="P27">
        <v>3</v>
      </c>
      <c r="Q27">
        <v>4</v>
      </c>
      <c r="R27">
        <v>2</v>
      </c>
      <c r="S27">
        <v>4</v>
      </c>
      <c r="T27">
        <v>4</v>
      </c>
      <c r="U27">
        <v>4</v>
      </c>
      <c r="V27">
        <v>3</v>
      </c>
      <c r="W27">
        <v>2</v>
      </c>
      <c r="X27">
        <v>3</v>
      </c>
      <c r="Y27">
        <v>4</v>
      </c>
      <c r="Z27">
        <v>3</v>
      </c>
      <c r="AA27">
        <v>4</v>
      </c>
      <c r="AB27">
        <v>4</v>
      </c>
      <c r="AC27">
        <v>2</v>
      </c>
      <c r="AD27">
        <v>2</v>
      </c>
      <c r="AE27">
        <v>2</v>
      </c>
      <c r="AF27">
        <v>2</v>
      </c>
      <c r="AG27" t="s">
        <v>459</v>
      </c>
      <c r="AH27">
        <v>1</v>
      </c>
      <c r="AI27">
        <v>1</v>
      </c>
      <c r="AJ27" t="s">
        <v>459</v>
      </c>
      <c r="AK27" t="s">
        <v>459</v>
      </c>
      <c r="AL27">
        <v>64</v>
      </c>
      <c r="AM27">
        <v>115</v>
      </c>
      <c r="AN27">
        <v>8</v>
      </c>
      <c r="AO27">
        <v>15</v>
      </c>
      <c r="AP27">
        <v>2016</v>
      </c>
      <c r="AQ27">
        <v>5</v>
      </c>
      <c r="AR27">
        <v>20</v>
      </c>
      <c r="AS27">
        <v>1977</v>
      </c>
      <c r="AT27">
        <v>1</v>
      </c>
      <c r="AU27">
        <v>58</v>
      </c>
      <c r="AV27">
        <v>70</v>
      </c>
      <c r="AW27">
        <v>4</v>
      </c>
      <c r="AX27">
        <v>11</v>
      </c>
      <c r="AY27">
        <v>2017</v>
      </c>
      <c r="AZ27">
        <v>1</v>
      </c>
      <c r="BA27">
        <v>2</v>
      </c>
      <c r="BB27">
        <v>2006</v>
      </c>
      <c r="BC27">
        <v>2</v>
      </c>
      <c r="BD27">
        <v>2</v>
      </c>
      <c r="BE27">
        <v>0</v>
      </c>
      <c r="BF27">
        <v>5</v>
      </c>
      <c r="BG27" t="s">
        <v>459</v>
      </c>
      <c r="BH27" t="s">
        <v>459</v>
      </c>
      <c r="BI27">
        <v>1</v>
      </c>
      <c r="BJ27" s="5">
        <v>5</v>
      </c>
      <c r="BK27">
        <v>4</v>
      </c>
      <c r="BL27">
        <v>4</v>
      </c>
      <c r="BM27">
        <v>4</v>
      </c>
      <c r="BN27" t="s">
        <v>341</v>
      </c>
      <c r="BO27">
        <v>5</v>
      </c>
      <c r="BP27">
        <v>5</v>
      </c>
      <c r="BQ27">
        <v>5</v>
      </c>
      <c r="BR27">
        <v>5</v>
      </c>
      <c r="BS27" t="s">
        <v>342</v>
      </c>
      <c r="BT27">
        <v>4</v>
      </c>
      <c r="BU27">
        <v>4</v>
      </c>
      <c r="BV27">
        <v>4</v>
      </c>
      <c r="BW27">
        <v>4</v>
      </c>
      <c r="BX27" t="s">
        <v>343</v>
      </c>
      <c r="BY27" s="5" t="s">
        <v>459</v>
      </c>
      <c r="BZ27" s="12" t="s">
        <v>459</v>
      </c>
      <c r="CA27" s="12" t="s">
        <v>459</v>
      </c>
      <c r="CB27" s="12" t="s">
        <v>459</v>
      </c>
      <c r="CC27" s="12" t="s">
        <v>459</v>
      </c>
      <c r="CD27" s="12" t="s">
        <v>459</v>
      </c>
      <c r="CE27" s="12" t="s">
        <v>459</v>
      </c>
      <c r="CF27" s="12" t="s">
        <v>459</v>
      </c>
      <c r="CG27" s="12" t="s">
        <v>459</v>
      </c>
      <c r="CH27" s="12" t="s">
        <v>459</v>
      </c>
      <c r="CI27" s="12" t="s">
        <v>459</v>
      </c>
      <c r="CJ27" s="12" t="s">
        <v>459</v>
      </c>
      <c r="CK27" s="12" t="s">
        <v>459</v>
      </c>
      <c r="CL27" s="12" t="s">
        <v>459</v>
      </c>
      <c r="CM27" s="12" t="s">
        <v>459</v>
      </c>
      <c r="CN27" s="5" t="s">
        <v>459</v>
      </c>
      <c r="CO27" s="12" t="s">
        <v>459</v>
      </c>
      <c r="CP27" s="12" t="s">
        <v>459</v>
      </c>
      <c r="CQ27" s="12" t="s">
        <v>459</v>
      </c>
      <c r="CR27" s="12" t="s">
        <v>459</v>
      </c>
      <c r="CS27" s="12" t="s">
        <v>459</v>
      </c>
      <c r="CT27" s="12" t="s">
        <v>459</v>
      </c>
      <c r="CU27" s="12" t="s">
        <v>459</v>
      </c>
      <c r="CV27" s="12" t="s">
        <v>459</v>
      </c>
      <c r="CW27" s="12" t="s">
        <v>459</v>
      </c>
      <c r="CX27" s="12" t="s">
        <v>459</v>
      </c>
      <c r="CY27" s="12" t="s">
        <v>459</v>
      </c>
      <c r="CZ27" s="12" t="s">
        <v>459</v>
      </c>
      <c r="DA27" s="12" t="s">
        <v>459</v>
      </c>
      <c r="DB27" s="12" t="s">
        <v>459</v>
      </c>
      <c r="DC27" s="5" t="s">
        <v>459</v>
      </c>
      <c r="DD27" s="12" t="s">
        <v>459</v>
      </c>
      <c r="DE27" s="12" t="s">
        <v>459</v>
      </c>
      <c r="DF27" s="12" t="s">
        <v>459</v>
      </c>
      <c r="DG27" s="12" t="s">
        <v>459</v>
      </c>
      <c r="DH27" s="12" t="s">
        <v>459</v>
      </c>
      <c r="DI27" s="12" t="s">
        <v>459</v>
      </c>
      <c r="DJ27" s="12" t="s">
        <v>459</v>
      </c>
      <c r="DK27" s="12" t="s">
        <v>459</v>
      </c>
      <c r="DL27" s="12" t="s">
        <v>459</v>
      </c>
      <c r="DM27" s="12" t="s">
        <v>459</v>
      </c>
      <c r="DN27" s="12" t="s">
        <v>459</v>
      </c>
      <c r="DO27" s="12" t="s">
        <v>459</v>
      </c>
      <c r="DP27" s="12" t="s">
        <v>459</v>
      </c>
      <c r="DQ27" s="12" t="s">
        <v>459</v>
      </c>
      <c r="DR27" s="5">
        <v>2</v>
      </c>
      <c r="DS27">
        <v>3</v>
      </c>
      <c r="DT27">
        <v>0</v>
      </c>
      <c r="DU27">
        <v>4</v>
      </c>
      <c r="DV27">
        <v>4</v>
      </c>
      <c r="DW27">
        <v>4</v>
      </c>
      <c r="DX27">
        <v>4</v>
      </c>
      <c r="DY27">
        <v>0</v>
      </c>
      <c r="DZ27">
        <v>5</v>
      </c>
      <c r="EA27">
        <v>4</v>
      </c>
      <c r="EB27">
        <v>4</v>
      </c>
      <c r="EC27">
        <v>5</v>
      </c>
      <c r="ED27">
        <v>7</v>
      </c>
      <c r="EE27" t="s">
        <v>344</v>
      </c>
      <c r="EF27">
        <v>1</v>
      </c>
      <c r="EG27" t="s">
        <v>459</v>
      </c>
      <c r="EH27">
        <v>2</v>
      </c>
      <c r="EI27" t="s">
        <v>459</v>
      </c>
      <c r="EJ27">
        <v>2</v>
      </c>
      <c r="EK27">
        <v>1</v>
      </c>
      <c r="EL27">
        <v>5</v>
      </c>
      <c r="EM27" t="s">
        <v>459</v>
      </c>
      <c r="EN27" t="s">
        <v>459</v>
      </c>
      <c r="EO27">
        <v>1</v>
      </c>
      <c r="EP27" t="s">
        <v>459</v>
      </c>
      <c r="EQ27" t="s">
        <v>459</v>
      </c>
      <c r="ER27">
        <v>71</v>
      </c>
      <c r="ES27">
        <v>185</v>
      </c>
      <c r="ET27">
        <v>2</v>
      </c>
      <c r="EU27">
        <v>15</v>
      </c>
      <c r="EV27">
        <v>2017</v>
      </c>
      <c r="EW27">
        <v>12</v>
      </c>
      <c r="EX27">
        <v>12</v>
      </c>
      <c r="EY27">
        <v>1969</v>
      </c>
      <c r="EZ27">
        <v>0</v>
      </c>
      <c r="FA27">
        <v>2</v>
      </c>
      <c r="FB27" t="s">
        <v>459</v>
      </c>
      <c r="FC27">
        <v>5</v>
      </c>
      <c r="FD27" t="s">
        <v>345</v>
      </c>
      <c r="FE27">
        <v>5</v>
      </c>
      <c r="FF27">
        <v>5</v>
      </c>
      <c r="FG27">
        <v>0</v>
      </c>
      <c r="FH27">
        <v>4</v>
      </c>
      <c r="FI27">
        <v>4</v>
      </c>
      <c r="FJ27">
        <v>0</v>
      </c>
      <c r="FK27">
        <v>5</v>
      </c>
      <c r="FL27">
        <v>5</v>
      </c>
      <c r="FM27">
        <v>5</v>
      </c>
      <c r="FN27">
        <v>5</v>
      </c>
      <c r="FO27">
        <v>5</v>
      </c>
      <c r="FP27" t="s">
        <v>459</v>
      </c>
      <c r="FQ27">
        <v>2</v>
      </c>
      <c r="FR27">
        <v>4</v>
      </c>
      <c r="FS27">
        <v>1</v>
      </c>
      <c r="FT27">
        <v>1</v>
      </c>
      <c r="FU27">
        <v>1</v>
      </c>
      <c r="FV27">
        <v>4</v>
      </c>
      <c r="FW27">
        <v>3</v>
      </c>
      <c r="FX27">
        <v>4</v>
      </c>
      <c r="FY27">
        <v>2</v>
      </c>
      <c r="FZ27">
        <v>2</v>
      </c>
      <c r="GA27">
        <v>2</v>
      </c>
      <c r="GB27">
        <v>3</v>
      </c>
      <c r="GC27">
        <v>43563</v>
      </c>
      <c r="GD27">
        <v>99.22</v>
      </c>
      <c r="GE27">
        <v>99.22</v>
      </c>
      <c r="GF27">
        <v>99.22</v>
      </c>
      <c r="GG27">
        <v>99.22</v>
      </c>
      <c r="GH27">
        <v>94.54</v>
      </c>
      <c r="GI27">
        <v>99.22</v>
      </c>
      <c r="GJ27">
        <v>99.22</v>
      </c>
      <c r="GK27">
        <v>99.22</v>
      </c>
      <c r="GL27">
        <v>97.66</v>
      </c>
      <c r="GM27">
        <v>94.54</v>
      </c>
      <c r="GN27" s="33"/>
      <c r="GO27" s="17">
        <v>43</v>
      </c>
      <c r="GP27" s="17">
        <v>20.104632145963581</v>
      </c>
      <c r="GQ27" s="17">
        <v>26.760636400814107</v>
      </c>
      <c r="GR27" s="17">
        <v>15.012761343668</v>
      </c>
      <c r="GS27" s="18">
        <v>8.5340000000000007</v>
      </c>
      <c r="GT27" s="2">
        <v>42842.470590277779</v>
      </c>
    </row>
    <row r="28" spans="1:202" ht="13.5" customHeight="1" x14ac:dyDescent="0.3">
      <c r="A28">
        <v>225</v>
      </c>
      <c r="B28">
        <f t="shared" si="0"/>
        <v>4</v>
      </c>
      <c r="C28">
        <f t="shared" si="1"/>
        <v>2</v>
      </c>
      <c r="D28">
        <f t="shared" si="2"/>
        <v>2</v>
      </c>
      <c r="E28">
        <v>1</v>
      </c>
      <c r="F28" t="s">
        <v>346</v>
      </c>
      <c r="G28">
        <v>5</v>
      </c>
      <c r="H28">
        <v>1</v>
      </c>
      <c r="I28">
        <v>3</v>
      </c>
      <c r="J28">
        <v>1</v>
      </c>
      <c r="K28">
        <v>3</v>
      </c>
      <c r="L28">
        <v>2</v>
      </c>
      <c r="M28">
        <v>1</v>
      </c>
      <c r="N28">
        <v>5</v>
      </c>
      <c r="O28">
        <v>2</v>
      </c>
      <c r="P28">
        <v>4</v>
      </c>
      <c r="Q28">
        <v>4</v>
      </c>
      <c r="R28">
        <v>2</v>
      </c>
      <c r="S28">
        <v>2</v>
      </c>
      <c r="T28">
        <v>5</v>
      </c>
      <c r="U28">
        <v>2</v>
      </c>
      <c r="V28">
        <v>4</v>
      </c>
      <c r="W28">
        <v>2</v>
      </c>
      <c r="X28">
        <v>2</v>
      </c>
      <c r="Y28">
        <v>1</v>
      </c>
      <c r="Z28">
        <v>2</v>
      </c>
      <c r="AA28">
        <v>1</v>
      </c>
      <c r="AB28">
        <v>5</v>
      </c>
      <c r="AC28">
        <v>3</v>
      </c>
      <c r="AD28" t="s">
        <v>459</v>
      </c>
      <c r="AE28">
        <v>2</v>
      </c>
      <c r="AF28">
        <v>2</v>
      </c>
      <c r="AG28" t="s">
        <v>459</v>
      </c>
      <c r="AH28">
        <v>1</v>
      </c>
      <c r="AI28">
        <v>1</v>
      </c>
      <c r="AJ28" t="s">
        <v>459</v>
      </c>
      <c r="AK28" t="s">
        <v>459</v>
      </c>
      <c r="AL28">
        <v>67</v>
      </c>
      <c r="AM28">
        <v>140</v>
      </c>
      <c r="AN28">
        <v>6</v>
      </c>
      <c r="AO28">
        <v>14</v>
      </c>
      <c r="AP28">
        <v>2016</v>
      </c>
      <c r="AQ28">
        <v>1</v>
      </c>
      <c r="AR28">
        <v>14</v>
      </c>
      <c r="AS28">
        <v>1979</v>
      </c>
      <c r="AT28">
        <v>1</v>
      </c>
      <c r="AU28">
        <v>55</v>
      </c>
      <c r="AV28">
        <v>80</v>
      </c>
      <c r="AW28">
        <v>4</v>
      </c>
      <c r="AX28">
        <v>13</v>
      </c>
      <c r="AY28">
        <v>2017</v>
      </c>
      <c r="AZ28">
        <v>2</v>
      </c>
      <c r="BA28">
        <v>11</v>
      </c>
      <c r="BB28">
        <v>2005</v>
      </c>
      <c r="BC28">
        <v>5</v>
      </c>
      <c r="BD28">
        <v>5</v>
      </c>
      <c r="BE28">
        <v>1</v>
      </c>
      <c r="BF28">
        <v>3</v>
      </c>
      <c r="BG28" t="s">
        <v>459</v>
      </c>
      <c r="BH28" t="s">
        <v>459</v>
      </c>
      <c r="BI28">
        <v>0</v>
      </c>
      <c r="BJ28" s="5" t="s">
        <v>459</v>
      </c>
      <c r="BK28" s="12" t="s">
        <v>459</v>
      </c>
      <c r="BL28" s="12" t="s">
        <v>459</v>
      </c>
      <c r="BM28" s="12" t="s">
        <v>459</v>
      </c>
      <c r="BN28" s="12" t="s">
        <v>459</v>
      </c>
      <c r="BO28" s="12" t="s">
        <v>459</v>
      </c>
      <c r="BP28" s="12" t="s">
        <v>459</v>
      </c>
      <c r="BQ28" s="12" t="s">
        <v>459</v>
      </c>
      <c r="BR28" s="12" t="s">
        <v>459</v>
      </c>
      <c r="BS28" s="12" t="s">
        <v>459</v>
      </c>
      <c r="BT28" s="12" t="s">
        <v>459</v>
      </c>
      <c r="BU28" s="12" t="s">
        <v>459</v>
      </c>
      <c r="BV28" s="12" t="s">
        <v>459</v>
      </c>
      <c r="BW28" s="12" t="s">
        <v>459</v>
      </c>
      <c r="BX28" s="12" t="s">
        <v>459</v>
      </c>
      <c r="BY28" s="5" t="s">
        <v>459</v>
      </c>
      <c r="BZ28" s="12" t="s">
        <v>459</v>
      </c>
      <c r="CA28" s="12" t="s">
        <v>459</v>
      </c>
      <c r="CB28" s="12" t="s">
        <v>459</v>
      </c>
      <c r="CC28" s="12" t="s">
        <v>459</v>
      </c>
      <c r="CD28" s="12" t="s">
        <v>459</v>
      </c>
      <c r="CE28" s="12" t="s">
        <v>459</v>
      </c>
      <c r="CF28" s="12" t="s">
        <v>459</v>
      </c>
      <c r="CG28" s="12" t="s">
        <v>459</v>
      </c>
      <c r="CH28" s="12" t="s">
        <v>459</v>
      </c>
      <c r="CI28" s="12" t="s">
        <v>459</v>
      </c>
      <c r="CJ28" s="12" t="s">
        <v>459</v>
      </c>
      <c r="CK28" s="12" t="s">
        <v>459</v>
      </c>
      <c r="CL28" s="12" t="s">
        <v>459</v>
      </c>
      <c r="CM28" s="12" t="s">
        <v>459</v>
      </c>
      <c r="CN28" s="5">
        <v>1</v>
      </c>
      <c r="CO28">
        <v>1</v>
      </c>
      <c r="CP28">
        <v>1</v>
      </c>
      <c r="CQ28">
        <v>1</v>
      </c>
      <c r="CR28" t="s">
        <v>347</v>
      </c>
      <c r="CS28">
        <v>2</v>
      </c>
      <c r="CT28">
        <v>1</v>
      </c>
      <c r="CU28">
        <v>1</v>
      </c>
      <c r="CV28">
        <v>1</v>
      </c>
      <c r="CW28" t="s">
        <v>348</v>
      </c>
      <c r="CX28">
        <v>3</v>
      </c>
      <c r="CY28">
        <v>4</v>
      </c>
      <c r="CZ28">
        <v>2</v>
      </c>
      <c r="DA28">
        <v>2</v>
      </c>
      <c r="DB28" t="s">
        <v>349</v>
      </c>
      <c r="DC28" s="5" t="s">
        <v>459</v>
      </c>
      <c r="DD28" s="12" t="s">
        <v>459</v>
      </c>
      <c r="DE28" s="12" t="s">
        <v>459</v>
      </c>
      <c r="DF28" s="12" t="s">
        <v>459</v>
      </c>
      <c r="DG28" s="12" t="s">
        <v>459</v>
      </c>
      <c r="DH28" s="12" t="s">
        <v>459</v>
      </c>
      <c r="DI28" s="12" t="s">
        <v>459</v>
      </c>
      <c r="DJ28" s="12" t="s">
        <v>459</v>
      </c>
      <c r="DK28" s="12" t="s">
        <v>459</v>
      </c>
      <c r="DL28" s="12" t="s">
        <v>459</v>
      </c>
      <c r="DM28" s="12" t="s">
        <v>459</v>
      </c>
      <c r="DN28" s="12" t="s">
        <v>459</v>
      </c>
      <c r="DO28" s="12" t="s">
        <v>459</v>
      </c>
      <c r="DP28" s="12" t="s">
        <v>459</v>
      </c>
      <c r="DQ28" s="12" t="s">
        <v>459</v>
      </c>
      <c r="DR28" s="5">
        <v>3</v>
      </c>
      <c r="DS28">
        <v>4</v>
      </c>
      <c r="DT28">
        <v>0</v>
      </c>
      <c r="DU28">
        <v>3</v>
      </c>
      <c r="DV28">
        <v>3</v>
      </c>
      <c r="DW28">
        <v>3</v>
      </c>
      <c r="DX28">
        <v>3</v>
      </c>
      <c r="DY28">
        <v>0</v>
      </c>
      <c r="DZ28">
        <v>3</v>
      </c>
      <c r="EA28">
        <v>3</v>
      </c>
      <c r="EB28">
        <v>3</v>
      </c>
      <c r="EC28">
        <v>3</v>
      </c>
      <c r="ED28">
        <v>7</v>
      </c>
      <c r="EE28" t="s">
        <v>350</v>
      </c>
      <c r="EF28">
        <v>5</v>
      </c>
      <c r="EG28" t="s">
        <v>459</v>
      </c>
      <c r="EH28">
        <v>1</v>
      </c>
      <c r="EI28" t="s">
        <v>459</v>
      </c>
      <c r="EJ28">
        <v>1</v>
      </c>
      <c r="EK28">
        <v>0</v>
      </c>
      <c r="EL28">
        <v>3</v>
      </c>
      <c r="EM28" t="s">
        <v>459</v>
      </c>
      <c r="EN28" t="s">
        <v>459</v>
      </c>
      <c r="EO28">
        <v>1</v>
      </c>
      <c r="EP28" t="s">
        <v>459</v>
      </c>
      <c r="EQ28" t="s">
        <v>459</v>
      </c>
      <c r="ER28">
        <v>71</v>
      </c>
      <c r="ES28">
        <v>190</v>
      </c>
      <c r="ET28">
        <v>11</v>
      </c>
      <c r="EU28">
        <v>17</v>
      </c>
      <c r="EV28">
        <v>2016</v>
      </c>
      <c r="EW28">
        <v>12</v>
      </c>
      <c r="EX28">
        <v>6</v>
      </c>
      <c r="EY28">
        <v>1968</v>
      </c>
      <c r="EZ28">
        <v>0</v>
      </c>
      <c r="FA28">
        <v>1</v>
      </c>
      <c r="FB28" t="s">
        <v>459</v>
      </c>
      <c r="FC28">
        <v>4</v>
      </c>
      <c r="FD28" t="s">
        <v>351</v>
      </c>
      <c r="FE28">
        <v>4</v>
      </c>
      <c r="FF28">
        <v>4</v>
      </c>
      <c r="FG28">
        <v>0</v>
      </c>
      <c r="FH28">
        <v>4</v>
      </c>
      <c r="FI28">
        <v>4</v>
      </c>
      <c r="FJ28">
        <v>0</v>
      </c>
      <c r="FK28">
        <v>4</v>
      </c>
      <c r="FL28">
        <v>4</v>
      </c>
      <c r="FM28">
        <v>4</v>
      </c>
      <c r="FN28">
        <v>4</v>
      </c>
      <c r="FO28">
        <v>4</v>
      </c>
      <c r="FP28">
        <v>4</v>
      </c>
      <c r="FQ28">
        <v>3</v>
      </c>
      <c r="FR28">
        <v>2</v>
      </c>
      <c r="FS28">
        <v>2</v>
      </c>
      <c r="FT28">
        <v>3</v>
      </c>
      <c r="FU28">
        <v>3</v>
      </c>
      <c r="FV28">
        <v>2</v>
      </c>
      <c r="FW28">
        <v>4</v>
      </c>
      <c r="FX28">
        <v>4</v>
      </c>
      <c r="FY28">
        <v>3</v>
      </c>
      <c r="FZ28">
        <v>2</v>
      </c>
      <c r="GA28">
        <v>2</v>
      </c>
      <c r="GB28">
        <v>4</v>
      </c>
      <c r="GC28">
        <v>79590</v>
      </c>
      <c r="GD28">
        <v>69.540000000000006</v>
      </c>
      <c r="GE28">
        <v>99.22</v>
      </c>
      <c r="GF28">
        <v>99.22</v>
      </c>
      <c r="GG28">
        <v>80.459999999999994</v>
      </c>
      <c r="GH28">
        <v>49.22</v>
      </c>
      <c r="GI28">
        <v>99.22</v>
      </c>
      <c r="GJ28">
        <v>99.22</v>
      </c>
      <c r="GK28">
        <v>61.72</v>
      </c>
      <c r="GL28">
        <v>38.28</v>
      </c>
      <c r="GM28">
        <v>24.22</v>
      </c>
      <c r="GN28" s="33"/>
      <c r="GO28" s="17">
        <v>36</v>
      </c>
      <c r="GP28" s="17">
        <v>22.368555508594341</v>
      </c>
      <c r="GQ28" s="17">
        <v>27.466165402427588</v>
      </c>
      <c r="GR28" s="17">
        <v>19.237879947911729</v>
      </c>
      <c r="GS28" s="18">
        <v>63.683</v>
      </c>
      <c r="GT28" s="2">
        <v>42842.590648148151</v>
      </c>
    </row>
    <row r="29" spans="1:202" ht="13.5" customHeight="1" x14ac:dyDescent="0.3">
      <c r="A29">
        <v>226</v>
      </c>
      <c r="B29">
        <f t="shared" si="0"/>
        <v>3</v>
      </c>
      <c r="C29">
        <f t="shared" si="1"/>
        <v>2</v>
      </c>
      <c r="D29">
        <f t="shared" si="2"/>
        <v>1</v>
      </c>
      <c r="E29">
        <v>1</v>
      </c>
      <c r="F29" t="s">
        <v>352</v>
      </c>
      <c r="G29">
        <v>5</v>
      </c>
      <c r="H29">
        <v>1</v>
      </c>
      <c r="I29">
        <v>4</v>
      </c>
      <c r="J29">
        <v>1</v>
      </c>
      <c r="K29">
        <v>2</v>
      </c>
      <c r="L29">
        <v>2</v>
      </c>
      <c r="M29">
        <v>2</v>
      </c>
      <c r="N29">
        <v>5</v>
      </c>
      <c r="O29">
        <v>1</v>
      </c>
      <c r="P29">
        <v>5</v>
      </c>
      <c r="Q29">
        <v>4</v>
      </c>
      <c r="R29">
        <v>3</v>
      </c>
      <c r="S29">
        <v>2</v>
      </c>
      <c r="T29">
        <v>4</v>
      </c>
      <c r="U29">
        <v>3</v>
      </c>
      <c r="V29">
        <v>2</v>
      </c>
      <c r="W29">
        <v>1</v>
      </c>
      <c r="X29">
        <v>3</v>
      </c>
      <c r="Y29">
        <v>2</v>
      </c>
      <c r="Z29">
        <v>2</v>
      </c>
      <c r="AA29">
        <v>2</v>
      </c>
      <c r="AB29">
        <v>4</v>
      </c>
      <c r="AC29">
        <v>2</v>
      </c>
      <c r="AD29">
        <v>2</v>
      </c>
      <c r="AE29">
        <v>1</v>
      </c>
      <c r="AF29">
        <v>2</v>
      </c>
      <c r="AG29" t="s">
        <v>459</v>
      </c>
      <c r="AH29">
        <v>1</v>
      </c>
      <c r="AI29">
        <v>1</v>
      </c>
      <c r="AJ29" t="s">
        <v>459</v>
      </c>
      <c r="AK29" t="s">
        <v>459</v>
      </c>
      <c r="AL29">
        <v>70</v>
      </c>
      <c r="AM29">
        <v>135</v>
      </c>
      <c r="AN29">
        <v>2</v>
      </c>
      <c r="AO29">
        <v>1</v>
      </c>
      <c r="AP29">
        <v>2017</v>
      </c>
      <c r="AQ29">
        <v>5</v>
      </c>
      <c r="AR29">
        <v>3</v>
      </c>
      <c r="AS29">
        <v>1975</v>
      </c>
      <c r="AT29">
        <v>1</v>
      </c>
      <c r="AU29">
        <v>53</v>
      </c>
      <c r="AV29">
        <v>68</v>
      </c>
      <c r="AW29">
        <v>1</v>
      </c>
      <c r="AX29">
        <v>6</v>
      </c>
      <c r="AY29">
        <v>2017</v>
      </c>
      <c r="AZ29">
        <v>7</v>
      </c>
      <c r="BA29">
        <v>30</v>
      </c>
      <c r="BB29">
        <v>2007</v>
      </c>
      <c r="BC29">
        <v>3</v>
      </c>
      <c r="BD29">
        <v>3</v>
      </c>
      <c r="BE29">
        <v>0</v>
      </c>
      <c r="BF29">
        <v>5</v>
      </c>
      <c r="BG29" t="s">
        <v>459</v>
      </c>
      <c r="BH29" t="s">
        <v>459</v>
      </c>
      <c r="BI29">
        <v>0</v>
      </c>
      <c r="BJ29" s="5" t="s">
        <v>459</v>
      </c>
      <c r="BK29" s="12" t="s">
        <v>459</v>
      </c>
      <c r="BL29" s="12" t="s">
        <v>459</v>
      </c>
      <c r="BM29" s="12" t="s">
        <v>459</v>
      </c>
      <c r="BN29" s="12" t="s">
        <v>459</v>
      </c>
      <c r="BO29" s="12" t="s">
        <v>459</v>
      </c>
      <c r="BP29" s="12" t="s">
        <v>459</v>
      </c>
      <c r="BQ29" s="12" t="s">
        <v>459</v>
      </c>
      <c r="BR29" s="12" t="s">
        <v>459</v>
      </c>
      <c r="BS29" s="12" t="s">
        <v>459</v>
      </c>
      <c r="BT29" s="12" t="s">
        <v>459</v>
      </c>
      <c r="BU29" s="12" t="s">
        <v>459</v>
      </c>
      <c r="BV29" s="12" t="s">
        <v>459</v>
      </c>
      <c r="BW29" s="12" t="s">
        <v>459</v>
      </c>
      <c r="BX29" s="12" t="s">
        <v>459</v>
      </c>
      <c r="BY29" s="5" t="s">
        <v>459</v>
      </c>
      <c r="BZ29" s="12" t="s">
        <v>459</v>
      </c>
      <c r="CA29" s="12" t="s">
        <v>459</v>
      </c>
      <c r="CB29" s="12" t="s">
        <v>459</v>
      </c>
      <c r="CC29" s="12" t="s">
        <v>459</v>
      </c>
      <c r="CD29" s="12" t="s">
        <v>459</v>
      </c>
      <c r="CE29" s="12" t="s">
        <v>459</v>
      </c>
      <c r="CF29" s="12" t="s">
        <v>459</v>
      </c>
      <c r="CG29" s="12" t="s">
        <v>459</v>
      </c>
      <c r="CH29" s="12" t="s">
        <v>459</v>
      </c>
      <c r="CI29" s="12" t="s">
        <v>459</v>
      </c>
      <c r="CJ29" s="12" t="s">
        <v>459</v>
      </c>
      <c r="CK29" s="12" t="s">
        <v>459</v>
      </c>
      <c r="CL29" s="12" t="s">
        <v>459</v>
      </c>
      <c r="CM29" s="12" t="s">
        <v>459</v>
      </c>
      <c r="CN29" s="5" t="s">
        <v>459</v>
      </c>
      <c r="CO29" s="12" t="s">
        <v>459</v>
      </c>
      <c r="CP29" s="12" t="s">
        <v>459</v>
      </c>
      <c r="CQ29" s="12" t="s">
        <v>459</v>
      </c>
      <c r="CR29" s="12" t="s">
        <v>459</v>
      </c>
      <c r="CS29" s="12" t="s">
        <v>459</v>
      </c>
      <c r="CT29" s="12" t="s">
        <v>459</v>
      </c>
      <c r="CU29" s="12" t="s">
        <v>459</v>
      </c>
      <c r="CV29" s="12" t="s">
        <v>459</v>
      </c>
      <c r="CW29" s="12" t="s">
        <v>459</v>
      </c>
      <c r="CX29" s="12" t="s">
        <v>459</v>
      </c>
      <c r="CY29" s="12" t="s">
        <v>459</v>
      </c>
      <c r="CZ29" s="12" t="s">
        <v>459</v>
      </c>
      <c r="DA29" s="12" t="s">
        <v>459</v>
      </c>
      <c r="DB29" s="12" t="s">
        <v>459</v>
      </c>
      <c r="DC29" s="5">
        <v>4</v>
      </c>
      <c r="DD29">
        <v>4</v>
      </c>
      <c r="DE29">
        <v>3</v>
      </c>
      <c r="DF29">
        <v>3</v>
      </c>
      <c r="DG29" t="s">
        <v>353</v>
      </c>
      <c r="DH29">
        <v>5</v>
      </c>
      <c r="DI29">
        <v>5</v>
      </c>
      <c r="DJ29">
        <v>4</v>
      </c>
      <c r="DK29">
        <v>5</v>
      </c>
      <c r="DL29" t="s">
        <v>354</v>
      </c>
      <c r="DM29">
        <v>5</v>
      </c>
      <c r="DN29">
        <v>5</v>
      </c>
      <c r="DO29">
        <v>5</v>
      </c>
      <c r="DP29">
        <v>4</v>
      </c>
      <c r="DQ29" t="s">
        <v>355</v>
      </c>
      <c r="DR29" s="5">
        <v>4</v>
      </c>
      <c r="DS29">
        <v>4</v>
      </c>
      <c r="DT29">
        <v>0</v>
      </c>
      <c r="DU29">
        <v>4</v>
      </c>
      <c r="DV29">
        <v>4</v>
      </c>
      <c r="DW29">
        <v>4</v>
      </c>
      <c r="DX29">
        <v>4</v>
      </c>
      <c r="DY29">
        <v>0</v>
      </c>
      <c r="DZ29">
        <v>3</v>
      </c>
      <c r="EA29">
        <v>3</v>
      </c>
      <c r="EB29">
        <v>3</v>
      </c>
      <c r="EC29">
        <v>3</v>
      </c>
      <c r="ED29">
        <v>8</v>
      </c>
      <c r="EE29" t="s">
        <v>356</v>
      </c>
      <c r="EF29">
        <v>1</v>
      </c>
      <c r="EG29" t="s">
        <v>459</v>
      </c>
      <c r="EH29">
        <v>1</v>
      </c>
      <c r="EI29" t="s">
        <v>459</v>
      </c>
      <c r="EJ29">
        <v>4</v>
      </c>
      <c r="EK29">
        <v>0</v>
      </c>
      <c r="EL29">
        <v>5</v>
      </c>
      <c r="EM29" t="s">
        <v>459</v>
      </c>
      <c r="EN29" t="s">
        <v>459</v>
      </c>
      <c r="EO29">
        <v>1</v>
      </c>
      <c r="EP29" t="s">
        <v>459</v>
      </c>
      <c r="EQ29" t="s">
        <v>459</v>
      </c>
      <c r="ER29">
        <v>71</v>
      </c>
      <c r="ES29">
        <v>210</v>
      </c>
      <c r="ET29">
        <v>9</v>
      </c>
      <c r="EU29">
        <v>11</v>
      </c>
      <c r="EV29">
        <v>2016</v>
      </c>
      <c r="EW29">
        <v>6</v>
      </c>
      <c r="EX29">
        <v>10</v>
      </c>
      <c r="EY29">
        <v>1961</v>
      </c>
      <c r="EZ29">
        <v>0</v>
      </c>
      <c r="FA29">
        <v>4</v>
      </c>
      <c r="FB29" t="s">
        <v>459</v>
      </c>
      <c r="FC29">
        <v>7</v>
      </c>
      <c r="FD29" t="s">
        <v>357</v>
      </c>
      <c r="FE29">
        <v>4</v>
      </c>
      <c r="FF29">
        <v>4</v>
      </c>
      <c r="FG29">
        <v>0</v>
      </c>
      <c r="FH29">
        <v>4</v>
      </c>
      <c r="FI29">
        <v>4</v>
      </c>
      <c r="FJ29">
        <v>0</v>
      </c>
      <c r="FK29">
        <v>3</v>
      </c>
      <c r="FL29">
        <v>3</v>
      </c>
      <c r="FM29">
        <v>3</v>
      </c>
      <c r="FN29">
        <v>3</v>
      </c>
      <c r="FO29">
        <v>3</v>
      </c>
      <c r="FP29">
        <v>3</v>
      </c>
      <c r="FQ29">
        <v>4</v>
      </c>
      <c r="FR29">
        <v>4</v>
      </c>
      <c r="FS29">
        <v>1</v>
      </c>
      <c r="FT29">
        <v>2</v>
      </c>
      <c r="FU29">
        <v>4</v>
      </c>
      <c r="FV29">
        <v>5</v>
      </c>
      <c r="FW29">
        <v>4</v>
      </c>
      <c r="FX29">
        <v>4</v>
      </c>
      <c r="FY29">
        <v>1</v>
      </c>
      <c r="FZ29">
        <v>1</v>
      </c>
      <c r="GA29">
        <v>1</v>
      </c>
      <c r="GB29">
        <v>2</v>
      </c>
      <c r="GC29">
        <v>13940</v>
      </c>
      <c r="GD29">
        <v>92.96</v>
      </c>
      <c r="GE29">
        <v>92.96</v>
      </c>
      <c r="GF29">
        <v>92.96</v>
      </c>
      <c r="GG29">
        <v>49.22</v>
      </c>
      <c r="GH29">
        <v>47.66</v>
      </c>
      <c r="GI29">
        <v>99.22</v>
      </c>
      <c r="GJ29">
        <v>96.1</v>
      </c>
      <c r="GK29">
        <v>96.1</v>
      </c>
      <c r="GL29">
        <v>92.96</v>
      </c>
      <c r="GM29">
        <v>89.84</v>
      </c>
      <c r="GN29" s="33"/>
      <c r="GO29" s="17">
        <v>42</v>
      </c>
      <c r="GP29" s="17">
        <v>19.839748213477559</v>
      </c>
      <c r="GQ29" s="17">
        <v>30.28828140888151</v>
      </c>
      <c r="GR29" s="17">
        <v>17.318432911066886</v>
      </c>
      <c r="GS29" s="18">
        <v>67.724000000000004</v>
      </c>
      <c r="GT29" s="2">
        <v>42842.628981481481</v>
      </c>
    </row>
    <row r="30" spans="1:202" ht="13.5" customHeight="1" x14ac:dyDescent="0.3">
      <c r="A30">
        <v>227</v>
      </c>
      <c r="B30">
        <f t="shared" si="0"/>
        <v>4</v>
      </c>
      <c r="C30">
        <f t="shared" si="1"/>
        <v>2</v>
      </c>
      <c r="D30">
        <f t="shared" si="2"/>
        <v>2</v>
      </c>
      <c r="E30">
        <v>1</v>
      </c>
      <c r="F30" t="s">
        <v>358</v>
      </c>
      <c r="G30">
        <v>4</v>
      </c>
      <c r="H30">
        <v>2</v>
      </c>
      <c r="I30">
        <v>4</v>
      </c>
      <c r="J30">
        <v>1</v>
      </c>
      <c r="K30">
        <v>3</v>
      </c>
      <c r="L30">
        <v>1</v>
      </c>
      <c r="M30">
        <v>1</v>
      </c>
      <c r="N30">
        <v>4</v>
      </c>
      <c r="O30">
        <v>2</v>
      </c>
      <c r="P30">
        <v>4</v>
      </c>
      <c r="Q30">
        <v>4</v>
      </c>
      <c r="R30">
        <v>2</v>
      </c>
      <c r="S30">
        <v>1</v>
      </c>
      <c r="T30">
        <v>4</v>
      </c>
      <c r="U30">
        <v>2</v>
      </c>
      <c r="V30">
        <v>3</v>
      </c>
      <c r="W30">
        <v>2</v>
      </c>
      <c r="X30">
        <v>4</v>
      </c>
      <c r="Y30">
        <v>2</v>
      </c>
      <c r="Z30">
        <v>2</v>
      </c>
      <c r="AA30">
        <v>2</v>
      </c>
      <c r="AB30">
        <v>4</v>
      </c>
      <c r="AC30">
        <v>2</v>
      </c>
      <c r="AD30">
        <v>2</v>
      </c>
      <c r="AE30">
        <v>2</v>
      </c>
      <c r="AF30">
        <v>2</v>
      </c>
      <c r="AG30" t="s">
        <v>459</v>
      </c>
      <c r="AH30">
        <v>1</v>
      </c>
      <c r="AI30">
        <v>1</v>
      </c>
      <c r="AJ30" t="s">
        <v>459</v>
      </c>
      <c r="AK30" t="s">
        <v>459</v>
      </c>
      <c r="AL30">
        <v>68</v>
      </c>
      <c r="AM30">
        <v>135</v>
      </c>
      <c r="AN30">
        <v>4</v>
      </c>
      <c r="AO30">
        <v>2</v>
      </c>
      <c r="AP30">
        <v>2017</v>
      </c>
      <c r="AQ30">
        <v>12</v>
      </c>
      <c r="AR30">
        <v>20</v>
      </c>
      <c r="AS30">
        <v>1973</v>
      </c>
      <c r="AT30">
        <v>1</v>
      </c>
      <c r="AU30">
        <v>53</v>
      </c>
      <c r="AV30">
        <v>70</v>
      </c>
      <c r="AW30">
        <v>3</v>
      </c>
      <c r="AX30">
        <v>10</v>
      </c>
      <c r="AY30">
        <v>2017</v>
      </c>
      <c r="AZ30">
        <v>4</v>
      </c>
      <c r="BA30">
        <v>25</v>
      </c>
      <c r="BB30">
        <v>2005</v>
      </c>
      <c r="BC30">
        <v>90</v>
      </c>
      <c r="BD30">
        <v>3</v>
      </c>
      <c r="BE30">
        <v>0</v>
      </c>
      <c r="BF30">
        <v>5</v>
      </c>
      <c r="BG30" t="s">
        <v>459</v>
      </c>
      <c r="BH30" t="s">
        <v>459</v>
      </c>
      <c r="BI30">
        <v>0</v>
      </c>
      <c r="BJ30" s="5" t="s">
        <v>459</v>
      </c>
      <c r="BK30" s="12" t="s">
        <v>459</v>
      </c>
      <c r="BL30" s="12" t="s">
        <v>459</v>
      </c>
      <c r="BM30" s="12" t="s">
        <v>459</v>
      </c>
      <c r="BN30" s="12" t="s">
        <v>459</v>
      </c>
      <c r="BO30" s="12" t="s">
        <v>459</v>
      </c>
      <c r="BP30" s="12" t="s">
        <v>459</v>
      </c>
      <c r="BQ30" s="12" t="s">
        <v>459</v>
      </c>
      <c r="BR30" s="12" t="s">
        <v>459</v>
      </c>
      <c r="BS30" s="12" t="s">
        <v>459</v>
      </c>
      <c r="BT30" s="12" t="s">
        <v>459</v>
      </c>
      <c r="BU30" s="12" t="s">
        <v>459</v>
      </c>
      <c r="BV30" s="12" t="s">
        <v>459</v>
      </c>
      <c r="BW30" s="12" t="s">
        <v>459</v>
      </c>
      <c r="BX30" s="12" t="s">
        <v>459</v>
      </c>
      <c r="BY30" s="5" t="s">
        <v>459</v>
      </c>
      <c r="BZ30" s="12" t="s">
        <v>459</v>
      </c>
      <c r="CA30" s="12" t="s">
        <v>459</v>
      </c>
      <c r="CB30" s="12" t="s">
        <v>459</v>
      </c>
      <c r="CC30" s="12" t="s">
        <v>459</v>
      </c>
      <c r="CD30" s="12" t="s">
        <v>459</v>
      </c>
      <c r="CE30" s="12" t="s">
        <v>459</v>
      </c>
      <c r="CF30" s="12" t="s">
        <v>459</v>
      </c>
      <c r="CG30" s="12" t="s">
        <v>459</v>
      </c>
      <c r="CH30" s="12" t="s">
        <v>459</v>
      </c>
      <c r="CI30" s="12" t="s">
        <v>459</v>
      </c>
      <c r="CJ30" s="12" t="s">
        <v>459</v>
      </c>
      <c r="CK30" s="12" t="s">
        <v>459</v>
      </c>
      <c r="CL30" s="12" t="s">
        <v>459</v>
      </c>
      <c r="CM30" s="12" t="s">
        <v>459</v>
      </c>
      <c r="CN30" s="5">
        <v>5</v>
      </c>
      <c r="CO30">
        <v>5</v>
      </c>
      <c r="CP30">
        <v>4</v>
      </c>
      <c r="CQ30">
        <v>5</v>
      </c>
      <c r="CR30" t="s">
        <v>359</v>
      </c>
      <c r="CS30">
        <v>5</v>
      </c>
      <c r="CT30">
        <v>5</v>
      </c>
      <c r="CU30">
        <v>4</v>
      </c>
      <c r="CV30">
        <v>5</v>
      </c>
      <c r="CW30" t="s">
        <v>360</v>
      </c>
      <c r="CX30">
        <v>5</v>
      </c>
      <c r="CY30">
        <v>5</v>
      </c>
      <c r="CZ30">
        <v>5</v>
      </c>
      <c r="DA30">
        <v>4</v>
      </c>
      <c r="DB30" t="s">
        <v>361</v>
      </c>
      <c r="DC30" s="5" t="s">
        <v>459</v>
      </c>
      <c r="DD30" t="s">
        <v>459</v>
      </c>
      <c r="DE30" t="s">
        <v>459</v>
      </c>
      <c r="DF30" t="s">
        <v>459</v>
      </c>
      <c r="DG30" t="s">
        <v>459</v>
      </c>
      <c r="DH30" t="s">
        <v>459</v>
      </c>
      <c r="DI30" t="s">
        <v>459</v>
      </c>
      <c r="DJ30" t="s">
        <v>459</v>
      </c>
      <c r="DK30" t="s">
        <v>459</v>
      </c>
      <c r="DL30" t="s">
        <v>459</v>
      </c>
      <c r="DM30" t="s">
        <v>459</v>
      </c>
      <c r="DN30" t="s">
        <v>459</v>
      </c>
      <c r="DO30" t="s">
        <v>459</v>
      </c>
      <c r="DP30" t="s">
        <v>459</v>
      </c>
      <c r="DQ30" t="s">
        <v>459</v>
      </c>
      <c r="DR30" s="5">
        <v>4</v>
      </c>
      <c r="DS30">
        <v>5</v>
      </c>
      <c r="DT30">
        <v>0</v>
      </c>
      <c r="DU30">
        <v>4</v>
      </c>
      <c r="DV30">
        <v>5</v>
      </c>
      <c r="DW30">
        <v>3</v>
      </c>
      <c r="DX30">
        <v>4</v>
      </c>
      <c r="DY30">
        <v>0</v>
      </c>
      <c r="DZ30">
        <v>2</v>
      </c>
      <c r="EA30">
        <v>3</v>
      </c>
      <c r="EB30">
        <v>5</v>
      </c>
      <c r="EC30">
        <v>5</v>
      </c>
      <c r="ED30">
        <v>7</v>
      </c>
      <c r="EE30" t="s">
        <v>362</v>
      </c>
      <c r="EF30">
        <v>5</v>
      </c>
      <c r="EG30" t="s">
        <v>459</v>
      </c>
      <c r="EH30">
        <v>1</v>
      </c>
      <c r="EI30" t="s">
        <v>459</v>
      </c>
      <c r="EJ30">
        <v>6</v>
      </c>
      <c r="EK30">
        <v>0</v>
      </c>
      <c r="EL30">
        <v>5</v>
      </c>
      <c r="EM30" t="s">
        <v>459</v>
      </c>
      <c r="EN30" t="s">
        <v>459</v>
      </c>
      <c r="EO30">
        <v>1</v>
      </c>
      <c r="EP30" t="s">
        <v>459</v>
      </c>
      <c r="EQ30" t="s">
        <v>459</v>
      </c>
      <c r="ER30">
        <v>74</v>
      </c>
      <c r="ES30">
        <v>230</v>
      </c>
      <c r="ET30">
        <v>4</v>
      </c>
      <c r="EU30">
        <v>2</v>
      </c>
      <c r="EV30">
        <v>2017</v>
      </c>
      <c r="EW30">
        <v>1</v>
      </c>
      <c r="EX30">
        <v>5</v>
      </c>
      <c r="EY30">
        <v>1974</v>
      </c>
      <c r="EZ30">
        <v>0</v>
      </c>
      <c r="FA30">
        <v>1</v>
      </c>
      <c r="FB30" t="s">
        <v>459</v>
      </c>
      <c r="FC30">
        <v>8</v>
      </c>
      <c r="FD30" t="s">
        <v>363</v>
      </c>
      <c r="FE30">
        <v>5</v>
      </c>
      <c r="FF30">
        <v>5</v>
      </c>
      <c r="FG30">
        <v>0</v>
      </c>
      <c r="FH30">
        <v>5</v>
      </c>
      <c r="FI30">
        <v>5</v>
      </c>
      <c r="FJ30">
        <v>0</v>
      </c>
      <c r="FK30">
        <v>4</v>
      </c>
      <c r="FL30">
        <v>4</v>
      </c>
      <c r="FM30">
        <v>4</v>
      </c>
      <c r="FN30">
        <v>4</v>
      </c>
      <c r="FO30">
        <v>5</v>
      </c>
      <c r="FP30">
        <v>5</v>
      </c>
      <c r="FQ30">
        <v>4</v>
      </c>
      <c r="FR30">
        <v>5</v>
      </c>
      <c r="FS30">
        <v>4</v>
      </c>
      <c r="FT30">
        <v>2</v>
      </c>
      <c r="FU30">
        <v>3</v>
      </c>
      <c r="FV30">
        <v>4</v>
      </c>
      <c r="FW30">
        <v>5</v>
      </c>
      <c r="FX30">
        <v>3</v>
      </c>
      <c r="FY30">
        <v>5</v>
      </c>
      <c r="FZ30">
        <v>4</v>
      </c>
      <c r="GA30">
        <v>4</v>
      </c>
      <c r="GB30">
        <v>3</v>
      </c>
      <c r="GC30">
        <v>71161</v>
      </c>
      <c r="GD30">
        <v>44.54</v>
      </c>
      <c r="GE30">
        <v>38.28</v>
      </c>
      <c r="GF30">
        <v>39.840000000000003</v>
      </c>
      <c r="GG30">
        <v>19.54</v>
      </c>
      <c r="GH30">
        <v>8.6</v>
      </c>
      <c r="GI30">
        <v>99.22</v>
      </c>
      <c r="GJ30">
        <v>92.96</v>
      </c>
      <c r="GK30">
        <v>49.22</v>
      </c>
      <c r="GL30">
        <v>10.16</v>
      </c>
      <c r="GM30">
        <v>8.6</v>
      </c>
      <c r="GN30" s="33"/>
      <c r="GO30" s="17">
        <v>37</v>
      </c>
      <c r="GP30" s="17">
        <v>20.974175047083321</v>
      </c>
      <c r="GQ30" s="17">
        <v>30.561978940851088</v>
      </c>
      <c r="GR30" s="17">
        <v>17.825063332098662</v>
      </c>
      <c r="GS30" s="18">
        <v>51.994</v>
      </c>
      <c r="GT30" s="2">
        <v>42843.40185185185</v>
      </c>
    </row>
    <row r="31" spans="1:202" ht="13.5" customHeight="1" x14ac:dyDescent="0.3">
      <c r="A31">
        <v>228</v>
      </c>
      <c r="B31">
        <f t="shared" si="0"/>
        <v>2</v>
      </c>
      <c r="C31">
        <f t="shared" si="1"/>
        <v>1</v>
      </c>
      <c r="D31">
        <f t="shared" si="2"/>
        <v>2</v>
      </c>
      <c r="E31">
        <v>1</v>
      </c>
      <c r="F31" t="s">
        <v>364</v>
      </c>
      <c r="G31">
        <v>5</v>
      </c>
      <c r="H31">
        <v>1</v>
      </c>
      <c r="I31">
        <v>4</v>
      </c>
      <c r="J31">
        <v>2</v>
      </c>
      <c r="K31">
        <v>3</v>
      </c>
      <c r="L31">
        <v>2</v>
      </c>
      <c r="M31">
        <v>1</v>
      </c>
      <c r="N31">
        <v>5</v>
      </c>
      <c r="O31">
        <v>2</v>
      </c>
      <c r="P31">
        <v>5</v>
      </c>
      <c r="Q31">
        <v>4</v>
      </c>
      <c r="R31">
        <v>4</v>
      </c>
      <c r="S31">
        <v>2</v>
      </c>
      <c r="T31">
        <v>5</v>
      </c>
      <c r="U31">
        <v>2</v>
      </c>
      <c r="V31">
        <v>3</v>
      </c>
      <c r="W31">
        <v>1</v>
      </c>
      <c r="X31">
        <v>5</v>
      </c>
      <c r="Y31">
        <v>2</v>
      </c>
      <c r="Z31">
        <v>1</v>
      </c>
      <c r="AA31">
        <v>3</v>
      </c>
      <c r="AB31">
        <v>4</v>
      </c>
      <c r="AC31">
        <v>2</v>
      </c>
      <c r="AD31">
        <v>2</v>
      </c>
      <c r="AE31">
        <v>1</v>
      </c>
      <c r="AF31">
        <v>2</v>
      </c>
      <c r="AG31" t="s">
        <v>459</v>
      </c>
      <c r="AH31">
        <v>1</v>
      </c>
      <c r="AI31">
        <v>1</v>
      </c>
      <c r="AJ31" t="s">
        <v>459</v>
      </c>
      <c r="AK31" t="s">
        <v>459</v>
      </c>
      <c r="AL31">
        <v>65</v>
      </c>
      <c r="AM31">
        <v>150</v>
      </c>
      <c r="AN31">
        <v>4</v>
      </c>
      <c r="AO31">
        <v>18</v>
      </c>
      <c r="AP31">
        <v>2017</v>
      </c>
      <c r="AQ31">
        <v>10</v>
      </c>
      <c r="AR31">
        <v>7</v>
      </c>
      <c r="AS31">
        <v>1975</v>
      </c>
      <c r="AT31">
        <v>1</v>
      </c>
      <c r="AU31">
        <v>53</v>
      </c>
      <c r="AV31">
        <v>60</v>
      </c>
      <c r="AW31">
        <v>4</v>
      </c>
      <c r="AX31">
        <v>10</v>
      </c>
      <c r="AY31">
        <v>2017</v>
      </c>
      <c r="AZ31">
        <v>3</v>
      </c>
      <c r="BA31">
        <v>29</v>
      </c>
      <c r="BB31">
        <v>2008</v>
      </c>
      <c r="BC31">
        <v>3</v>
      </c>
      <c r="BD31">
        <v>3</v>
      </c>
      <c r="BE31">
        <v>0</v>
      </c>
      <c r="BF31">
        <v>5</v>
      </c>
      <c r="BG31" t="s">
        <v>459</v>
      </c>
      <c r="BH31" t="s">
        <v>459</v>
      </c>
      <c r="BI31">
        <v>0</v>
      </c>
      <c r="BJ31" s="5">
        <v>5</v>
      </c>
      <c r="BK31">
        <v>4</v>
      </c>
      <c r="BL31">
        <v>3</v>
      </c>
      <c r="BM31">
        <v>5</v>
      </c>
      <c r="BN31" t="s">
        <v>365</v>
      </c>
      <c r="BO31">
        <v>5</v>
      </c>
      <c r="BP31">
        <v>4</v>
      </c>
      <c r="BQ31">
        <v>3</v>
      </c>
      <c r="BR31">
        <v>5</v>
      </c>
      <c r="BS31" t="s">
        <v>366</v>
      </c>
      <c r="BT31">
        <v>3</v>
      </c>
      <c r="BU31">
        <v>4</v>
      </c>
      <c r="BV31">
        <v>4</v>
      </c>
      <c r="BW31">
        <v>5</v>
      </c>
      <c r="BX31" t="s">
        <v>367</v>
      </c>
      <c r="BY31" s="5" t="s">
        <v>459</v>
      </c>
      <c r="BZ31" s="12" t="s">
        <v>459</v>
      </c>
      <c r="CA31" s="12" t="s">
        <v>459</v>
      </c>
      <c r="CB31" s="12" t="s">
        <v>459</v>
      </c>
      <c r="CC31" s="12" t="s">
        <v>459</v>
      </c>
      <c r="CD31" s="12" t="s">
        <v>459</v>
      </c>
      <c r="CE31" s="12" t="s">
        <v>459</v>
      </c>
      <c r="CF31" s="12" t="s">
        <v>459</v>
      </c>
      <c r="CG31" s="12" t="s">
        <v>459</v>
      </c>
      <c r="CH31" s="12" t="s">
        <v>459</v>
      </c>
      <c r="CI31" s="12" t="s">
        <v>459</v>
      </c>
      <c r="CJ31" s="12" t="s">
        <v>459</v>
      </c>
      <c r="CK31" s="12" t="s">
        <v>459</v>
      </c>
      <c r="CL31" s="12" t="s">
        <v>459</v>
      </c>
      <c r="CM31" s="12" t="s">
        <v>459</v>
      </c>
      <c r="CN31" s="5" t="s">
        <v>459</v>
      </c>
      <c r="CO31" s="12" t="s">
        <v>459</v>
      </c>
      <c r="CP31" s="12" t="s">
        <v>459</v>
      </c>
      <c r="CQ31" s="12" t="s">
        <v>459</v>
      </c>
      <c r="CR31" s="12" t="s">
        <v>459</v>
      </c>
      <c r="CS31" s="12" t="s">
        <v>459</v>
      </c>
      <c r="CT31" s="12" t="s">
        <v>459</v>
      </c>
      <c r="CU31" s="12" t="s">
        <v>459</v>
      </c>
      <c r="CV31" s="12" t="s">
        <v>459</v>
      </c>
      <c r="CW31" s="12" t="s">
        <v>459</v>
      </c>
      <c r="CX31" s="12" t="s">
        <v>459</v>
      </c>
      <c r="CY31" s="12" t="s">
        <v>459</v>
      </c>
      <c r="CZ31" s="12" t="s">
        <v>459</v>
      </c>
      <c r="DA31" s="12" t="s">
        <v>459</v>
      </c>
      <c r="DB31" s="12" t="s">
        <v>459</v>
      </c>
      <c r="DC31" s="5" t="s">
        <v>459</v>
      </c>
      <c r="DD31" s="12" t="s">
        <v>459</v>
      </c>
      <c r="DE31" s="12" t="s">
        <v>459</v>
      </c>
      <c r="DF31" s="12" t="s">
        <v>459</v>
      </c>
      <c r="DG31" s="12" t="s">
        <v>459</v>
      </c>
      <c r="DH31" s="12" t="s">
        <v>459</v>
      </c>
      <c r="DI31" s="12" t="s">
        <v>459</v>
      </c>
      <c r="DJ31" s="12" t="s">
        <v>459</v>
      </c>
      <c r="DK31" s="12" t="s">
        <v>459</v>
      </c>
      <c r="DL31" s="12" t="s">
        <v>459</v>
      </c>
      <c r="DM31" s="12" t="s">
        <v>459</v>
      </c>
      <c r="DN31" s="12" t="s">
        <v>459</v>
      </c>
      <c r="DO31" s="12" t="s">
        <v>459</v>
      </c>
      <c r="DP31" s="12" t="s">
        <v>459</v>
      </c>
      <c r="DQ31" s="12" t="s">
        <v>459</v>
      </c>
      <c r="DR31" s="5">
        <v>2</v>
      </c>
      <c r="DS31">
        <v>4</v>
      </c>
      <c r="DT31">
        <v>0</v>
      </c>
      <c r="DU31">
        <v>4</v>
      </c>
      <c r="DV31">
        <v>4</v>
      </c>
      <c r="DW31">
        <v>4</v>
      </c>
      <c r="DX31">
        <v>4</v>
      </c>
      <c r="DY31">
        <v>0</v>
      </c>
      <c r="DZ31">
        <v>4</v>
      </c>
      <c r="EA31">
        <v>4</v>
      </c>
      <c r="EB31">
        <v>3</v>
      </c>
      <c r="EC31">
        <v>4</v>
      </c>
      <c r="ED31">
        <v>7</v>
      </c>
      <c r="EE31" t="s">
        <v>199</v>
      </c>
      <c r="EF31">
        <v>5</v>
      </c>
      <c r="EG31" t="s">
        <v>459</v>
      </c>
      <c r="EH31">
        <v>1</v>
      </c>
      <c r="EI31" t="s">
        <v>459</v>
      </c>
      <c r="EJ31">
        <v>9</v>
      </c>
      <c r="EK31">
        <v>0</v>
      </c>
      <c r="EL31">
        <v>5</v>
      </c>
      <c r="EM31" t="s">
        <v>459</v>
      </c>
      <c r="EN31" t="s">
        <v>459</v>
      </c>
      <c r="EO31">
        <v>1</v>
      </c>
      <c r="EP31" t="s">
        <v>459</v>
      </c>
      <c r="EQ31" t="s">
        <v>459</v>
      </c>
      <c r="ER31">
        <v>72</v>
      </c>
      <c r="ES31">
        <v>160</v>
      </c>
      <c r="ET31">
        <v>4</v>
      </c>
      <c r="EU31">
        <v>14</v>
      </c>
      <c r="EV31">
        <v>2017</v>
      </c>
      <c r="EW31">
        <v>10</v>
      </c>
      <c r="EX31">
        <v>31</v>
      </c>
      <c r="EY31">
        <v>1974</v>
      </c>
      <c r="EZ31">
        <v>0</v>
      </c>
      <c r="FA31">
        <v>1</v>
      </c>
      <c r="FB31" t="s">
        <v>459</v>
      </c>
      <c r="FC31">
        <v>8</v>
      </c>
      <c r="FD31" t="s">
        <v>368</v>
      </c>
      <c r="FE31">
        <v>3</v>
      </c>
      <c r="FF31">
        <v>3</v>
      </c>
      <c r="FG31">
        <v>0</v>
      </c>
      <c r="FH31">
        <v>4</v>
      </c>
      <c r="FI31">
        <v>4</v>
      </c>
      <c r="FJ31">
        <v>0</v>
      </c>
      <c r="FK31">
        <v>4</v>
      </c>
      <c r="FL31">
        <v>4</v>
      </c>
      <c r="FM31">
        <v>4</v>
      </c>
      <c r="FN31">
        <v>4</v>
      </c>
      <c r="FO31">
        <v>4</v>
      </c>
      <c r="FP31">
        <v>4</v>
      </c>
      <c r="FQ31">
        <v>5</v>
      </c>
      <c r="FR31">
        <v>5</v>
      </c>
      <c r="FS31">
        <v>1</v>
      </c>
      <c r="FT31">
        <v>1</v>
      </c>
      <c r="FU31">
        <v>2</v>
      </c>
      <c r="FV31">
        <v>5</v>
      </c>
      <c r="FW31">
        <v>4</v>
      </c>
      <c r="FX31">
        <v>4</v>
      </c>
      <c r="FY31">
        <v>2</v>
      </c>
      <c r="FZ31">
        <v>1</v>
      </c>
      <c r="GA31">
        <v>1</v>
      </c>
      <c r="GB31">
        <v>2</v>
      </c>
      <c r="GC31">
        <v>48071</v>
      </c>
      <c r="GD31">
        <v>49.22</v>
      </c>
      <c r="GE31">
        <v>39.840000000000003</v>
      </c>
      <c r="GF31">
        <v>32.04</v>
      </c>
      <c r="GG31">
        <v>49.22</v>
      </c>
      <c r="GH31">
        <v>24.22</v>
      </c>
      <c r="GI31">
        <v>94.54</v>
      </c>
      <c r="GJ31">
        <v>82.04</v>
      </c>
      <c r="GK31">
        <v>61.72</v>
      </c>
      <c r="GL31">
        <v>42.96</v>
      </c>
      <c r="GM31">
        <v>49.22</v>
      </c>
      <c r="GN31" s="33"/>
      <c r="GO31" s="17">
        <v>46</v>
      </c>
      <c r="GP31" s="17">
        <v>25.379958550076619</v>
      </c>
      <c r="GQ31" s="17">
        <v>22.612853902895939</v>
      </c>
      <c r="GR31" s="17">
        <v>15.291911226939797</v>
      </c>
      <c r="GS31" s="18">
        <v>29.46</v>
      </c>
      <c r="GT31" s="2">
        <v>42843.644108796296</v>
      </c>
    </row>
    <row r="32" spans="1:202" ht="13.5" customHeight="1" x14ac:dyDescent="0.3">
      <c r="A32">
        <v>229</v>
      </c>
      <c r="B32">
        <f t="shared" si="0"/>
        <v>1</v>
      </c>
      <c r="C32">
        <f t="shared" si="1"/>
        <v>1</v>
      </c>
      <c r="D32">
        <f t="shared" si="2"/>
        <v>1</v>
      </c>
      <c r="E32">
        <v>1</v>
      </c>
      <c r="F32" t="s">
        <v>369</v>
      </c>
      <c r="G32">
        <v>4</v>
      </c>
      <c r="H32">
        <v>4</v>
      </c>
      <c r="I32">
        <v>4</v>
      </c>
      <c r="J32">
        <v>3</v>
      </c>
      <c r="K32">
        <v>3</v>
      </c>
      <c r="L32">
        <v>1</v>
      </c>
      <c r="M32">
        <v>2</v>
      </c>
      <c r="N32">
        <v>4</v>
      </c>
      <c r="O32">
        <v>2</v>
      </c>
      <c r="P32">
        <v>4</v>
      </c>
      <c r="Q32">
        <v>5</v>
      </c>
      <c r="R32">
        <v>3</v>
      </c>
      <c r="S32">
        <v>2</v>
      </c>
      <c r="T32">
        <v>5</v>
      </c>
      <c r="U32">
        <v>3</v>
      </c>
      <c r="V32">
        <v>2</v>
      </c>
      <c r="W32">
        <v>1</v>
      </c>
      <c r="X32">
        <v>4</v>
      </c>
      <c r="Y32">
        <v>3</v>
      </c>
      <c r="Z32">
        <v>2</v>
      </c>
      <c r="AA32">
        <v>2</v>
      </c>
      <c r="AB32">
        <v>6</v>
      </c>
      <c r="AC32">
        <v>4</v>
      </c>
      <c r="AD32">
        <v>2</v>
      </c>
      <c r="AE32">
        <v>2</v>
      </c>
      <c r="AF32">
        <v>2</v>
      </c>
      <c r="AG32" t="s">
        <v>459</v>
      </c>
      <c r="AH32">
        <v>1</v>
      </c>
      <c r="AI32">
        <v>2</v>
      </c>
      <c r="AJ32" t="s">
        <v>459</v>
      </c>
      <c r="AK32" t="s">
        <v>459</v>
      </c>
      <c r="AL32">
        <v>63</v>
      </c>
      <c r="AM32">
        <v>135</v>
      </c>
      <c r="AN32">
        <v>4</v>
      </c>
      <c r="AO32">
        <v>18</v>
      </c>
      <c r="AP32">
        <v>2017</v>
      </c>
      <c r="AQ32">
        <v>1</v>
      </c>
      <c r="AR32">
        <v>19</v>
      </c>
      <c r="AS32">
        <v>1983</v>
      </c>
      <c r="AT32">
        <v>1</v>
      </c>
      <c r="AU32">
        <v>59</v>
      </c>
      <c r="AV32">
        <v>90</v>
      </c>
      <c r="AW32">
        <v>5</v>
      </c>
      <c r="AX32">
        <v>12</v>
      </c>
      <c r="AY32">
        <v>2016</v>
      </c>
      <c r="AZ32">
        <v>1</v>
      </c>
      <c r="BA32">
        <v>31</v>
      </c>
      <c r="BB32">
        <v>2005</v>
      </c>
      <c r="BC32">
        <v>2</v>
      </c>
      <c r="BD32">
        <v>3</v>
      </c>
      <c r="BE32">
        <v>1</v>
      </c>
      <c r="BF32">
        <v>5</v>
      </c>
      <c r="BG32" t="s">
        <v>459</v>
      </c>
      <c r="BH32" t="s">
        <v>459</v>
      </c>
      <c r="BI32">
        <v>0</v>
      </c>
      <c r="BJ32" s="5" t="s">
        <v>459</v>
      </c>
      <c r="BK32" s="12" t="s">
        <v>459</v>
      </c>
      <c r="BL32" s="12" t="s">
        <v>459</v>
      </c>
      <c r="BM32" s="12" t="s">
        <v>459</v>
      </c>
      <c r="BN32" s="12" t="s">
        <v>459</v>
      </c>
      <c r="BO32" s="12" t="s">
        <v>459</v>
      </c>
      <c r="BP32" s="12" t="s">
        <v>459</v>
      </c>
      <c r="BQ32" s="12" t="s">
        <v>459</v>
      </c>
      <c r="BR32" s="12" t="s">
        <v>459</v>
      </c>
      <c r="BS32" s="12" t="s">
        <v>459</v>
      </c>
      <c r="BT32" s="12" t="s">
        <v>459</v>
      </c>
      <c r="BU32" s="12" t="s">
        <v>459</v>
      </c>
      <c r="BV32" s="12" t="s">
        <v>459</v>
      </c>
      <c r="BW32" s="12" t="s">
        <v>459</v>
      </c>
      <c r="BX32" s="12" t="s">
        <v>459</v>
      </c>
      <c r="BY32" s="5">
        <v>5</v>
      </c>
      <c r="BZ32">
        <v>3</v>
      </c>
      <c r="CA32">
        <v>5</v>
      </c>
      <c r="CB32">
        <v>5</v>
      </c>
      <c r="CC32" t="s">
        <v>370</v>
      </c>
      <c r="CD32">
        <v>5</v>
      </c>
      <c r="CE32">
        <v>5</v>
      </c>
      <c r="CF32">
        <v>5</v>
      </c>
      <c r="CG32">
        <v>5</v>
      </c>
      <c r="CH32" t="s">
        <v>371</v>
      </c>
      <c r="CI32">
        <v>5</v>
      </c>
      <c r="CJ32">
        <v>5</v>
      </c>
      <c r="CK32">
        <v>5</v>
      </c>
      <c r="CL32">
        <v>5</v>
      </c>
      <c r="CM32" t="s">
        <v>372</v>
      </c>
      <c r="CN32" s="5" t="s">
        <v>459</v>
      </c>
      <c r="CO32" s="12" t="s">
        <v>459</v>
      </c>
      <c r="CP32" s="12" t="s">
        <v>459</v>
      </c>
      <c r="CQ32" s="12" t="s">
        <v>459</v>
      </c>
      <c r="CR32" s="12" t="s">
        <v>459</v>
      </c>
      <c r="CS32" s="12" t="s">
        <v>459</v>
      </c>
      <c r="CT32" s="12" t="s">
        <v>459</v>
      </c>
      <c r="CU32" s="12" t="s">
        <v>459</v>
      </c>
      <c r="CV32" s="12" t="s">
        <v>459</v>
      </c>
      <c r="CW32" s="12" t="s">
        <v>459</v>
      </c>
      <c r="CX32" s="12" t="s">
        <v>459</v>
      </c>
      <c r="CY32" s="12" t="s">
        <v>459</v>
      </c>
      <c r="CZ32" s="12" t="s">
        <v>459</v>
      </c>
      <c r="DA32" s="12" t="s">
        <v>459</v>
      </c>
      <c r="DB32" s="12" t="s">
        <v>459</v>
      </c>
      <c r="DC32" s="5" t="s">
        <v>459</v>
      </c>
      <c r="DD32" s="12" t="s">
        <v>459</v>
      </c>
      <c r="DE32" s="12" t="s">
        <v>459</v>
      </c>
      <c r="DF32" s="12" t="s">
        <v>459</v>
      </c>
      <c r="DG32" s="12" t="s">
        <v>459</v>
      </c>
      <c r="DH32" s="12" t="s">
        <v>459</v>
      </c>
      <c r="DI32" s="12" t="s">
        <v>459</v>
      </c>
      <c r="DJ32" s="12" t="s">
        <v>459</v>
      </c>
      <c r="DK32" s="12" t="s">
        <v>459</v>
      </c>
      <c r="DL32" s="12" t="s">
        <v>459</v>
      </c>
      <c r="DM32" s="12" t="s">
        <v>459</v>
      </c>
      <c r="DN32" s="12" t="s">
        <v>459</v>
      </c>
      <c r="DO32" s="12" t="s">
        <v>459</v>
      </c>
      <c r="DP32" s="12" t="s">
        <v>459</v>
      </c>
      <c r="DQ32" s="12" t="s">
        <v>459</v>
      </c>
      <c r="DR32" s="5">
        <v>4</v>
      </c>
      <c r="DS32">
        <v>4</v>
      </c>
      <c r="DT32">
        <v>0</v>
      </c>
      <c r="DU32">
        <v>5</v>
      </c>
      <c r="DV32">
        <v>5</v>
      </c>
      <c r="DW32">
        <v>5</v>
      </c>
      <c r="DX32">
        <v>5</v>
      </c>
      <c r="DY32">
        <v>0</v>
      </c>
      <c r="DZ32">
        <v>5</v>
      </c>
      <c r="EA32">
        <v>5</v>
      </c>
      <c r="EB32">
        <v>5</v>
      </c>
      <c r="EC32">
        <v>5</v>
      </c>
      <c r="ED32">
        <v>6</v>
      </c>
      <c r="EE32" t="s">
        <v>373</v>
      </c>
      <c r="EF32">
        <v>1</v>
      </c>
      <c r="EG32" t="s">
        <v>459</v>
      </c>
      <c r="EH32">
        <v>7</v>
      </c>
      <c r="EI32" t="s">
        <v>374</v>
      </c>
      <c r="EJ32">
        <v>4</v>
      </c>
      <c r="EK32" t="s">
        <v>459</v>
      </c>
      <c r="EL32">
        <v>5</v>
      </c>
      <c r="EM32" t="s">
        <v>459</v>
      </c>
      <c r="EN32" t="s">
        <v>459</v>
      </c>
      <c r="EO32">
        <v>1</v>
      </c>
      <c r="EP32" t="s">
        <v>459</v>
      </c>
      <c r="EQ32" t="s">
        <v>459</v>
      </c>
      <c r="ER32">
        <v>72</v>
      </c>
      <c r="ES32">
        <v>180</v>
      </c>
      <c r="ET32">
        <v>5</v>
      </c>
      <c r="EU32">
        <v>4</v>
      </c>
      <c r="EV32">
        <v>2016</v>
      </c>
      <c r="EW32">
        <v>1</v>
      </c>
      <c r="EX32">
        <v>26</v>
      </c>
      <c r="EY32">
        <v>1976</v>
      </c>
      <c r="EZ32">
        <v>0</v>
      </c>
      <c r="FA32">
        <v>1</v>
      </c>
      <c r="FB32" t="s">
        <v>459</v>
      </c>
      <c r="FC32">
        <v>2</v>
      </c>
      <c r="FD32" t="s">
        <v>375</v>
      </c>
      <c r="FE32">
        <v>5</v>
      </c>
      <c r="FF32">
        <v>5</v>
      </c>
      <c r="FG32">
        <v>0</v>
      </c>
      <c r="FH32">
        <v>5</v>
      </c>
      <c r="FI32">
        <v>5</v>
      </c>
      <c r="FJ32">
        <v>0</v>
      </c>
      <c r="FK32">
        <v>5</v>
      </c>
      <c r="FL32">
        <v>5</v>
      </c>
      <c r="FM32">
        <v>5</v>
      </c>
      <c r="FN32">
        <v>5</v>
      </c>
      <c r="FO32">
        <v>5</v>
      </c>
      <c r="FP32">
        <v>5</v>
      </c>
      <c r="FQ32">
        <v>3</v>
      </c>
      <c r="FR32">
        <v>4</v>
      </c>
      <c r="FS32">
        <v>4</v>
      </c>
      <c r="FT32">
        <v>4</v>
      </c>
      <c r="FU32">
        <v>5</v>
      </c>
      <c r="FV32">
        <v>2</v>
      </c>
      <c r="FW32">
        <v>4</v>
      </c>
      <c r="FX32">
        <v>3</v>
      </c>
      <c r="FY32">
        <v>2</v>
      </c>
      <c r="FZ32">
        <v>4</v>
      </c>
      <c r="GA32">
        <v>4</v>
      </c>
      <c r="GB32">
        <v>4</v>
      </c>
      <c r="GC32">
        <v>20778</v>
      </c>
      <c r="GD32">
        <v>99.22</v>
      </c>
      <c r="GE32">
        <v>97.66</v>
      </c>
      <c r="GF32">
        <v>99.22</v>
      </c>
      <c r="GG32">
        <v>99.22</v>
      </c>
      <c r="GH32">
        <v>99.22</v>
      </c>
      <c r="GI32">
        <v>99.22</v>
      </c>
      <c r="GJ32">
        <v>99.22</v>
      </c>
      <c r="GK32">
        <v>97.66</v>
      </c>
      <c r="GL32">
        <v>99.22</v>
      </c>
      <c r="GM32">
        <v>99.22</v>
      </c>
      <c r="GN32" s="33"/>
      <c r="GO32" s="17">
        <v>34</v>
      </c>
      <c r="GP32" s="17">
        <v>24.275501794087017</v>
      </c>
      <c r="GQ32" s="17">
        <v>25.359641687222755</v>
      </c>
      <c r="GR32" s="17">
        <v>18.877965056491675</v>
      </c>
      <c r="GS32" s="18">
        <v>67.003</v>
      </c>
      <c r="GT32" s="2">
        <v>42843.648344907408</v>
      </c>
    </row>
    <row r="33" spans="1:202" ht="13.5" customHeight="1" x14ac:dyDescent="0.3">
      <c r="A33">
        <v>230</v>
      </c>
      <c r="B33">
        <f t="shared" si="0"/>
        <v>1</v>
      </c>
      <c r="C33">
        <f t="shared" si="1"/>
        <v>1</v>
      </c>
      <c r="D33">
        <f t="shared" si="2"/>
        <v>1</v>
      </c>
      <c r="E33">
        <v>1</v>
      </c>
      <c r="F33" t="s">
        <v>376</v>
      </c>
      <c r="G33">
        <v>4</v>
      </c>
      <c r="H33">
        <v>1</v>
      </c>
      <c r="I33">
        <v>4</v>
      </c>
      <c r="J33">
        <v>2</v>
      </c>
      <c r="K33">
        <v>1</v>
      </c>
      <c r="L33">
        <v>2</v>
      </c>
      <c r="M33">
        <v>1</v>
      </c>
      <c r="N33">
        <v>4</v>
      </c>
      <c r="O33">
        <v>1</v>
      </c>
      <c r="P33">
        <v>4</v>
      </c>
      <c r="Q33">
        <v>4</v>
      </c>
      <c r="R33">
        <v>3</v>
      </c>
      <c r="S33">
        <v>2</v>
      </c>
      <c r="T33">
        <v>4</v>
      </c>
      <c r="U33">
        <v>1</v>
      </c>
      <c r="V33">
        <v>4</v>
      </c>
      <c r="W33">
        <v>1</v>
      </c>
      <c r="X33">
        <v>3</v>
      </c>
      <c r="Y33">
        <v>2</v>
      </c>
      <c r="Z33">
        <v>1</v>
      </c>
      <c r="AA33">
        <v>2</v>
      </c>
      <c r="AB33">
        <v>3</v>
      </c>
      <c r="AC33">
        <v>1</v>
      </c>
      <c r="AD33">
        <v>2</v>
      </c>
      <c r="AE33">
        <v>2</v>
      </c>
      <c r="AF33">
        <v>2</v>
      </c>
      <c r="AG33" t="s">
        <v>459</v>
      </c>
      <c r="AH33">
        <v>1</v>
      </c>
      <c r="AI33">
        <v>1</v>
      </c>
      <c r="AJ33" t="s">
        <v>459</v>
      </c>
      <c r="AK33" t="s">
        <v>459</v>
      </c>
      <c r="AL33">
        <v>71</v>
      </c>
      <c r="AM33">
        <v>165</v>
      </c>
      <c r="AN33">
        <v>8</v>
      </c>
      <c r="AO33">
        <v>1</v>
      </c>
      <c r="AP33">
        <v>2016</v>
      </c>
      <c r="AQ33">
        <v>9</v>
      </c>
      <c r="AR33">
        <v>5</v>
      </c>
      <c r="AS33">
        <v>1974</v>
      </c>
      <c r="AT33">
        <v>1</v>
      </c>
      <c r="AU33">
        <v>56</v>
      </c>
      <c r="AV33">
        <v>63</v>
      </c>
      <c r="AW33">
        <v>1</v>
      </c>
      <c r="AX33">
        <v>5</v>
      </c>
      <c r="AY33">
        <v>2017</v>
      </c>
      <c r="AZ33">
        <v>6</v>
      </c>
      <c r="BA33">
        <v>29</v>
      </c>
      <c r="BB33">
        <v>2006</v>
      </c>
      <c r="BC33">
        <v>2</v>
      </c>
      <c r="BD33">
        <v>2</v>
      </c>
      <c r="BE33">
        <v>1</v>
      </c>
      <c r="BF33">
        <v>5</v>
      </c>
      <c r="BG33" t="s">
        <v>459</v>
      </c>
      <c r="BH33" t="s">
        <v>459</v>
      </c>
      <c r="BI33">
        <v>0</v>
      </c>
      <c r="BJ33" s="5" t="s">
        <v>459</v>
      </c>
      <c r="BK33" s="12" t="s">
        <v>459</v>
      </c>
      <c r="BL33" s="12" t="s">
        <v>459</v>
      </c>
      <c r="BM33" s="12" t="s">
        <v>459</v>
      </c>
      <c r="BN33" s="12" t="s">
        <v>459</v>
      </c>
      <c r="BO33" s="12" t="s">
        <v>459</v>
      </c>
      <c r="BP33" s="12" t="s">
        <v>459</v>
      </c>
      <c r="BQ33" s="12" t="s">
        <v>459</v>
      </c>
      <c r="BR33" s="12" t="s">
        <v>459</v>
      </c>
      <c r="BS33" s="12" t="s">
        <v>459</v>
      </c>
      <c r="BT33" s="12" t="s">
        <v>459</v>
      </c>
      <c r="BU33" s="12" t="s">
        <v>459</v>
      </c>
      <c r="BV33" s="12" t="s">
        <v>459</v>
      </c>
      <c r="BW33" s="12" t="s">
        <v>459</v>
      </c>
      <c r="BX33" s="12" t="s">
        <v>459</v>
      </c>
      <c r="BY33" s="5">
        <v>5</v>
      </c>
      <c r="BZ33">
        <v>5</v>
      </c>
      <c r="CA33">
        <v>4</v>
      </c>
      <c r="CB33">
        <v>4</v>
      </c>
      <c r="CC33" t="s">
        <v>377</v>
      </c>
      <c r="CD33">
        <v>5</v>
      </c>
      <c r="CE33">
        <v>5</v>
      </c>
      <c r="CF33">
        <v>5</v>
      </c>
      <c r="CG33">
        <v>5</v>
      </c>
      <c r="CH33" t="s">
        <v>378</v>
      </c>
      <c r="CI33">
        <v>5</v>
      </c>
      <c r="CJ33">
        <v>5</v>
      </c>
      <c r="CK33">
        <v>5</v>
      </c>
      <c r="CL33">
        <v>5</v>
      </c>
      <c r="CM33" t="s">
        <v>379</v>
      </c>
      <c r="CN33" s="5" t="s">
        <v>459</v>
      </c>
      <c r="CO33" s="12" t="s">
        <v>459</v>
      </c>
      <c r="CP33" s="12" t="s">
        <v>459</v>
      </c>
      <c r="CQ33" s="12" t="s">
        <v>459</v>
      </c>
      <c r="CR33" s="12" t="s">
        <v>459</v>
      </c>
      <c r="CS33" s="12" t="s">
        <v>459</v>
      </c>
      <c r="CT33" s="12" t="s">
        <v>459</v>
      </c>
      <c r="CU33" s="12" t="s">
        <v>459</v>
      </c>
      <c r="CV33" s="12" t="s">
        <v>459</v>
      </c>
      <c r="CW33" s="12" t="s">
        <v>459</v>
      </c>
      <c r="CX33" s="12" t="s">
        <v>459</v>
      </c>
      <c r="CY33" s="12" t="s">
        <v>459</v>
      </c>
      <c r="CZ33" s="12" t="s">
        <v>459</v>
      </c>
      <c r="DA33" s="12" t="s">
        <v>459</v>
      </c>
      <c r="DB33" s="12" t="s">
        <v>459</v>
      </c>
      <c r="DC33" s="5" t="s">
        <v>459</v>
      </c>
      <c r="DD33" s="12" t="s">
        <v>459</v>
      </c>
      <c r="DE33" s="12" t="s">
        <v>459</v>
      </c>
      <c r="DF33" s="12" t="s">
        <v>459</v>
      </c>
      <c r="DG33" s="12" t="s">
        <v>459</v>
      </c>
      <c r="DH33" s="12" t="s">
        <v>459</v>
      </c>
      <c r="DI33" s="12" t="s">
        <v>459</v>
      </c>
      <c r="DJ33" s="12" t="s">
        <v>459</v>
      </c>
      <c r="DK33" s="12" t="s">
        <v>459</v>
      </c>
      <c r="DL33" s="12" t="s">
        <v>459</v>
      </c>
      <c r="DM33" s="12" t="s">
        <v>459</v>
      </c>
      <c r="DN33" s="12" t="s">
        <v>459</v>
      </c>
      <c r="DO33" s="12" t="s">
        <v>459</v>
      </c>
      <c r="DP33" s="12" t="s">
        <v>459</v>
      </c>
      <c r="DQ33" s="12" t="s">
        <v>459</v>
      </c>
      <c r="DR33" s="5">
        <v>4</v>
      </c>
      <c r="DS33">
        <v>3</v>
      </c>
      <c r="DT33">
        <v>0</v>
      </c>
      <c r="DU33">
        <v>4</v>
      </c>
      <c r="DV33">
        <v>3</v>
      </c>
      <c r="DW33">
        <v>3</v>
      </c>
      <c r="DX33">
        <v>3</v>
      </c>
      <c r="DY33">
        <v>0</v>
      </c>
      <c r="DZ33">
        <v>3</v>
      </c>
      <c r="EA33">
        <v>2</v>
      </c>
      <c r="EB33">
        <v>4</v>
      </c>
      <c r="EC33">
        <v>3</v>
      </c>
      <c r="ED33">
        <v>8</v>
      </c>
      <c r="EE33" t="s">
        <v>380</v>
      </c>
      <c r="EF33">
        <v>1</v>
      </c>
      <c r="EG33" t="s">
        <v>459</v>
      </c>
      <c r="EH33">
        <v>2</v>
      </c>
      <c r="EI33" t="s">
        <v>459</v>
      </c>
      <c r="EJ33">
        <v>6</v>
      </c>
      <c r="EK33">
        <v>0</v>
      </c>
      <c r="EL33">
        <v>5</v>
      </c>
      <c r="EM33" t="s">
        <v>459</v>
      </c>
      <c r="EN33" t="s">
        <v>459</v>
      </c>
      <c r="EO33">
        <v>1</v>
      </c>
      <c r="EP33" t="s">
        <v>459</v>
      </c>
      <c r="EQ33" t="s">
        <v>459</v>
      </c>
      <c r="ER33">
        <v>72</v>
      </c>
      <c r="ES33">
        <v>280</v>
      </c>
      <c r="ET33">
        <v>9</v>
      </c>
      <c r="EU33">
        <v>1</v>
      </c>
      <c r="EV33">
        <v>2016</v>
      </c>
      <c r="EW33">
        <v>7</v>
      </c>
      <c r="EX33">
        <v>1</v>
      </c>
      <c r="EY33">
        <v>1970</v>
      </c>
      <c r="EZ33">
        <v>0</v>
      </c>
      <c r="FA33">
        <v>1</v>
      </c>
      <c r="FB33" t="s">
        <v>459</v>
      </c>
      <c r="FC33">
        <v>8</v>
      </c>
      <c r="FD33" t="s">
        <v>381</v>
      </c>
      <c r="FE33">
        <v>5</v>
      </c>
      <c r="FF33">
        <v>4</v>
      </c>
      <c r="FG33">
        <v>0</v>
      </c>
      <c r="FH33">
        <v>5</v>
      </c>
      <c r="FI33">
        <v>4</v>
      </c>
      <c r="FJ33">
        <v>0</v>
      </c>
      <c r="FK33">
        <v>4</v>
      </c>
      <c r="FL33">
        <v>4</v>
      </c>
      <c r="FM33">
        <v>4</v>
      </c>
      <c r="FN33">
        <v>4</v>
      </c>
      <c r="FO33">
        <v>5</v>
      </c>
      <c r="FP33">
        <v>4</v>
      </c>
      <c r="FQ33">
        <v>4</v>
      </c>
      <c r="FR33">
        <v>5</v>
      </c>
      <c r="FS33">
        <v>1</v>
      </c>
      <c r="FT33">
        <v>1</v>
      </c>
      <c r="FU33">
        <v>2</v>
      </c>
      <c r="FV33">
        <v>5</v>
      </c>
      <c r="FW33">
        <v>4</v>
      </c>
      <c r="FX33">
        <v>5</v>
      </c>
      <c r="FY33">
        <v>2</v>
      </c>
      <c r="FZ33">
        <v>2</v>
      </c>
      <c r="GA33">
        <v>2</v>
      </c>
      <c r="GB33">
        <v>2</v>
      </c>
      <c r="GC33">
        <v>27410</v>
      </c>
      <c r="GD33">
        <v>99.22</v>
      </c>
      <c r="GE33">
        <v>99.22</v>
      </c>
      <c r="GF33">
        <v>99.22</v>
      </c>
      <c r="GG33">
        <v>99.22</v>
      </c>
      <c r="GH33">
        <v>99.22</v>
      </c>
      <c r="GI33">
        <v>99.22</v>
      </c>
      <c r="GJ33">
        <v>99.22</v>
      </c>
      <c r="GK33">
        <v>99.22</v>
      </c>
      <c r="GL33">
        <v>99.22</v>
      </c>
      <c r="GM33">
        <v>99.22</v>
      </c>
      <c r="GN33" s="33"/>
      <c r="GO33" s="17">
        <v>45</v>
      </c>
      <c r="GP33" s="17">
        <v>23.549530253298567</v>
      </c>
      <c r="GQ33" s="17">
        <v>39.093580608856811</v>
      </c>
      <c r="GR33" s="17">
        <v>14.758477912904425</v>
      </c>
      <c r="GS33" s="18">
        <v>10.383000000000001</v>
      </c>
      <c r="GT33" s="2">
        <v>42843.869166666664</v>
      </c>
    </row>
    <row r="34" spans="1:202" ht="13.5" customHeight="1" x14ac:dyDescent="0.3">
      <c r="A34">
        <v>231</v>
      </c>
      <c r="B34">
        <f t="shared" si="0"/>
        <v>2</v>
      </c>
      <c r="C34">
        <f t="shared" si="1"/>
        <v>1</v>
      </c>
      <c r="D34">
        <f t="shared" si="2"/>
        <v>2</v>
      </c>
      <c r="E34">
        <v>1</v>
      </c>
      <c r="F34" t="s">
        <v>382</v>
      </c>
      <c r="G34">
        <v>4</v>
      </c>
      <c r="H34">
        <v>2</v>
      </c>
      <c r="I34">
        <v>3</v>
      </c>
      <c r="J34">
        <v>2</v>
      </c>
      <c r="K34">
        <v>2</v>
      </c>
      <c r="L34">
        <v>2</v>
      </c>
      <c r="M34">
        <v>4</v>
      </c>
      <c r="N34">
        <v>5</v>
      </c>
      <c r="O34">
        <v>1</v>
      </c>
      <c r="P34">
        <v>5</v>
      </c>
      <c r="Q34">
        <v>3</v>
      </c>
      <c r="R34">
        <v>4</v>
      </c>
      <c r="S34">
        <v>3</v>
      </c>
      <c r="T34">
        <v>5</v>
      </c>
      <c r="U34">
        <v>3</v>
      </c>
      <c r="V34">
        <v>3</v>
      </c>
      <c r="W34">
        <v>1</v>
      </c>
      <c r="X34">
        <v>5</v>
      </c>
      <c r="Y34">
        <v>3</v>
      </c>
      <c r="Z34">
        <v>3</v>
      </c>
      <c r="AA34">
        <v>3</v>
      </c>
      <c r="AB34">
        <v>5</v>
      </c>
      <c r="AC34">
        <v>4</v>
      </c>
      <c r="AD34">
        <v>1</v>
      </c>
      <c r="AE34">
        <v>1</v>
      </c>
      <c r="AF34">
        <v>1</v>
      </c>
      <c r="AG34" t="s">
        <v>459</v>
      </c>
      <c r="AH34">
        <v>1</v>
      </c>
      <c r="AI34">
        <v>1</v>
      </c>
      <c r="AJ34" t="s">
        <v>459</v>
      </c>
      <c r="AK34" t="s">
        <v>459</v>
      </c>
      <c r="AL34">
        <v>61</v>
      </c>
      <c r="AM34">
        <v>120</v>
      </c>
      <c r="AN34">
        <v>4</v>
      </c>
      <c r="AO34">
        <v>1</v>
      </c>
      <c r="AP34">
        <v>2017</v>
      </c>
      <c r="AQ34">
        <v>1</v>
      </c>
      <c r="AR34">
        <v>2</v>
      </c>
      <c r="AS34">
        <v>1988</v>
      </c>
      <c r="AT34">
        <v>1</v>
      </c>
      <c r="AU34">
        <v>59</v>
      </c>
      <c r="AV34">
        <v>68</v>
      </c>
      <c r="AW34">
        <v>1</v>
      </c>
      <c r="AX34">
        <v>4</v>
      </c>
      <c r="AY34">
        <v>2017</v>
      </c>
      <c r="AZ34">
        <v>5</v>
      </c>
      <c r="BA34">
        <v>4</v>
      </c>
      <c r="BB34">
        <v>2006</v>
      </c>
      <c r="BC34">
        <v>1</v>
      </c>
      <c r="BD34">
        <v>2</v>
      </c>
      <c r="BE34">
        <v>1</v>
      </c>
      <c r="BF34">
        <v>3</v>
      </c>
      <c r="BG34" t="s">
        <v>459</v>
      </c>
      <c r="BH34" t="s">
        <v>459</v>
      </c>
      <c r="BI34">
        <v>0</v>
      </c>
      <c r="BJ34" s="5">
        <v>5</v>
      </c>
      <c r="BK34">
        <v>5</v>
      </c>
      <c r="BL34">
        <v>5</v>
      </c>
      <c r="BM34">
        <v>5</v>
      </c>
      <c r="BN34" t="s">
        <v>383</v>
      </c>
      <c r="BO34">
        <v>5</v>
      </c>
      <c r="BP34">
        <v>5</v>
      </c>
      <c r="BQ34">
        <v>5</v>
      </c>
      <c r="BR34">
        <v>5</v>
      </c>
      <c r="BS34" t="s">
        <v>384</v>
      </c>
      <c r="BT34">
        <v>5</v>
      </c>
      <c r="BU34">
        <v>5</v>
      </c>
      <c r="BV34">
        <v>5</v>
      </c>
      <c r="BW34">
        <v>5</v>
      </c>
      <c r="BX34" t="s">
        <v>385</v>
      </c>
      <c r="BY34" s="5" t="s">
        <v>459</v>
      </c>
      <c r="BZ34" t="s">
        <v>459</v>
      </c>
      <c r="CA34" t="s">
        <v>459</v>
      </c>
      <c r="CB34" t="s">
        <v>459</v>
      </c>
      <c r="CC34" t="s">
        <v>459</v>
      </c>
      <c r="CD34" t="s">
        <v>459</v>
      </c>
      <c r="CE34" t="s">
        <v>459</v>
      </c>
      <c r="CF34" t="s">
        <v>459</v>
      </c>
      <c r="CG34" t="s">
        <v>459</v>
      </c>
      <c r="CH34" t="s">
        <v>459</v>
      </c>
      <c r="CI34" t="s">
        <v>459</v>
      </c>
      <c r="CJ34" t="s">
        <v>459</v>
      </c>
      <c r="CK34" t="s">
        <v>459</v>
      </c>
      <c r="CL34" t="s">
        <v>459</v>
      </c>
      <c r="CM34" t="s">
        <v>459</v>
      </c>
      <c r="CN34" s="5" t="s">
        <v>459</v>
      </c>
      <c r="CO34" s="12" t="s">
        <v>459</v>
      </c>
      <c r="CP34" s="12" t="s">
        <v>459</v>
      </c>
      <c r="CQ34" s="12" t="s">
        <v>459</v>
      </c>
      <c r="CR34" s="12" t="s">
        <v>459</v>
      </c>
      <c r="CS34" s="12" t="s">
        <v>459</v>
      </c>
      <c r="CT34" s="12" t="s">
        <v>459</v>
      </c>
      <c r="CU34" s="12" t="s">
        <v>459</v>
      </c>
      <c r="CV34" s="12" t="s">
        <v>459</v>
      </c>
      <c r="CW34" s="12" t="s">
        <v>459</v>
      </c>
      <c r="CX34" s="12" t="s">
        <v>459</v>
      </c>
      <c r="CY34" s="12" t="s">
        <v>459</v>
      </c>
      <c r="CZ34" s="12" t="s">
        <v>459</v>
      </c>
      <c r="DA34" s="12" t="s">
        <v>459</v>
      </c>
      <c r="DB34" s="12" t="s">
        <v>459</v>
      </c>
      <c r="DC34" s="5" t="s">
        <v>459</v>
      </c>
      <c r="DD34" s="12" t="s">
        <v>459</v>
      </c>
      <c r="DE34" s="12" t="s">
        <v>459</v>
      </c>
      <c r="DF34" s="12" t="s">
        <v>459</v>
      </c>
      <c r="DG34" s="12" t="s">
        <v>459</v>
      </c>
      <c r="DH34" s="12" t="s">
        <v>459</v>
      </c>
      <c r="DI34" s="12" t="s">
        <v>459</v>
      </c>
      <c r="DJ34" s="12" t="s">
        <v>459</v>
      </c>
      <c r="DK34" s="12" t="s">
        <v>459</v>
      </c>
      <c r="DL34" s="12" t="s">
        <v>459</v>
      </c>
      <c r="DM34" s="12" t="s">
        <v>459</v>
      </c>
      <c r="DN34" s="12" t="s">
        <v>459</v>
      </c>
      <c r="DO34" s="12" t="s">
        <v>459</v>
      </c>
      <c r="DP34" s="12" t="s">
        <v>459</v>
      </c>
      <c r="DQ34" s="12" t="s">
        <v>459</v>
      </c>
      <c r="DR34" s="5">
        <v>1</v>
      </c>
      <c r="DS34">
        <v>1</v>
      </c>
      <c r="DT34">
        <v>0</v>
      </c>
      <c r="DU34">
        <v>5</v>
      </c>
      <c r="DV34">
        <v>5</v>
      </c>
      <c r="DW34">
        <v>5</v>
      </c>
      <c r="DX34">
        <v>5</v>
      </c>
      <c r="DY34">
        <v>0</v>
      </c>
      <c r="DZ34">
        <v>5</v>
      </c>
      <c r="EA34">
        <v>5</v>
      </c>
      <c r="EB34">
        <v>5</v>
      </c>
      <c r="EC34">
        <v>5</v>
      </c>
      <c r="ED34">
        <v>7</v>
      </c>
      <c r="EE34" t="s">
        <v>332</v>
      </c>
      <c r="EF34">
        <v>1</v>
      </c>
      <c r="EG34" t="s">
        <v>459</v>
      </c>
      <c r="EH34">
        <v>1</v>
      </c>
      <c r="EI34" t="s">
        <v>459</v>
      </c>
      <c r="EJ34">
        <v>2</v>
      </c>
      <c r="EK34">
        <v>0</v>
      </c>
      <c r="EL34">
        <v>3</v>
      </c>
      <c r="EM34" t="s">
        <v>459</v>
      </c>
      <c r="EN34" t="s">
        <v>459</v>
      </c>
      <c r="EO34">
        <v>2</v>
      </c>
      <c r="EP34" t="s">
        <v>459</v>
      </c>
      <c r="EQ34" t="s">
        <v>459</v>
      </c>
      <c r="ER34">
        <v>74</v>
      </c>
      <c r="ES34">
        <v>200</v>
      </c>
      <c r="ET34">
        <v>11</v>
      </c>
      <c r="EU34">
        <v>19</v>
      </c>
      <c r="EV34">
        <v>2016</v>
      </c>
      <c r="EW34">
        <v>2</v>
      </c>
      <c r="EX34">
        <v>9</v>
      </c>
      <c r="EY34">
        <v>1987</v>
      </c>
      <c r="EZ34">
        <v>0</v>
      </c>
      <c r="FA34">
        <v>1</v>
      </c>
      <c r="FB34" t="s">
        <v>459</v>
      </c>
      <c r="FC34">
        <v>7</v>
      </c>
      <c r="FD34" t="s">
        <v>386</v>
      </c>
      <c r="FE34">
        <v>5</v>
      </c>
      <c r="FF34">
        <v>5</v>
      </c>
      <c r="FG34">
        <v>0</v>
      </c>
      <c r="FH34">
        <v>5</v>
      </c>
      <c r="FI34">
        <v>5</v>
      </c>
      <c r="FJ34">
        <v>0</v>
      </c>
      <c r="FK34">
        <v>5</v>
      </c>
      <c r="FL34">
        <v>5</v>
      </c>
      <c r="FM34">
        <v>5</v>
      </c>
      <c r="FN34">
        <v>5</v>
      </c>
      <c r="FO34">
        <v>5</v>
      </c>
      <c r="FP34">
        <v>5</v>
      </c>
      <c r="FQ34">
        <v>4</v>
      </c>
      <c r="FR34">
        <v>4</v>
      </c>
      <c r="FS34">
        <v>4</v>
      </c>
      <c r="FT34">
        <v>2</v>
      </c>
      <c r="FU34" t="s">
        <v>459</v>
      </c>
      <c r="FV34">
        <v>5</v>
      </c>
      <c r="FW34">
        <v>1</v>
      </c>
      <c r="FX34">
        <v>1</v>
      </c>
      <c r="FY34">
        <v>1</v>
      </c>
      <c r="FZ34">
        <v>1</v>
      </c>
      <c r="GA34">
        <v>2</v>
      </c>
      <c r="GB34">
        <v>2</v>
      </c>
      <c r="GC34">
        <v>62834</v>
      </c>
      <c r="GD34">
        <v>80.459999999999994</v>
      </c>
      <c r="GE34">
        <v>83.6</v>
      </c>
      <c r="GF34">
        <v>89.84</v>
      </c>
      <c r="GG34">
        <v>94.54</v>
      </c>
      <c r="GH34">
        <v>49.22</v>
      </c>
      <c r="GI34">
        <v>97.66</v>
      </c>
      <c r="GJ34">
        <v>89.84</v>
      </c>
      <c r="GK34">
        <v>89.84</v>
      </c>
      <c r="GL34">
        <v>74.22</v>
      </c>
      <c r="GM34">
        <v>94.54</v>
      </c>
      <c r="GN34" s="33"/>
      <c r="GO34" s="17">
        <v>37</v>
      </c>
      <c r="GP34" s="17">
        <v>22.98103859986194</v>
      </c>
      <c r="GQ34" s="17">
        <v>26.65462097972604</v>
      </c>
      <c r="GR34" s="17">
        <v>14.385994959834536</v>
      </c>
      <c r="GS34" s="18">
        <v>5.9379999999999997</v>
      </c>
      <c r="GT34" s="2">
        <v>42843.978761574072</v>
      </c>
    </row>
    <row r="35" spans="1:202" ht="13.5" customHeight="1" x14ac:dyDescent="0.3">
      <c r="A35">
        <v>232</v>
      </c>
      <c r="B35">
        <f t="shared" si="0"/>
        <v>4</v>
      </c>
      <c r="C35">
        <f t="shared" si="1"/>
        <v>2</v>
      </c>
      <c r="D35">
        <f t="shared" si="2"/>
        <v>2</v>
      </c>
      <c r="E35">
        <v>1</v>
      </c>
      <c r="F35" t="s">
        <v>387</v>
      </c>
      <c r="G35">
        <v>4</v>
      </c>
      <c r="H35">
        <v>1</v>
      </c>
      <c r="I35">
        <v>5</v>
      </c>
      <c r="J35">
        <v>2</v>
      </c>
      <c r="K35">
        <v>5</v>
      </c>
      <c r="L35">
        <v>2</v>
      </c>
      <c r="M35">
        <v>3</v>
      </c>
      <c r="N35">
        <v>5</v>
      </c>
      <c r="O35">
        <v>2</v>
      </c>
      <c r="P35">
        <v>4</v>
      </c>
      <c r="Q35">
        <v>4</v>
      </c>
      <c r="R35">
        <v>4</v>
      </c>
      <c r="S35">
        <v>2</v>
      </c>
      <c r="T35">
        <v>5</v>
      </c>
      <c r="U35">
        <v>2</v>
      </c>
      <c r="V35">
        <v>3</v>
      </c>
      <c r="W35">
        <v>1</v>
      </c>
      <c r="X35">
        <v>4</v>
      </c>
      <c r="Y35">
        <v>1</v>
      </c>
      <c r="Z35">
        <v>2</v>
      </c>
      <c r="AA35">
        <v>1</v>
      </c>
      <c r="AB35">
        <v>3</v>
      </c>
      <c r="AC35">
        <v>1</v>
      </c>
      <c r="AD35">
        <v>2</v>
      </c>
      <c r="AE35">
        <v>1</v>
      </c>
      <c r="AF35">
        <v>2</v>
      </c>
      <c r="AG35" t="s">
        <v>459</v>
      </c>
      <c r="AH35">
        <v>1</v>
      </c>
      <c r="AI35">
        <v>1</v>
      </c>
      <c r="AJ35" t="s">
        <v>459</v>
      </c>
      <c r="AK35" t="s">
        <v>459</v>
      </c>
      <c r="AL35">
        <v>71</v>
      </c>
      <c r="AM35">
        <v>170</v>
      </c>
      <c r="AN35">
        <v>12</v>
      </c>
      <c r="AO35">
        <v>25</v>
      </c>
      <c r="AP35">
        <v>2016</v>
      </c>
      <c r="AQ35">
        <v>5</v>
      </c>
      <c r="AR35">
        <v>28</v>
      </c>
      <c r="AS35">
        <v>1982</v>
      </c>
      <c r="AT35">
        <v>0</v>
      </c>
      <c r="AU35">
        <v>60</v>
      </c>
      <c r="AV35">
        <v>130</v>
      </c>
      <c r="AW35">
        <v>12</v>
      </c>
      <c r="AX35">
        <v>25</v>
      </c>
      <c r="AY35">
        <v>2016</v>
      </c>
      <c r="AZ35">
        <v>12</v>
      </c>
      <c r="BA35">
        <v>14</v>
      </c>
      <c r="BB35">
        <v>2008</v>
      </c>
      <c r="BC35">
        <v>1</v>
      </c>
      <c r="BD35">
        <v>3</v>
      </c>
      <c r="BE35">
        <v>1</v>
      </c>
      <c r="BF35">
        <v>2</v>
      </c>
      <c r="BG35" t="s">
        <v>459</v>
      </c>
      <c r="BH35" t="s">
        <v>459</v>
      </c>
      <c r="BI35">
        <v>0</v>
      </c>
      <c r="BJ35" s="5" t="s">
        <v>459</v>
      </c>
      <c r="BK35" s="12" t="s">
        <v>459</v>
      </c>
      <c r="BL35" s="12" t="s">
        <v>459</v>
      </c>
      <c r="BM35" s="12" t="s">
        <v>459</v>
      </c>
      <c r="BN35" s="12" t="s">
        <v>459</v>
      </c>
      <c r="BO35" s="12" t="s">
        <v>459</v>
      </c>
      <c r="BP35" s="12" t="s">
        <v>459</v>
      </c>
      <c r="BQ35" s="12" t="s">
        <v>459</v>
      </c>
      <c r="BR35" s="12" t="s">
        <v>459</v>
      </c>
      <c r="BS35" s="12" t="s">
        <v>459</v>
      </c>
      <c r="BT35" s="12" t="s">
        <v>459</v>
      </c>
      <c r="BU35" s="12" t="s">
        <v>459</v>
      </c>
      <c r="BV35" s="12" t="s">
        <v>459</v>
      </c>
      <c r="BW35" s="12" t="s">
        <v>459</v>
      </c>
      <c r="BX35" s="12" t="s">
        <v>459</v>
      </c>
      <c r="BY35" s="5" t="s">
        <v>459</v>
      </c>
      <c r="BZ35" s="12" t="s">
        <v>459</v>
      </c>
      <c r="CA35" s="12" t="s">
        <v>459</v>
      </c>
      <c r="CB35" s="12" t="s">
        <v>459</v>
      </c>
      <c r="CC35" s="12" t="s">
        <v>459</v>
      </c>
      <c r="CD35" s="12" t="s">
        <v>459</v>
      </c>
      <c r="CE35" s="12" t="s">
        <v>459</v>
      </c>
      <c r="CF35" s="12" t="s">
        <v>459</v>
      </c>
      <c r="CG35" s="12" t="s">
        <v>459</v>
      </c>
      <c r="CH35" s="12" t="s">
        <v>459</v>
      </c>
      <c r="CI35" s="12" t="s">
        <v>459</v>
      </c>
      <c r="CJ35" s="12" t="s">
        <v>459</v>
      </c>
      <c r="CK35" s="12" t="s">
        <v>459</v>
      </c>
      <c r="CL35" s="12" t="s">
        <v>459</v>
      </c>
      <c r="CM35" s="12" t="s">
        <v>459</v>
      </c>
      <c r="CN35" s="5">
        <v>4</v>
      </c>
      <c r="CO35">
        <v>3</v>
      </c>
      <c r="CP35">
        <v>4</v>
      </c>
      <c r="CQ35">
        <v>4</v>
      </c>
      <c r="CR35" t="s">
        <v>388</v>
      </c>
      <c r="CS35">
        <v>4</v>
      </c>
      <c r="CT35">
        <v>4</v>
      </c>
      <c r="CU35">
        <v>4</v>
      </c>
      <c r="CV35">
        <v>4</v>
      </c>
      <c r="CW35" t="s">
        <v>389</v>
      </c>
      <c r="CX35">
        <v>4</v>
      </c>
      <c r="CY35">
        <v>4</v>
      </c>
      <c r="CZ35">
        <v>4</v>
      </c>
      <c r="DA35">
        <v>4</v>
      </c>
      <c r="DB35" t="s">
        <v>390</v>
      </c>
      <c r="DC35" s="5" t="s">
        <v>459</v>
      </c>
      <c r="DD35" s="12" t="s">
        <v>459</v>
      </c>
      <c r="DE35" s="12" t="s">
        <v>459</v>
      </c>
      <c r="DF35" s="12" t="s">
        <v>459</v>
      </c>
      <c r="DG35" s="12" t="s">
        <v>459</v>
      </c>
      <c r="DH35" s="12" t="s">
        <v>459</v>
      </c>
      <c r="DI35" s="12" t="s">
        <v>459</v>
      </c>
      <c r="DJ35" s="12" t="s">
        <v>459</v>
      </c>
      <c r="DK35" s="12" t="s">
        <v>459</v>
      </c>
      <c r="DL35" s="12" t="s">
        <v>459</v>
      </c>
      <c r="DM35" s="12" t="s">
        <v>459</v>
      </c>
      <c r="DN35" s="12" t="s">
        <v>459</v>
      </c>
      <c r="DO35" s="12" t="s">
        <v>459</v>
      </c>
      <c r="DP35" s="12" t="s">
        <v>459</v>
      </c>
      <c r="DQ35" s="12" t="s">
        <v>459</v>
      </c>
      <c r="DR35" s="5">
        <v>4</v>
      </c>
      <c r="DS35">
        <v>4</v>
      </c>
      <c r="DT35">
        <v>0</v>
      </c>
      <c r="DU35">
        <v>4</v>
      </c>
      <c r="DV35">
        <v>4</v>
      </c>
      <c r="DW35">
        <v>4</v>
      </c>
      <c r="DX35">
        <v>4</v>
      </c>
      <c r="DY35">
        <v>0</v>
      </c>
      <c r="DZ35">
        <v>4</v>
      </c>
      <c r="EA35">
        <v>4</v>
      </c>
      <c r="EB35">
        <v>4</v>
      </c>
      <c r="EC35">
        <v>4</v>
      </c>
      <c r="ED35">
        <v>7</v>
      </c>
      <c r="EE35" t="s">
        <v>391</v>
      </c>
      <c r="EF35">
        <v>1</v>
      </c>
      <c r="EG35" t="s">
        <v>459</v>
      </c>
      <c r="EH35">
        <v>1</v>
      </c>
      <c r="EI35" t="s">
        <v>459</v>
      </c>
      <c r="EJ35">
        <v>3</v>
      </c>
      <c r="EK35">
        <v>0</v>
      </c>
      <c r="EL35">
        <v>2</v>
      </c>
      <c r="EM35" t="s">
        <v>459</v>
      </c>
      <c r="EN35" t="s">
        <v>459</v>
      </c>
      <c r="EO35">
        <v>1</v>
      </c>
      <c r="EP35" t="s">
        <v>459</v>
      </c>
      <c r="EQ35" t="s">
        <v>459</v>
      </c>
      <c r="ER35">
        <v>67</v>
      </c>
      <c r="ES35">
        <v>175</v>
      </c>
      <c r="ET35">
        <v>12</v>
      </c>
      <c r="EU35">
        <v>25</v>
      </c>
      <c r="EV35">
        <v>2016</v>
      </c>
      <c r="EW35">
        <v>10</v>
      </c>
      <c r="EX35">
        <v>16</v>
      </c>
      <c r="EY35">
        <v>1985</v>
      </c>
      <c r="EZ35">
        <v>1</v>
      </c>
      <c r="FA35">
        <v>5</v>
      </c>
      <c r="FB35" t="s">
        <v>459</v>
      </c>
      <c r="FC35">
        <v>7</v>
      </c>
      <c r="FD35" t="s">
        <v>392</v>
      </c>
      <c r="FE35">
        <v>4</v>
      </c>
      <c r="FF35">
        <v>4</v>
      </c>
      <c r="FG35">
        <v>0</v>
      </c>
      <c r="FH35">
        <v>4</v>
      </c>
      <c r="FI35">
        <v>4</v>
      </c>
      <c r="FJ35">
        <v>0</v>
      </c>
      <c r="FK35">
        <v>4</v>
      </c>
      <c r="FL35">
        <v>4</v>
      </c>
      <c r="FM35">
        <v>4</v>
      </c>
      <c r="FN35">
        <v>4</v>
      </c>
      <c r="FO35">
        <v>4</v>
      </c>
      <c r="FP35">
        <v>4</v>
      </c>
      <c r="FQ35">
        <v>4</v>
      </c>
      <c r="FR35">
        <v>5</v>
      </c>
      <c r="FS35">
        <v>4</v>
      </c>
      <c r="FT35">
        <v>4</v>
      </c>
      <c r="FU35">
        <v>5</v>
      </c>
      <c r="FV35">
        <v>3</v>
      </c>
      <c r="FW35">
        <v>2</v>
      </c>
      <c r="FX35">
        <v>2</v>
      </c>
      <c r="FY35">
        <v>3</v>
      </c>
      <c r="FZ35">
        <v>5</v>
      </c>
      <c r="GA35">
        <v>5</v>
      </c>
      <c r="GB35">
        <v>5</v>
      </c>
      <c r="GC35">
        <v>51998</v>
      </c>
      <c r="GD35">
        <v>99.22</v>
      </c>
      <c r="GE35">
        <v>99.22</v>
      </c>
      <c r="GF35">
        <v>99.22</v>
      </c>
      <c r="GG35">
        <v>69.540000000000006</v>
      </c>
      <c r="GH35">
        <v>49.22</v>
      </c>
      <c r="GI35">
        <v>99.22</v>
      </c>
      <c r="GJ35">
        <v>99.22</v>
      </c>
      <c r="GK35">
        <v>99.22</v>
      </c>
      <c r="GL35">
        <v>24.22</v>
      </c>
      <c r="GM35">
        <v>24.22</v>
      </c>
      <c r="GN35" s="33"/>
      <c r="GO35" s="17">
        <v>35</v>
      </c>
      <c r="GP35" s="17">
        <v>24.644049395973667</v>
      </c>
      <c r="GQ35" s="17">
        <v>27.900846280934182</v>
      </c>
      <c r="GR35" s="17">
        <v>26.1936040336792</v>
      </c>
      <c r="GS35" s="18">
        <v>99.158000000000001</v>
      </c>
      <c r="GT35" s="2">
        <v>42844.072604166664</v>
      </c>
    </row>
    <row r="36" spans="1:202" ht="13.5" customHeight="1" x14ac:dyDescent="0.3">
      <c r="A36">
        <v>233</v>
      </c>
      <c r="B36">
        <f t="shared" si="0"/>
        <v>3</v>
      </c>
      <c r="C36">
        <f t="shared" si="1"/>
        <v>2</v>
      </c>
      <c r="D36">
        <f t="shared" si="2"/>
        <v>1</v>
      </c>
      <c r="E36">
        <v>1</v>
      </c>
      <c r="F36" t="s">
        <v>393</v>
      </c>
      <c r="G36">
        <v>5</v>
      </c>
      <c r="H36">
        <v>1</v>
      </c>
      <c r="I36">
        <v>5</v>
      </c>
      <c r="J36">
        <v>1</v>
      </c>
      <c r="K36">
        <v>3</v>
      </c>
      <c r="L36">
        <v>2</v>
      </c>
      <c r="M36">
        <v>2</v>
      </c>
      <c r="N36">
        <v>5</v>
      </c>
      <c r="O36">
        <v>1</v>
      </c>
      <c r="P36">
        <v>5</v>
      </c>
      <c r="Q36">
        <v>3</v>
      </c>
      <c r="R36">
        <v>4</v>
      </c>
      <c r="S36">
        <v>2</v>
      </c>
      <c r="T36">
        <v>5</v>
      </c>
      <c r="U36">
        <v>2</v>
      </c>
      <c r="V36">
        <v>4</v>
      </c>
      <c r="W36">
        <v>1</v>
      </c>
      <c r="X36">
        <v>5</v>
      </c>
      <c r="Y36">
        <v>2</v>
      </c>
      <c r="Z36">
        <v>2</v>
      </c>
      <c r="AA36">
        <v>2</v>
      </c>
      <c r="AB36">
        <v>4</v>
      </c>
      <c r="AC36">
        <v>2</v>
      </c>
      <c r="AD36">
        <v>2</v>
      </c>
      <c r="AE36">
        <v>1</v>
      </c>
      <c r="AF36">
        <v>2</v>
      </c>
      <c r="AG36" t="s">
        <v>459</v>
      </c>
      <c r="AH36">
        <v>1</v>
      </c>
      <c r="AI36">
        <v>1</v>
      </c>
      <c r="AJ36" t="s">
        <v>459</v>
      </c>
      <c r="AK36" t="s">
        <v>459</v>
      </c>
      <c r="AL36">
        <v>67</v>
      </c>
      <c r="AM36">
        <v>160</v>
      </c>
      <c r="AN36">
        <v>3</v>
      </c>
      <c r="AO36">
        <v>5</v>
      </c>
      <c r="AP36">
        <v>2016</v>
      </c>
      <c r="AQ36">
        <v>1</v>
      </c>
      <c r="AR36">
        <v>24</v>
      </c>
      <c r="AS36">
        <v>1980</v>
      </c>
      <c r="AT36">
        <v>1</v>
      </c>
      <c r="AU36">
        <v>56</v>
      </c>
      <c r="AV36">
        <v>62</v>
      </c>
      <c r="AW36">
        <v>10</v>
      </c>
      <c r="AX36">
        <v>3</v>
      </c>
      <c r="AY36">
        <v>2017</v>
      </c>
      <c r="AZ36">
        <v>9</v>
      </c>
      <c r="BA36">
        <v>30</v>
      </c>
      <c r="BB36">
        <v>2008</v>
      </c>
      <c r="BC36">
        <v>1</v>
      </c>
      <c r="BD36">
        <v>2</v>
      </c>
      <c r="BE36">
        <v>0</v>
      </c>
      <c r="BF36">
        <v>5</v>
      </c>
      <c r="BG36" t="s">
        <v>459</v>
      </c>
      <c r="BH36" t="s">
        <v>459</v>
      </c>
      <c r="BI36">
        <v>0</v>
      </c>
      <c r="BJ36" s="5" t="s">
        <v>459</v>
      </c>
      <c r="BK36" s="12" t="s">
        <v>459</v>
      </c>
      <c r="BL36" s="12" t="s">
        <v>459</v>
      </c>
      <c r="BM36" s="12" t="s">
        <v>459</v>
      </c>
      <c r="BN36" s="12" t="s">
        <v>459</v>
      </c>
      <c r="BO36" s="12" t="s">
        <v>459</v>
      </c>
      <c r="BP36" s="12" t="s">
        <v>459</v>
      </c>
      <c r="BQ36" s="12" t="s">
        <v>459</v>
      </c>
      <c r="BR36" s="12" t="s">
        <v>459</v>
      </c>
      <c r="BS36" s="12" t="s">
        <v>459</v>
      </c>
      <c r="BT36" s="12" t="s">
        <v>459</v>
      </c>
      <c r="BU36" s="12" t="s">
        <v>459</v>
      </c>
      <c r="BV36" s="12" t="s">
        <v>459</v>
      </c>
      <c r="BW36" s="12" t="s">
        <v>459</v>
      </c>
      <c r="BX36" s="12" t="s">
        <v>459</v>
      </c>
      <c r="BY36" s="5" t="s">
        <v>459</v>
      </c>
      <c r="BZ36" s="12" t="s">
        <v>459</v>
      </c>
      <c r="CA36" s="12" t="s">
        <v>459</v>
      </c>
      <c r="CB36" s="12" t="s">
        <v>459</v>
      </c>
      <c r="CC36" s="12" t="s">
        <v>459</v>
      </c>
      <c r="CD36" s="12" t="s">
        <v>459</v>
      </c>
      <c r="CE36" s="12" t="s">
        <v>459</v>
      </c>
      <c r="CF36" s="12" t="s">
        <v>459</v>
      </c>
      <c r="CG36" s="12" t="s">
        <v>459</v>
      </c>
      <c r="CH36" s="12" t="s">
        <v>459</v>
      </c>
      <c r="CI36" s="12" t="s">
        <v>459</v>
      </c>
      <c r="CJ36" s="12" t="s">
        <v>459</v>
      </c>
      <c r="CK36" s="12" t="s">
        <v>459</v>
      </c>
      <c r="CL36" s="12" t="s">
        <v>459</v>
      </c>
      <c r="CM36" s="12" t="s">
        <v>459</v>
      </c>
      <c r="CN36" s="5" t="s">
        <v>459</v>
      </c>
      <c r="CO36" s="12" t="s">
        <v>459</v>
      </c>
      <c r="CP36" s="12" t="s">
        <v>459</v>
      </c>
      <c r="CQ36" s="12" t="s">
        <v>459</v>
      </c>
      <c r="CR36" s="12" t="s">
        <v>459</v>
      </c>
      <c r="CS36" s="12" t="s">
        <v>459</v>
      </c>
      <c r="CT36" s="12" t="s">
        <v>459</v>
      </c>
      <c r="CU36" s="12" t="s">
        <v>459</v>
      </c>
      <c r="CV36" s="12" t="s">
        <v>459</v>
      </c>
      <c r="CW36" s="12" t="s">
        <v>459</v>
      </c>
      <c r="CX36" s="12" t="s">
        <v>459</v>
      </c>
      <c r="CY36" s="12" t="s">
        <v>459</v>
      </c>
      <c r="CZ36" s="12" t="s">
        <v>459</v>
      </c>
      <c r="DA36" s="12" t="s">
        <v>459</v>
      </c>
      <c r="DB36" s="12" t="s">
        <v>459</v>
      </c>
      <c r="DC36" s="5">
        <v>3</v>
      </c>
      <c r="DD36">
        <v>4</v>
      </c>
      <c r="DE36">
        <v>3</v>
      </c>
      <c r="DF36">
        <v>5</v>
      </c>
      <c r="DG36" t="s">
        <v>394</v>
      </c>
      <c r="DH36">
        <v>5</v>
      </c>
      <c r="DI36">
        <v>5</v>
      </c>
      <c r="DJ36">
        <v>5</v>
      </c>
      <c r="DK36">
        <v>5</v>
      </c>
      <c r="DL36" t="s">
        <v>395</v>
      </c>
      <c r="DM36">
        <v>4</v>
      </c>
      <c r="DN36">
        <v>5</v>
      </c>
      <c r="DO36">
        <v>4</v>
      </c>
      <c r="DP36">
        <v>5</v>
      </c>
      <c r="DQ36" t="s">
        <v>396</v>
      </c>
      <c r="DR36" s="5">
        <v>3</v>
      </c>
      <c r="DS36">
        <v>5</v>
      </c>
      <c r="DT36">
        <v>0</v>
      </c>
      <c r="DU36">
        <v>3</v>
      </c>
      <c r="DV36">
        <v>5</v>
      </c>
      <c r="DW36">
        <v>5</v>
      </c>
      <c r="DX36">
        <v>5</v>
      </c>
      <c r="DY36">
        <v>0</v>
      </c>
      <c r="DZ36">
        <v>5</v>
      </c>
      <c r="EA36">
        <v>5</v>
      </c>
      <c r="EB36">
        <v>5</v>
      </c>
      <c r="EC36">
        <v>5</v>
      </c>
      <c r="ED36">
        <v>5</v>
      </c>
      <c r="EE36" t="s">
        <v>397</v>
      </c>
      <c r="EF36">
        <v>5</v>
      </c>
      <c r="EG36" t="s">
        <v>459</v>
      </c>
      <c r="EH36">
        <v>1</v>
      </c>
      <c r="EI36" t="s">
        <v>459</v>
      </c>
      <c r="EJ36">
        <v>3</v>
      </c>
      <c r="EK36">
        <v>0</v>
      </c>
      <c r="EL36">
        <v>5</v>
      </c>
      <c r="EM36" t="s">
        <v>459</v>
      </c>
      <c r="EN36" t="s">
        <v>459</v>
      </c>
      <c r="EO36">
        <v>1</v>
      </c>
      <c r="EP36" t="s">
        <v>459</v>
      </c>
      <c r="EQ36" t="s">
        <v>459</v>
      </c>
      <c r="ER36">
        <v>66</v>
      </c>
      <c r="ES36">
        <v>270</v>
      </c>
      <c r="ET36">
        <v>3</v>
      </c>
      <c r="EU36">
        <v>5</v>
      </c>
      <c r="EV36">
        <v>2017</v>
      </c>
      <c r="EW36">
        <v>9</v>
      </c>
      <c r="EX36">
        <v>13</v>
      </c>
      <c r="EY36">
        <v>1968</v>
      </c>
      <c r="EZ36">
        <v>0</v>
      </c>
      <c r="FA36">
        <v>1</v>
      </c>
      <c r="FB36" t="s">
        <v>459</v>
      </c>
      <c r="FC36">
        <v>5</v>
      </c>
      <c r="FD36" t="s">
        <v>398</v>
      </c>
      <c r="FE36">
        <v>4</v>
      </c>
      <c r="FF36">
        <v>5</v>
      </c>
      <c r="FG36">
        <v>0</v>
      </c>
      <c r="FH36">
        <v>4</v>
      </c>
      <c r="FI36">
        <v>5</v>
      </c>
      <c r="FJ36">
        <v>0</v>
      </c>
      <c r="FK36">
        <v>5</v>
      </c>
      <c r="FL36">
        <v>5</v>
      </c>
      <c r="FM36">
        <v>5</v>
      </c>
      <c r="FN36">
        <v>5</v>
      </c>
      <c r="FO36">
        <v>4</v>
      </c>
      <c r="FP36">
        <v>5</v>
      </c>
      <c r="FQ36">
        <v>2</v>
      </c>
      <c r="FR36">
        <v>2</v>
      </c>
      <c r="FS36">
        <v>3</v>
      </c>
      <c r="FT36">
        <v>4</v>
      </c>
      <c r="FU36">
        <v>4</v>
      </c>
      <c r="FV36">
        <v>4</v>
      </c>
      <c r="FW36">
        <v>3</v>
      </c>
      <c r="FX36">
        <v>3</v>
      </c>
      <c r="FY36">
        <v>2</v>
      </c>
      <c r="FZ36">
        <v>4</v>
      </c>
      <c r="GA36">
        <v>3</v>
      </c>
      <c r="GB36">
        <v>3</v>
      </c>
      <c r="GC36">
        <v>18778</v>
      </c>
      <c r="GD36">
        <v>99.22</v>
      </c>
      <c r="GE36">
        <v>99.22</v>
      </c>
      <c r="GF36">
        <v>39.840000000000003</v>
      </c>
      <c r="GG36">
        <v>50.78</v>
      </c>
      <c r="GH36">
        <v>99.22</v>
      </c>
      <c r="GI36">
        <v>99.22</v>
      </c>
      <c r="GJ36">
        <v>99.22</v>
      </c>
      <c r="GK36">
        <v>99.22</v>
      </c>
      <c r="GL36">
        <v>99.22</v>
      </c>
      <c r="GM36">
        <v>78.900000000000006</v>
      </c>
      <c r="GN36" s="33"/>
      <c r="GO36" s="17">
        <v>33</v>
      </c>
      <c r="GP36" s="17">
        <v>25.529864521359965</v>
      </c>
      <c r="GQ36" s="17">
        <v>44.625363776359009</v>
      </c>
      <c r="GR36" s="17">
        <v>14.226925362492317</v>
      </c>
      <c r="GS36" s="18">
        <v>8.2260000000000009</v>
      </c>
      <c r="GT36" s="2">
        <v>42844.108194444445</v>
      </c>
    </row>
    <row r="37" spans="1:202" ht="13.5" customHeight="1" x14ac:dyDescent="0.3">
      <c r="A37">
        <v>234</v>
      </c>
      <c r="B37">
        <f t="shared" si="0"/>
        <v>2</v>
      </c>
      <c r="C37">
        <f t="shared" si="1"/>
        <v>1</v>
      </c>
      <c r="D37">
        <f t="shared" si="2"/>
        <v>2</v>
      </c>
      <c r="E37">
        <v>1</v>
      </c>
      <c r="F37" t="s">
        <v>399</v>
      </c>
      <c r="G37">
        <v>4</v>
      </c>
      <c r="H37">
        <v>1</v>
      </c>
      <c r="I37">
        <v>5</v>
      </c>
      <c r="J37">
        <v>1</v>
      </c>
      <c r="K37">
        <v>4</v>
      </c>
      <c r="L37">
        <v>2</v>
      </c>
      <c r="M37">
        <v>2</v>
      </c>
      <c r="N37">
        <v>4</v>
      </c>
      <c r="O37">
        <v>1</v>
      </c>
      <c r="P37">
        <v>5</v>
      </c>
      <c r="Q37">
        <v>4</v>
      </c>
      <c r="R37">
        <v>5</v>
      </c>
      <c r="S37">
        <v>2</v>
      </c>
      <c r="T37">
        <v>5</v>
      </c>
      <c r="U37">
        <v>2</v>
      </c>
      <c r="V37">
        <v>5</v>
      </c>
      <c r="W37">
        <v>1</v>
      </c>
      <c r="X37">
        <v>5</v>
      </c>
      <c r="Y37">
        <v>2</v>
      </c>
      <c r="Z37">
        <v>2</v>
      </c>
      <c r="AA37">
        <v>2</v>
      </c>
      <c r="AB37">
        <v>4</v>
      </c>
      <c r="AC37">
        <v>2</v>
      </c>
      <c r="AD37">
        <v>2</v>
      </c>
      <c r="AE37">
        <v>2</v>
      </c>
      <c r="AF37">
        <v>2</v>
      </c>
      <c r="AG37" t="s">
        <v>459</v>
      </c>
      <c r="AH37">
        <v>1</v>
      </c>
      <c r="AI37">
        <v>1</v>
      </c>
      <c r="AJ37" t="s">
        <v>459</v>
      </c>
      <c r="AK37" t="s">
        <v>459</v>
      </c>
      <c r="AL37">
        <v>66</v>
      </c>
      <c r="AM37">
        <v>142</v>
      </c>
      <c r="AN37">
        <v>4</v>
      </c>
      <c r="AO37">
        <v>17</v>
      </c>
      <c r="AP37">
        <v>2016</v>
      </c>
      <c r="AQ37">
        <v>11</v>
      </c>
      <c r="AR37">
        <v>6</v>
      </c>
      <c r="AS37">
        <v>1980</v>
      </c>
      <c r="AT37">
        <v>1</v>
      </c>
      <c r="AU37">
        <v>53</v>
      </c>
      <c r="AV37">
        <v>55</v>
      </c>
      <c r="AW37">
        <v>12</v>
      </c>
      <c r="AX37">
        <v>15</v>
      </c>
      <c r="AY37">
        <v>2016</v>
      </c>
      <c r="AZ37">
        <v>7</v>
      </c>
      <c r="BA37">
        <v>18</v>
      </c>
      <c r="BB37">
        <v>2008</v>
      </c>
      <c r="BC37">
        <v>1</v>
      </c>
      <c r="BD37">
        <v>3</v>
      </c>
      <c r="BE37">
        <v>1</v>
      </c>
      <c r="BF37">
        <v>5</v>
      </c>
      <c r="BG37" t="s">
        <v>459</v>
      </c>
      <c r="BH37" t="s">
        <v>459</v>
      </c>
      <c r="BI37">
        <v>0</v>
      </c>
      <c r="BJ37" s="5">
        <v>5</v>
      </c>
      <c r="BK37">
        <v>3</v>
      </c>
      <c r="BL37">
        <v>4</v>
      </c>
      <c r="BM37">
        <v>5</v>
      </c>
      <c r="BN37" t="s">
        <v>400</v>
      </c>
      <c r="BO37">
        <v>5</v>
      </c>
      <c r="BP37">
        <v>5</v>
      </c>
      <c r="BQ37">
        <v>5</v>
      </c>
      <c r="BR37">
        <v>5</v>
      </c>
      <c r="BS37" t="s">
        <v>401</v>
      </c>
      <c r="BT37">
        <v>5</v>
      </c>
      <c r="BU37">
        <v>2</v>
      </c>
      <c r="BV37">
        <v>5</v>
      </c>
      <c r="BW37">
        <v>5</v>
      </c>
      <c r="BX37" t="s">
        <v>402</v>
      </c>
      <c r="BY37" s="5" t="s">
        <v>459</v>
      </c>
      <c r="BZ37" s="12" t="s">
        <v>459</v>
      </c>
      <c r="CA37" s="12" t="s">
        <v>459</v>
      </c>
      <c r="CB37" s="12" t="s">
        <v>459</v>
      </c>
      <c r="CC37" s="12" t="s">
        <v>459</v>
      </c>
      <c r="CD37" s="12" t="s">
        <v>459</v>
      </c>
      <c r="CE37" s="12" t="s">
        <v>459</v>
      </c>
      <c r="CF37" s="12" t="s">
        <v>459</v>
      </c>
      <c r="CG37" s="12" t="s">
        <v>459</v>
      </c>
      <c r="CH37" s="12" t="s">
        <v>459</v>
      </c>
      <c r="CI37" s="12" t="s">
        <v>459</v>
      </c>
      <c r="CJ37" s="12" t="s">
        <v>459</v>
      </c>
      <c r="CK37" s="12" t="s">
        <v>459</v>
      </c>
      <c r="CL37" s="12" t="s">
        <v>459</v>
      </c>
      <c r="CM37" s="12" t="s">
        <v>459</v>
      </c>
      <c r="CN37" s="5" t="s">
        <v>459</v>
      </c>
      <c r="CO37" s="12" t="s">
        <v>459</v>
      </c>
      <c r="CP37" s="12" t="s">
        <v>459</v>
      </c>
      <c r="CQ37" s="12" t="s">
        <v>459</v>
      </c>
      <c r="CR37" s="12" t="s">
        <v>459</v>
      </c>
      <c r="CS37" s="12" t="s">
        <v>459</v>
      </c>
      <c r="CT37" s="12" t="s">
        <v>459</v>
      </c>
      <c r="CU37" s="12" t="s">
        <v>459</v>
      </c>
      <c r="CV37" s="12" t="s">
        <v>459</v>
      </c>
      <c r="CW37" s="12" t="s">
        <v>459</v>
      </c>
      <c r="CX37" s="12" t="s">
        <v>459</v>
      </c>
      <c r="CY37" s="12" t="s">
        <v>459</v>
      </c>
      <c r="CZ37" s="12" t="s">
        <v>459</v>
      </c>
      <c r="DA37" s="12" t="s">
        <v>459</v>
      </c>
      <c r="DB37" s="12" t="s">
        <v>459</v>
      </c>
      <c r="DC37" s="5" t="s">
        <v>459</v>
      </c>
      <c r="DD37" s="12" t="s">
        <v>459</v>
      </c>
      <c r="DE37" s="12" t="s">
        <v>459</v>
      </c>
      <c r="DF37" s="12" t="s">
        <v>459</v>
      </c>
      <c r="DG37" s="12" t="s">
        <v>459</v>
      </c>
      <c r="DH37" s="12" t="s">
        <v>459</v>
      </c>
      <c r="DI37" s="12" t="s">
        <v>459</v>
      </c>
      <c r="DJ37" s="12" t="s">
        <v>459</v>
      </c>
      <c r="DK37" s="12" t="s">
        <v>459</v>
      </c>
      <c r="DL37" s="12" t="s">
        <v>459</v>
      </c>
      <c r="DM37" s="12" t="s">
        <v>459</v>
      </c>
      <c r="DN37" s="12" t="s">
        <v>459</v>
      </c>
      <c r="DO37" s="12" t="s">
        <v>459</v>
      </c>
      <c r="DP37" s="12" t="s">
        <v>459</v>
      </c>
      <c r="DQ37" s="12" t="s">
        <v>459</v>
      </c>
      <c r="DR37" s="5">
        <v>4</v>
      </c>
      <c r="DS37">
        <v>5</v>
      </c>
      <c r="DT37">
        <v>0</v>
      </c>
      <c r="DU37">
        <v>4</v>
      </c>
      <c r="DV37">
        <v>5</v>
      </c>
      <c r="DW37">
        <v>5</v>
      </c>
      <c r="DX37">
        <v>5</v>
      </c>
      <c r="DY37">
        <v>0</v>
      </c>
      <c r="DZ37">
        <v>5</v>
      </c>
      <c r="EA37">
        <v>5</v>
      </c>
      <c r="EB37">
        <v>4</v>
      </c>
      <c r="EC37">
        <v>5</v>
      </c>
      <c r="ED37">
        <v>8</v>
      </c>
      <c r="EE37" t="s">
        <v>403</v>
      </c>
      <c r="EF37">
        <v>1</v>
      </c>
      <c r="EG37" t="s">
        <v>459</v>
      </c>
      <c r="EH37">
        <v>2</v>
      </c>
      <c r="EI37" t="s">
        <v>459</v>
      </c>
      <c r="EJ37">
        <v>4</v>
      </c>
      <c r="EK37">
        <v>0</v>
      </c>
      <c r="EL37">
        <v>5</v>
      </c>
      <c r="EM37" t="s">
        <v>459</v>
      </c>
      <c r="EN37" t="s">
        <v>459</v>
      </c>
      <c r="EO37">
        <v>1</v>
      </c>
      <c r="EP37" t="s">
        <v>459</v>
      </c>
      <c r="EQ37" t="s">
        <v>459</v>
      </c>
      <c r="ER37">
        <v>70</v>
      </c>
      <c r="ES37">
        <v>190</v>
      </c>
      <c r="ET37">
        <v>4</v>
      </c>
      <c r="EU37">
        <v>1</v>
      </c>
      <c r="EV37">
        <v>2017</v>
      </c>
      <c r="EW37">
        <v>1</v>
      </c>
      <c r="EX37">
        <v>16</v>
      </c>
      <c r="EY37">
        <v>1983</v>
      </c>
      <c r="EZ37">
        <v>0</v>
      </c>
      <c r="FA37">
        <v>1</v>
      </c>
      <c r="FB37" t="s">
        <v>459</v>
      </c>
      <c r="FC37">
        <v>8</v>
      </c>
      <c r="FD37" t="s">
        <v>404</v>
      </c>
      <c r="FE37">
        <v>4</v>
      </c>
      <c r="FF37">
        <v>5</v>
      </c>
      <c r="FG37">
        <v>0</v>
      </c>
      <c r="FH37">
        <v>4</v>
      </c>
      <c r="FI37">
        <v>4</v>
      </c>
      <c r="FJ37">
        <v>0</v>
      </c>
      <c r="FK37">
        <v>5</v>
      </c>
      <c r="FL37">
        <v>5</v>
      </c>
      <c r="FM37">
        <v>4</v>
      </c>
      <c r="FN37">
        <v>5</v>
      </c>
      <c r="FO37">
        <v>4</v>
      </c>
      <c r="FP37">
        <v>4</v>
      </c>
      <c r="FQ37">
        <v>5</v>
      </c>
      <c r="FR37">
        <v>5</v>
      </c>
      <c r="FS37">
        <v>1</v>
      </c>
      <c r="FT37">
        <v>1</v>
      </c>
      <c r="FU37">
        <v>2</v>
      </c>
      <c r="FV37">
        <v>5</v>
      </c>
      <c r="FW37">
        <v>5</v>
      </c>
      <c r="FX37">
        <v>5</v>
      </c>
      <c r="FY37">
        <v>1</v>
      </c>
      <c r="FZ37">
        <v>1</v>
      </c>
      <c r="GA37">
        <v>1</v>
      </c>
      <c r="GB37">
        <v>3</v>
      </c>
      <c r="GC37">
        <v>15763</v>
      </c>
      <c r="GD37">
        <v>99.22</v>
      </c>
      <c r="GE37">
        <v>99.22</v>
      </c>
      <c r="GF37">
        <v>99.22</v>
      </c>
      <c r="GG37">
        <v>99.22</v>
      </c>
      <c r="GH37">
        <v>99.22</v>
      </c>
      <c r="GI37">
        <v>99.22</v>
      </c>
      <c r="GJ37">
        <v>99.22</v>
      </c>
      <c r="GK37">
        <v>99.22</v>
      </c>
      <c r="GL37">
        <v>97.66</v>
      </c>
      <c r="GM37">
        <v>83.6</v>
      </c>
      <c r="GN37" s="33"/>
      <c r="GO37" s="17">
        <v>47</v>
      </c>
      <c r="GP37" s="17">
        <v>23.347546751232557</v>
      </c>
      <c r="GQ37" s="17">
        <v>28.229872166695181</v>
      </c>
      <c r="GR37" s="17">
        <v>14.37956735515165</v>
      </c>
      <c r="GS37" s="18">
        <v>15.866</v>
      </c>
      <c r="GT37" s="2">
        <v>42844.865439814814</v>
      </c>
    </row>
    <row r="38" spans="1:202" ht="13.5" customHeight="1" x14ac:dyDescent="0.3">
      <c r="A38">
        <v>235</v>
      </c>
      <c r="B38">
        <f t="shared" si="0"/>
        <v>4</v>
      </c>
      <c r="C38">
        <f t="shared" si="1"/>
        <v>2</v>
      </c>
      <c r="D38">
        <f t="shared" si="2"/>
        <v>2</v>
      </c>
      <c r="E38">
        <v>1</v>
      </c>
      <c r="F38" t="s">
        <v>405</v>
      </c>
      <c r="G38">
        <v>4</v>
      </c>
      <c r="H38">
        <v>1</v>
      </c>
      <c r="I38">
        <v>4</v>
      </c>
      <c r="J38">
        <v>1</v>
      </c>
      <c r="K38">
        <v>3</v>
      </c>
      <c r="L38">
        <v>2</v>
      </c>
      <c r="M38">
        <v>2</v>
      </c>
      <c r="N38">
        <v>4</v>
      </c>
      <c r="O38">
        <v>2</v>
      </c>
      <c r="P38">
        <v>4</v>
      </c>
      <c r="Q38">
        <v>4</v>
      </c>
      <c r="R38">
        <v>4</v>
      </c>
      <c r="S38">
        <v>4</v>
      </c>
      <c r="T38">
        <v>4</v>
      </c>
      <c r="U38">
        <v>2</v>
      </c>
      <c r="V38">
        <v>3</v>
      </c>
      <c r="W38">
        <v>2</v>
      </c>
      <c r="X38">
        <v>4</v>
      </c>
      <c r="Y38">
        <v>2</v>
      </c>
      <c r="Z38">
        <v>4</v>
      </c>
      <c r="AA38">
        <v>2</v>
      </c>
      <c r="AB38">
        <v>3</v>
      </c>
      <c r="AC38">
        <v>1</v>
      </c>
      <c r="AD38">
        <v>2</v>
      </c>
      <c r="AE38">
        <v>1</v>
      </c>
      <c r="AF38">
        <v>2</v>
      </c>
      <c r="AG38" t="s">
        <v>459</v>
      </c>
      <c r="AH38">
        <v>1</v>
      </c>
      <c r="AI38">
        <v>1</v>
      </c>
      <c r="AJ38" t="s">
        <v>459</v>
      </c>
      <c r="AK38" t="s">
        <v>459</v>
      </c>
      <c r="AL38">
        <v>70</v>
      </c>
      <c r="AM38">
        <v>173</v>
      </c>
      <c r="AN38">
        <v>4</v>
      </c>
      <c r="AO38">
        <v>18</v>
      </c>
      <c r="AP38">
        <v>2017</v>
      </c>
      <c r="AQ38">
        <v>1</v>
      </c>
      <c r="AR38">
        <v>1</v>
      </c>
      <c r="AS38">
        <v>1977</v>
      </c>
      <c r="AT38">
        <v>1</v>
      </c>
      <c r="AU38">
        <v>63</v>
      </c>
      <c r="AV38">
        <v>131</v>
      </c>
      <c r="AW38">
        <v>4</v>
      </c>
      <c r="AX38">
        <v>7</v>
      </c>
      <c r="AY38">
        <v>2017</v>
      </c>
      <c r="AZ38">
        <v>8</v>
      </c>
      <c r="BA38">
        <v>12</v>
      </c>
      <c r="BB38">
        <v>2006</v>
      </c>
      <c r="BC38">
        <v>2</v>
      </c>
      <c r="BD38">
        <v>7</v>
      </c>
      <c r="BE38">
        <v>1</v>
      </c>
      <c r="BF38">
        <v>5</v>
      </c>
      <c r="BG38" t="s">
        <v>459</v>
      </c>
      <c r="BH38" t="s">
        <v>459</v>
      </c>
      <c r="BI38">
        <v>0</v>
      </c>
      <c r="BJ38" s="5" t="s">
        <v>459</v>
      </c>
      <c r="BK38" s="12" t="s">
        <v>459</v>
      </c>
      <c r="BL38" s="12" t="s">
        <v>459</v>
      </c>
      <c r="BM38" s="12" t="s">
        <v>459</v>
      </c>
      <c r="BN38" s="12" t="s">
        <v>459</v>
      </c>
      <c r="BO38" s="12" t="s">
        <v>459</v>
      </c>
      <c r="BP38" s="12" t="s">
        <v>459</v>
      </c>
      <c r="BQ38" s="12" t="s">
        <v>459</v>
      </c>
      <c r="BR38" s="12" t="s">
        <v>459</v>
      </c>
      <c r="BS38" s="12" t="s">
        <v>459</v>
      </c>
      <c r="BT38" s="12" t="s">
        <v>459</v>
      </c>
      <c r="BU38" s="12" t="s">
        <v>459</v>
      </c>
      <c r="BV38" s="12" t="s">
        <v>459</v>
      </c>
      <c r="BW38" s="12" t="s">
        <v>459</v>
      </c>
      <c r="BX38" s="12" t="s">
        <v>459</v>
      </c>
      <c r="BY38" s="5" t="s">
        <v>459</v>
      </c>
      <c r="BZ38" s="12" t="s">
        <v>459</v>
      </c>
      <c r="CA38" s="12" t="s">
        <v>459</v>
      </c>
      <c r="CB38" s="12" t="s">
        <v>459</v>
      </c>
      <c r="CC38" s="12" t="s">
        <v>459</v>
      </c>
      <c r="CD38" s="12" t="s">
        <v>459</v>
      </c>
      <c r="CE38" s="12" t="s">
        <v>459</v>
      </c>
      <c r="CF38" s="12" t="s">
        <v>459</v>
      </c>
      <c r="CG38" s="12" t="s">
        <v>459</v>
      </c>
      <c r="CH38" s="12" t="s">
        <v>459</v>
      </c>
      <c r="CI38" s="12" t="s">
        <v>459</v>
      </c>
      <c r="CJ38" s="12" t="s">
        <v>459</v>
      </c>
      <c r="CK38" s="12" t="s">
        <v>459</v>
      </c>
      <c r="CL38" s="12" t="s">
        <v>459</v>
      </c>
      <c r="CM38" s="12" t="s">
        <v>459</v>
      </c>
      <c r="CN38" s="5">
        <v>5</v>
      </c>
      <c r="CO38">
        <v>3</v>
      </c>
      <c r="CP38">
        <v>4</v>
      </c>
      <c r="CQ38">
        <v>5</v>
      </c>
      <c r="CR38" t="s">
        <v>406</v>
      </c>
      <c r="CS38">
        <v>4</v>
      </c>
      <c r="CT38">
        <v>2</v>
      </c>
      <c r="CU38">
        <v>3</v>
      </c>
      <c r="CV38">
        <v>4</v>
      </c>
      <c r="CW38" t="s">
        <v>407</v>
      </c>
      <c r="CX38">
        <v>4</v>
      </c>
      <c r="CY38">
        <v>3</v>
      </c>
      <c r="CZ38">
        <v>3</v>
      </c>
      <c r="DA38">
        <v>4</v>
      </c>
      <c r="DB38" t="s">
        <v>408</v>
      </c>
      <c r="DC38" s="5" t="s">
        <v>459</v>
      </c>
      <c r="DD38" s="12" t="s">
        <v>459</v>
      </c>
      <c r="DE38" s="12" t="s">
        <v>459</v>
      </c>
      <c r="DF38" s="12" t="s">
        <v>459</v>
      </c>
      <c r="DG38" s="12" t="s">
        <v>459</v>
      </c>
      <c r="DH38" s="12" t="s">
        <v>459</v>
      </c>
      <c r="DI38" s="12" t="s">
        <v>459</v>
      </c>
      <c r="DJ38" s="12" t="s">
        <v>459</v>
      </c>
      <c r="DK38" s="12" t="s">
        <v>459</v>
      </c>
      <c r="DL38" s="12" t="s">
        <v>459</v>
      </c>
      <c r="DM38" s="12" t="s">
        <v>459</v>
      </c>
      <c r="DN38" s="12" t="s">
        <v>459</v>
      </c>
      <c r="DO38" s="12" t="s">
        <v>459</v>
      </c>
      <c r="DP38" s="12" t="s">
        <v>459</v>
      </c>
      <c r="DQ38" s="12" t="s">
        <v>459</v>
      </c>
      <c r="DR38" s="5">
        <v>4</v>
      </c>
      <c r="DS38">
        <v>5</v>
      </c>
      <c r="DT38">
        <v>0</v>
      </c>
      <c r="DU38">
        <v>4</v>
      </c>
      <c r="DV38">
        <v>5</v>
      </c>
      <c r="DW38">
        <v>4</v>
      </c>
      <c r="DX38">
        <v>4</v>
      </c>
      <c r="DY38">
        <v>0</v>
      </c>
      <c r="DZ38">
        <v>4</v>
      </c>
      <c r="EA38">
        <v>4</v>
      </c>
      <c r="EB38">
        <v>4</v>
      </c>
      <c r="EC38">
        <v>5</v>
      </c>
      <c r="ED38">
        <v>8</v>
      </c>
      <c r="EE38" t="s">
        <v>409</v>
      </c>
      <c r="EF38">
        <v>2</v>
      </c>
      <c r="EG38" s="12" t="s">
        <v>459</v>
      </c>
      <c r="EH38">
        <v>2</v>
      </c>
      <c r="EI38" s="12" t="s">
        <v>459</v>
      </c>
      <c r="EJ38">
        <v>2</v>
      </c>
      <c r="EK38">
        <v>0</v>
      </c>
      <c r="EL38">
        <v>5</v>
      </c>
      <c r="EM38" s="12" t="s">
        <v>459</v>
      </c>
      <c r="EN38" s="12" t="s">
        <v>459</v>
      </c>
      <c r="EO38">
        <v>2</v>
      </c>
      <c r="EP38" s="12" t="s">
        <v>459</v>
      </c>
      <c r="EQ38" s="12" t="s">
        <v>459</v>
      </c>
      <c r="ER38">
        <v>70</v>
      </c>
      <c r="ES38">
        <v>220</v>
      </c>
      <c r="ET38">
        <v>4</v>
      </c>
      <c r="EU38">
        <v>1</v>
      </c>
      <c r="EV38">
        <v>2017</v>
      </c>
      <c r="EW38">
        <v>10</v>
      </c>
      <c r="EX38">
        <v>4</v>
      </c>
      <c r="EY38">
        <v>1957</v>
      </c>
      <c r="EZ38">
        <v>0</v>
      </c>
      <c r="FA38">
        <v>1</v>
      </c>
      <c r="FB38" s="12" t="s">
        <v>459</v>
      </c>
      <c r="FC38">
        <v>5</v>
      </c>
      <c r="FD38" t="s">
        <v>410</v>
      </c>
      <c r="FE38">
        <v>4</v>
      </c>
      <c r="FF38">
        <v>5</v>
      </c>
      <c r="FG38">
        <v>0</v>
      </c>
      <c r="FH38">
        <v>4</v>
      </c>
      <c r="FI38">
        <v>5</v>
      </c>
      <c r="FJ38">
        <v>0</v>
      </c>
      <c r="FK38">
        <v>4</v>
      </c>
      <c r="FL38">
        <v>5</v>
      </c>
      <c r="FM38">
        <v>3</v>
      </c>
      <c r="FN38">
        <v>4</v>
      </c>
      <c r="FO38">
        <v>4</v>
      </c>
      <c r="FP38">
        <v>5</v>
      </c>
      <c r="FQ38">
        <v>3</v>
      </c>
      <c r="FR38">
        <v>2</v>
      </c>
      <c r="FS38">
        <v>4</v>
      </c>
      <c r="FT38">
        <v>4</v>
      </c>
      <c r="FU38">
        <v>4</v>
      </c>
      <c r="FV38">
        <v>3</v>
      </c>
      <c r="FW38">
        <v>2</v>
      </c>
      <c r="FX38">
        <v>3</v>
      </c>
      <c r="FY38">
        <v>4</v>
      </c>
      <c r="FZ38">
        <v>4</v>
      </c>
      <c r="GA38">
        <v>4</v>
      </c>
      <c r="GB38">
        <v>4</v>
      </c>
      <c r="GC38">
        <v>81113</v>
      </c>
      <c r="GD38">
        <v>99.22</v>
      </c>
      <c r="GE38">
        <v>99.22</v>
      </c>
      <c r="GF38">
        <v>97.66</v>
      </c>
      <c r="GG38">
        <v>80.459999999999994</v>
      </c>
      <c r="GH38">
        <v>74.22</v>
      </c>
      <c r="GI38">
        <v>99.22</v>
      </c>
      <c r="GJ38">
        <v>99.22</v>
      </c>
      <c r="GK38">
        <v>97.66</v>
      </c>
      <c r="GL38">
        <v>75.78</v>
      </c>
      <c r="GM38">
        <v>49.22</v>
      </c>
      <c r="GN38" s="33"/>
      <c r="GO38" s="17">
        <v>31</v>
      </c>
      <c r="GP38" s="17">
        <v>25.362314328833666</v>
      </c>
      <c r="GQ38" s="17">
        <v>32.580751126380818</v>
      </c>
      <c r="GR38" s="17">
        <v>24.047144317299825</v>
      </c>
      <c r="GS38" s="18">
        <v>95.448999999999998</v>
      </c>
      <c r="GT38" s="2">
        <v>42846.004155092596</v>
      </c>
    </row>
    <row r="39" spans="1:202" ht="13.5" customHeight="1" x14ac:dyDescent="0.3">
      <c r="A39">
        <v>236</v>
      </c>
      <c r="B39">
        <f t="shared" si="0"/>
        <v>2</v>
      </c>
      <c r="C39">
        <f t="shared" si="1"/>
        <v>1</v>
      </c>
      <c r="D39">
        <f t="shared" si="2"/>
        <v>2</v>
      </c>
      <c r="E39">
        <v>1</v>
      </c>
      <c r="F39" t="s">
        <v>411</v>
      </c>
      <c r="G39">
        <v>5</v>
      </c>
      <c r="H39">
        <v>2</v>
      </c>
      <c r="I39">
        <v>4</v>
      </c>
      <c r="J39">
        <v>2</v>
      </c>
      <c r="K39">
        <v>3</v>
      </c>
      <c r="L39">
        <v>2</v>
      </c>
      <c r="M39">
        <v>2</v>
      </c>
      <c r="N39">
        <v>5</v>
      </c>
      <c r="O39">
        <v>1</v>
      </c>
      <c r="P39">
        <v>4</v>
      </c>
      <c r="Q39">
        <v>4</v>
      </c>
      <c r="R39">
        <v>3</v>
      </c>
      <c r="S39">
        <v>2</v>
      </c>
      <c r="T39">
        <v>5</v>
      </c>
      <c r="U39">
        <v>2</v>
      </c>
      <c r="V39">
        <v>4</v>
      </c>
      <c r="W39">
        <v>3</v>
      </c>
      <c r="X39">
        <v>5</v>
      </c>
      <c r="Y39">
        <v>1</v>
      </c>
      <c r="Z39">
        <v>1</v>
      </c>
      <c r="AA39">
        <v>2</v>
      </c>
      <c r="AB39">
        <v>4</v>
      </c>
      <c r="AC39">
        <v>2</v>
      </c>
      <c r="AD39">
        <v>2</v>
      </c>
      <c r="AE39">
        <v>2</v>
      </c>
      <c r="AF39">
        <v>4</v>
      </c>
      <c r="AG39" t="s">
        <v>459</v>
      </c>
      <c r="AH39">
        <v>1</v>
      </c>
      <c r="AI39">
        <v>1</v>
      </c>
      <c r="AJ39" t="s">
        <v>459</v>
      </c>
      <c r="AK39" t="s">
        <v>459</v>
      </c>
      <c r="AL39">
        <v>74</v>
      </c>
      <c r="AM39">
        <v>74</v>
      </c>
      <c r="AN39">
        <v>4</v>
      </c>
      <c r="AO39">
        <v>13</v>
      </c>
      <c r="AP39">
        <v>2017</v>
      </c>
      <c r="AQ39">
        <v>4</v>
      </c>
      <c r="AR39">
        <v>25</v>
      </c>
      <c r="AS39">
        <v>1987</v>
      </c>
      <c r="AT39">
        <v>0</v>
      </c>
      <c r="AU39">
        <v>58</v>
      </c>
      <c r="AV39">
        <v>80</v>
      </c>
      <c r="AW39">
        <v>4</v>
      </c>
      <c r="AX39">
        <v>4</v>
      </c>
      <c r="AY39">
        <v>2017</v>
      </c>
      <c r="AZ39">
        <v>3</v>
      </c>
      <c r="BA39">
        <v>3</v>
      </c>
      <c r="BB39">
        <v>2006</v>
      </c>
      <c r="BC39">
        <v>2</v>
      </c>
      <c r="BD39">
        <v>4</v>
      </c>
      <c r="BE39">
        <v>0</v>
      </c>
      <c r="BF39">
        <v>5</v>
      </c>
      <c r="BG39" t="s">
        <v>459</v>
      </c>
      <c r="BH39" t="s">
        <v>459</v>
      </c>
      <c r="BI39">
        <v>0</v>
      </c>
      <c r="BJ39" s="5">
        <v>5</v>
      </c>
      <c r="BK39">
        <v>5</v>
      </c>
      <c r="BL39">
        <v>5</v>
      </c>
      <c r="BM39">
        <v>5</v>
      </c>
      <c r="BN39" t="s">
        <v>412</v>
      </c>
      <c r="BO39">
        <v>5</v>
      </c>
      <c r="BP39">
        <v>5</v>
      </c>
      <c r="BQ39">
        <v>5</v>
      </c>
      <c r="BR39">
        <v>5</v>
      </c>
      <c r="BS39" t="s">
        <v>413</v>
      </c>
      <c r="BT39">
        <v>5</v>
      </c>
      <c r="BU39">
        <v>5</v>
      </c>
      <c r="BV39">
        <v>5</v>
      </c>
      <c r="BW39">
        <v>5</v>
      </c>
      <c r="BX39" t="s">
        <v>414</v>
      </c>
      <c r="BY39" s="5" t="s">
        <v>459</v>
      </c>
      <c r="BZ39" s="12" t="s">
        <v>459</v>
      </c>
      <c r="CA39" s="12" t="s">
        <v>459</v>
      </c>
      <c r="CB39" s="12" t="s">
        <v>459</v>
      </c>
      <c r="CC39" s="12" t="s">
        <v>459</v>
      </c>
      <c r="CD39" s="12" t="s">
        <v>459</v>
      </c>
      <c r="CE39" s="12" t="s">
        <v>459</v>
      </c>
      <c r="CF39" s="12" t="s">
        <v>459</v>
      </c>
      <c r="CG39" s="12" t="s">
        <v>459</v>
      </c>
      <c r="CH39" s="12" t="s">
        <v>459</v>
      </c>
      <c r="CI39" s="12" t="s">
        <v>459</v>
      </c>
      <c r="CJ39" s="12" t="s">
        <v>459</v>
      </c>
      <c r="CK39" s="12" t="s">
        <v>459</v>
      </c>
      <c r="CL39" s="12" t="s">
        <v>459</v>
      </c>
      <c r="CM39" s="12" t="s">
        <v>459</v>
      </c>
      <c r="CN39" s="5" t="s">
        <v>459</v>
      </c>
      <c r="CO39" s="12" t="s">
        <v>459</v>
      </c>
      <c r="CP39" s="12" t="s">
        <v>459</v>
      </c>
      <c r="CQ39" s="12" t="s">
        <v>459</v>
      </c>
      <c r="CR39" s="12" t="s">
        <v>459</v>
      </c>
      <c r="CS39" s="12" t="s">
        <v>459</v>
      </c>
      <c r="CT39" s="12" t="s">
        <v>459</v>
      </c>
      <c r="CU39" s="12" t="s">
        <v>459</v>
      </c>
      <c r="CV39" s="12" t="s">
        <v>459</v>
      </c>
      <c r="CW39" s="12" t="s">
        <v>459</v>
      </c>
      <c r="CX39" s="12" t="s">
        <v>459</v>
      </c>
      <c r="CY39" s="12" t="s">
        <v>459</v>
      </c>
      <c r="CZ39" s="12" t="s">
        <v>459</v>
      </c>
      <c r="DA39" s="12" t="s">
        <v>459</v>
      </c>
      <c r="DB39" s="12" t="s">
        <v>459</v>
      </c>
      <c r="DC39" s="5" t="s">
        <v>459</v>
      </c>
      <c r="DD39" s="12" t="s">
        <v>459</v>
      </c>
      <c r="DE39" s="12" t="s">
        <v>459</v>
      </c>
      <c r="DF39" s="12" t="s">
        <v>459</v>
      </c>
      <c r="DG39" s="12" t="s">
        <v>459</v>
      </c>
      <c r="DH39" s="12" t="s">
        <v>459</v>
      </c>
      <c r="DI39" s="12" t="s">
        <v>459</v>
      </c>
      <c r="DJ39" s="12" t="s">
        <v>459</v>
      </c>
      <c r="DK39" s="12" t="s">
        <v>459</v>
      </c>
      <c r="DL39" s="12" t="s">
        <v>459</v>
      </c>
      <c r="DM39" s="12" t="s">
        <v>459</v>
      </c>
      <c r="DN39" s="12" t="s">
        <v>459</v>
      </c>
      <c r="DO39" s="12" t="s">
        <v>459</v>
      </c>
      <c r="DP39" s="12" t="s">
        <v>459</v>
      </c>
      <c r="DQ39" s="12" t="s">
        <v>459</v>
      </c>
      <c r="DR39" s="5">
        <v>3</v>
      </c>
      <c r="DS39">
        <v>3</v>
      </c>
      <c r="DT39">
        <v>0</v>
      </c>
      <c r="DU39">
        <v>3</v>
      </c>
      <c r="DV39">
        <v>3</v>
      </c>
      <c r="DW39">
        <v>3</v>
      </c>
      <c r="DX39">
        <v>3</v>
      </c>
      <c r="DY39">
        <v>0</v>
      </c>
      <c r="DZ39">
        <v>3</v>
      </c>
      <c r="EA39">
        <v>3</v>
      </c>
      <c r="EB39">
        <v>3</v>
      </c>
      <c r="EC39">
        <v>3</v>
      </c>
      <c r="ED39">
        <v>6</v>
      </c>
      <c r="EE39" t="s">
        <v>415</v>
      </c>
      <c r="EF39">
        <v>2</v>
      </c>
      <c r="EG39" s="12" t="s">
        <v>459</v>
      </c>
      <c r="EH39">
        <v>1</v>
      </c>
      <c r="EI39" s="12" t="s">
        <v>459</v>
      </c>
      <c r="EJ39">
        <v>2</v>
      </c>
      <c r="EK39">
        <v>0</v>
      </c>
      <c r="EL39">
        <v>5</v>
      </c>
      <c r="EM39" s="12" t="s">
        <v>459</v>
      </c>
      <c r="EN39" s="12" t="s">
        <v>459</v>
      </c>
      <c r="EO39">
        <v>1</v>
      </c>
      <c r="EP39" s="12" t="s">
        <v>459</v>
      </c>
      <c r="EQ39" s="12" t="s">
        <v>459</v>
      </c>
      <c r="ER39">
        <v>64</v>
      </c>
      <c r="ES39">
        <v>150</v>
      </c>
      <c r="ET39">
        <v>2</v>
      </c>
      <c r="EU39">
        <v>4</v>
      </c>
      <c r="EV39">
        <v>2017</v>
      </c>
      <c r="EW39">
        <v>3</v>
      </c>
      <c r="EX39">
        <v>3</v>
      </c>
      <c r="EY39">
        <v>1992</v>
      </c>
      <c r="EZ39">
        <v>1</v>
      </c>
      <c r="FA39">
        <v>3</v>
      </c>
      <c r="FB39" s="12" t="s">
        <v>459</v>
      </c>
      <c r="FC39">
        <v>4</v>
      </c>
      <c r="FD39" t="s">
        <v>416</v>
      </c>
      <c r="FE39">
        <v>3</v>
      </c>
      <c r="FF39">
        <v>3</v>
      </c>
      <c r="FG39">
        <v>0</v>
      </c>
      <c r="FH39">
        <v>3</v>
      </c>
      <c r="FI39">
        <v>3</v>
      </c>
      <c r="FJ39">
        <v>0</v>
      </c>
      <c r="FK39">
        <v>3</v>
      </c>
      <c r="FL39">
        <v>3</v>
      </c>
      <c r="FM39">
        <v>3</v>
      </c>
      <c r="FN39">
        <v>3</v>
      </c>
      <c r="FO39">
        <v>3</v>
      </c>
      <c r="FP39">
        <v>3</v>
      </c>
      <c r="FQ39">
        <v>3</v>
      </c>
      <c r="FR39">
        <v>2</v>
      </c>
      <c r="FS39">
        <v>4</v>
      </c>
      <c r="FT39">
        <v>4</v>
      </c>
      <c r="FU39">
        <v>4</v>
      </c>
      <c r="FV39">
        <v>4</v>
      </c>
      <c r="FW39">
        <v>4</v>
      </c>
      <c r="FX39">
        <v>2</v>
      </c>
      <c r="FY39">
        <v>4</v>
      </c>
      <c r="FZ39">
        <v>4</v>
      </c>
      <c r="GA39">
        <v>4</v>
      </c>
      <c r="GB39">
        <v>3</v>
      </c>
      <c r="GC39">
        <v>63226</v>
      </c>
      <c r="GD39">
        <v>72.66</v>
      </c>
      <c r="GE39">
        <v>61.72</v>
      </c>
      <c r="GF39">
        <v>60.16</v>
      </c>
      <c r="GG39">
        <v>22.66</v>
      </c>
      <c r="GH39">
        <v>80.459999999999994</v>
      </c>
      <c r="GI39">
        <v>85.16</v>
      </c>
      <c r="GJ39">
        <v>61.72</v>
      </c>
      <c r="GK39">
        <v>86.72</v>
      </c>
      <c r="GL39">
        <v>83.6</v>
      </c>
      <c r="GM39">
        <v>99.22</v>
      </c>
      <c r="GN39" s="33"/>
      <c r="GO39" s="17">
        <v>31</v>
      </c>
      <c r="GP39" s="17">
        <v>10.243717543000823</v>
      </c>
      <c r="GQ39" s="17">
        <v>26.143897966541395</v>
      </c>
      <c r="GR39" s="17">
        <v>17.146252108521438</v>
      </c>
      <c r="GS39" s="18">
        <v>48.006</v>
      </c>
      <c r="GT39" s="2">
        <v>42846.031770833331</v>
      </c>
    </row>
    <row r="40" spans="1:202" ht="13.5" customHeight="1" x14ac:dyDescent="0.3">
      <c r="A40">
        <v>237</v>
      </c>
      <c r="B40">
        <f t="shared" si="0"/>
        <v>2</v>
      </c>
      <c r="C40">
        <f t="shared" si="1"/>
        <v>1</v>
      </c>
      <c r="D40">
        <f t="shared" si="2"/>
        <v>2</v>
      </c>
      <c r="E40">
        <v>1</v>
      </c>
      <c r="F40" t="s">
        <v>417</v>
      </c>
      <c r="G40">
        <v>4</v>
      </c>
      <c r="H40">
        <v>1</v>
      </c>
      <c r="I40">
        <v>5</v>
      </c>
      <c r="J40">
        <v>1</v>
      </c>
      <c r="K40">
        <v>4</v>
      </c>
      <c r="L40">
        <v>4</v>
      </c>
      <c r="M40">
        <v>3</v>
      </c>
      <c r="N40">
        <v>4</v>
      </c>
      <c r="O40">
        <v>1</v>
      </c>
      <c r="P40">
        <v>4</v>
      </c>
      <c r="Q40">
        <v>4</v>
      </c>
      <c r="R40">
        <v>5</v>
      </c>
      <c r="S40">
        <v>3</v>
      </c>
      <c r="T40">
        <v>4</v>
      </c>
      <c r="U40">
        <v>3</v>
      </c>
      <c r="V40">
        <v>2</v>
      </c>
      <c r="W40">
        <v>1</v>
      </c>
      <c r="X40">
        <v>4</v>
      </c>
      <c r="Y40">
        <v>2</v>
      </c>
      <c r="Z40">
        <v>2</v>
      </c>
      <c r="AA40">
        <v>1</v>
      </c>
      <c r="AB40">
        <v>3</v>
      </c>
      <c r="AC40">
        <v>1</v>
      </c>
      <c r="AD40">
        <v>2</v>
      </c>
      <c r="AE40">
        <v>2</v>
      </c>
      <c r="AF40">
        <v>4</v>
      </c>
      <c r="AG40" t="s">
        <v>459</v>
      </c>
      <c r="AH40">
        <v>3</v>
      </c>
      <c r="AI40">
        <v>1</v>
      </c>
      <c r="AJ40" t="s">
        <v>459</v>
      </c>
      <c r="AK40" t="s">
        <v>459</v>
      </c>
      <c r="AL40">
        <v>72</v>
      </c>
      <c r="AM40">
        <v>215</v>
      </c>
      <c r="AN40">
        <v>4</v>
      </c>
      <c r="AO40">
        <v>20</v>
      </c>
      <c r="AP40">
        <v>2017</v>
      </c>
      <c r="AQ40">
        <v>7</v>
      </c>
      <c r="AR40">
        <v>6</v>
      </c>
      <c r="AS40">
        <v>1973</v>
      </c>
      <c r="AT40">
        <v>0</v>
      </c>
      <c r="AU40">
        <v>68</v>
      </c>
      <c r="AV40">
        <v>112</v>
      </c>
      <c r="AW40">
        <v>2</v>
      </c>
      <c r="AX40">
        <v>1</v>
      </c>
      <c r="AY40">
        <v>2017</v>
      </c>
      <c r="AZ40">
        <v>3</v>
      </c>
      <c r="BA40">
        <v>11</v>
      </c>
      <c r="BB40">
        <v>2005</v>
      </c>
      <c r="BC40">
        <v>2</v>
      </c>
      <c r="BD40">
        <v>4</v>
      </c>
      <c r="BE40">
        <v>1</v>
      </c>
      <c r="BF40">
        <v>5</v>
      </c>
      <c r="BG40" t="s">
        <v>459</v>
      </c>
      <c r="BH40" t="s">
        <v>459</v>
      </c>
      <c r="BI40">
        <v>0</v>
      </c>
      <c r="BJ40" s="5">
        <v>5</v>
      </c>
      <c r="BK40">
        <v>5</v>
      </c>
      <c r="BL40">
        <v>4</v>
      </c>
      <c r="BM40">
        <v>4</v>
      </c>
      <c r="BN40" t="s">
        <v>418</v>
      </c>
      <c r="BO40">
        <v>5</v>
      </c>
      <c r="BP40">
        <v>5</v>
      </c>
      <c r="BQ40">
        <v>5</v>
      </c>
      <c r="BR40">
        <v>5</v>
      </c>
      <c r="BS40" t="s">
        <v>419</v>
      </c>
      <c r="BT40">
        <v>5</v>
      </c>
      <c r="BU40">
        <v>5</v>
      </c>
      <c r="BV40">
        <v>5</v>
      </c>
      <c r="BW40">
        <v>5</v>
      </c>
      <c r="BX40" t="s">
        <v>420</v>
      </c>
      <c r="BY40" s="5" t="s">
        <v>459</v>
      </c>
      <c r="BZ40" s="12" t="s">
        <v>459</v>
      </c>
      <c r="CA40" s="12" t="s">
        <v>459</v>
      </c>
      <c r="CB40" s="12" t="s">
        <v>459</v>
      </c>
      <c r="CC40" s="12" t="s">
        <v>459</v>
      </c>
      <c r="CD40" s="12" t="s">
        <v>459</v>
      </c>
      <c r="CE40" s="12" t="s">
        <v>459</v>
      </c>
      <c r="CF40" s="12" t="s">
        <v>459</v>
      </c>
      <c r="CG40" s="12" t="s">
        <v>459</v>
      </c>
      <c r="CH40" s="12" t="s">
        <v>459</v>
      </c>
      <c r="CI40" s="12" t="s">
        <v>459</v>
      </c>
      <c r="CJ40" s="12" t="s">
        <v>459</v>
      </c>
      <c r="CK40" s="12" t="s">
        <v>459</v>
      </c>
      <c r="CL40" s="12" t="s">
        <v>459</v>
      </c>
      <c r="CM40" s="12" t="s">
        <v>459</v>
      </c>
      <c r="CN40" s="5" t="s">
        <v>459</v>
      </c>
      <c r="CO40" s="12" t="s">
        <v>459</v>
      </c>
      <c r="CP40" s="12" t="s">
        <v>459</v>
      </c>
      <c r="CQ40" s="12" t="s">
        <v>459</v>
      </c>
      <c r="CR40" s="12" t="s">
        <v>459</v>
      </c>
      <c r="CS40" s="12" t="s">
        <v>459</v>
      </c>
      <c r="CT40" s="12" t="s">
        <v>459</v>
      </c>
      <c r="CU40" s="12" t="s">
        <v>459</v>
      </c>
      <c r="CV40" s="12" t="s">
        <v>459</v>
      </c>
      <c r="CW40" s="12" t="s">
        <v>459</v>
      </c>
      <c r="CX40" s="12" t="s">
        <v>459</v>
      </c>
      <c r="CY40" s="12" t="s">
        <v>459</v>
      </c>
      <c r="CZ40" s="12" t="s">
        <v>459</v>
      </c>
      <c r="DA40" s="12" t="s">
        <v>459</v>
      </c>
      <c r="DB40" s="12" t="s">
        <v>459</v>
      </c>
      <c r="DC40" s="5" t="s">
        <v>459</v>
      </c>
      <c r="DD40" s="12" t="s">
        <v>459</v>
      </c>
      <c r="DE40" s="12" t="s">
        <v>459</v>
      </c>
      <c r="DF40" s="12" t="s">
        <v>459</v>
      </c>
      <c r="DG40" s="12" t="s">
        <v>459</v>
      </c>
      <c r="DH40" s="12" t="s">
        <v>459</v>
      </c>
      <c r="DI40" s="12" t="s">
        <v>459</v>
      </c>
      <c r="DJ40" s="12" t="s">
        <v>459</v>
      </c>
      <c r="DK40" s="12" t="s">
        <v>459</v>
      </c>
      <c r="DL40" s="12" t="s">
        <v>459</v>
      </c>
      <c r="DM40" s="12" t="s">
        <v>459</v>
      </c>
      <c r="DN40" s="12" t="s">
        <v>459</v>
      </c>
      <c r="DO40" s="12" t="s">
        <v>459</v>
      </c>
      <c r="DP40" s="12" t="s">
        <v>459</v>
      </c>
      <c r="DQ40" s="12" t="s">
        <v>459</v>
      </c>
      <c r="DR40" s="5">
        <v>3</v>
      </c>
      <c r="DS40">
        <v>3</v>
      </c>
      <c r="DT40">
        <v>0</v>
      </c>
      <c r="DU40">
        <v>2</v>
      </c>
      <c r="DV40">
        <v>2</v>
      </c>
      <c r="DW40">
        <v>3</v>
      </c>
      <c r="DX40">
        <v>3</v>
      </c>
      <c r="DY40">
        <v>0</v>
      </c>
      <c r="DZ40">
        <v>3</v>
      </c>
      <c r="EA40">
        <v>3</v>
      </c>
      <c r="EB40">
        <v>3</v>
      </c>
      <c r="EC40">
        <v>3</v>
      </c>
      <c r="ED40">
        <v>7</v>
      </c>
      <c r="EE40" t="s">
        <v>421</v>
      </c>
      <c r="EF40">
        <v>1</v>
      </c>
      <c r="EG40" s="12" t="s">
        <v>459</v>
      </c>
      <c r="EH40">
        <v>2</v>
      </c>
      <c r="EI40" s="12" t="s">
        <v>459</v>
      </c>
      <c r="EJ40">
        <v>4</v>
      </c>
      <c r="EK40">
        <v>0</v>
      </c>
      <c r="EL40">
        <v>5</v>
      </c>
      <c r="EM40" s="12" t="s">
        <v>459</v>
      </c>
      <c r="EN40" s="12" t="s">
        <v>459</v>
      </c>
      <c r="EO40">
        <v>4</v>
      </c>
      <c r="EP40" s="12" t="s">
        <v>459</v>
      </c>
      <c r="EQ40" t="s">
        <v>422</v>
      </c>
      <c r="ER40">
        <v>69</v>
      </c>
      <c r="ES40">
        <v>165</v>
      </c>
      <c r="ET40">
        <v>3</v>
      </c>
      <c r="EU40">
        <v>15</v>
      </c>
      <c r="EV40">
        <v>2017</v>
      </c>
      <c r="EW40">
        <v>11</v>
      </c>
      <c r="EX40">
        <v>9</v>
      </c>
      <c r="EY40">
        <v>1977</v>
      </c>
      <c r="EZ40">
        <v>1</v>
      </c>
      <c r="FA40">
        <v>1</v>
      </c>
      <c r="FB40" s="12" t="s">
        <v>459</v>
      </c>
      <c r="FC40">
        <v>7</v>
      </c>
      <c r="FD40" t="s">
        <v>423</v>
      </c>
      <c r="FE40">
        <v>3</v>
      </c>
      <c r="FF40">
        <v>3</v>
      </c>
      <c r="FG40">
        <v>0</v>
      </c>
      <c r="FH40">
        <v>3</v>
      </c>
      <c r="FI40">
        <v>3</v>
      </c>
      <c r="FJ40">
        <v>0</v>
      </c>
      <c r="FK40">
        <v>3</v>
      </c>
      <c r="FL40">
        <v>3</v>
      </c>
      <c r="FM40">
        <v>3</v>
      </c>
      <c r="FN40">
        <v>3</v>
      </c>
      <c r="FO40">
        <v>3</v>
      </c>
      <c r="FP40">
        <v>3</v>
      </c>
      <c r="FQ40">
        <v>4</v>
      </c>
      <c r="FR40">
        <v>4</v>
      </c>
      <c r="FS40">
        <v>2</v>
      </c>
      <c r="FT40">
        <v>1</v>
      </c>
      <c r="FU40">
        <v>2</v>
      </c>
      <c r="FV40">
        <v>5</v>
      </c>
      <c r="FW40">
        <v>4</v>
      </c>
      <c r="FX40">
        <v>2</v>
      </c>
      <c r="FY40">
        <v>1</v>
      </c>
      <c r="FZ40">
        <v>1</v>
      </c>
      <c r="GA40">
        <v>1</v>
      </c>
      <c r="GB40">
        <v>3</v>
      </c>
      <c r="GC40">
        <v>48324</v>
      </c>
      <c r="GD40">
        <v>99.22</v>
      </c>
      <c r="GE40">
        <v>99.22</v>
      </c>
      <c r="GF40">
        <v>99.22</v>
      </c>
      <c r="GG40">
        <v>97.66</v>
      </c>
      <c r="GH40">
        <v>97.66</v>
      </c>
      <c r="GI40">
        <v>99.22</v>
      </c>
      <c r="GJ40">
        <v>99.22</v>
      </c>
      <c r="GK40">
        <v>99.22</v>
      </c>
      <c r="GL40">
        <v>97.66</v>
      </c>
      <c r="GM40">
        <v>96.1</v>
      </c>
      <c r="GN40" s="33"/>
      <c r="GO40" s="17">
        <v>44</v>
      </c>
      <c r="GP40" s="17">
        <v>30.16652030979467</v>
      </c>
      <c r="GQ40" s="17">
        <v>24.877106638665726</v>
      </c>
      <c r="GR40" s="17">
        <v>17.821675072434214</v>
      </c>
      <c r="GS40" s="18">
        <v>47.21</v>
      </c>
      <c r="GT40" s="2">
        <v>42847.562210648146</v>
      </c>
    </row>
    <row r="41" spans="1:202" ht="13.5" customHeight="1" x14ac:dyDescent="0.3">
      <c r="A41">
        <v>238</v>
      </c>
      <c r="B41">
        <f t="shared" si="0"/>
        <v>3</v>
      </c>
      <c r="C41">
        <f t="shared" si="1"/>
        <v>2</v>
      </c>
      <c r="D41">
        <f t="shared" si="2"/>
        <v>1</v>
      </c>
      <c r="E41">
        <v>1</v>
      </c>
      <c r="F41" t="s">
        <v>424</v>
      </c>
      <c r="G41">
        <v>5</v>
      </c>
      <c r="H41">
        <v>1</v>
      </c>
      <c r="I41">
        <v>5</v>
      </c>
      <c r="J41">
        <v>4</v>
      </c>
      <c r="K41">
        <v>4</v>
      </c>
      <c r="L41">
        <v>1</v>
      </c>
      <c r="M41">
        <v>2</v>
      </c>
      <c r="N41">
        <v>4</v>
      </c>
      <c r="O41">
        <v>1</v>
      </c>
      <c r="P41">
        <v>5</v>
      </c>
      <c r="Q41">
        <v>4</v>
      </c>
      <c r="R41">
        <v>5</v>
      </c>
      <c r="S41">
        <v>1</v>
      </c>
      <c r="T41">
        <v>4</v>
      </c>
      <c r="U41">
        <v>1</v>
      </c>
      <c r="V41">
        <v>4</v>
      </c>
      <c r="W41">
        <v>1</v>
      </c>
      <c r="X41">
        <v>5</v>
      </c>
      <c r="Y41">
        <v>2</v>
      </c>
      <c r="Z41">
        <v>1</v>
      </c>
      <c r="AA41">
        <v>2</v>
      </c>
      <c r="AB41">
        <v>3</v>
      </c>
      <c r="AC41">
        <v>1</v>
      </c>
      <c r="AD41">
        <v>2</v>
      </c>
      <c r="AE41">
        <v>2</v>
      </c>
      <c r="AF41">
        <v>2</v>
      </c>
      <c r="AG41" t="s">
        <v>459</v>
      </c>
      <c r="AH41" t="s">
        <v>459</v>
      </c>
      <c r="AI41">
        <v>1</v>
      </c>
      <c r="AJ41" t="s">
        <v>459</v>
      </c>
      <c r="AK41" t="s">
        <v>459</v>
      </c>
      <c r="AL41">
        <v>70</v>
      </c>
      <c r="AM41">
        <v>170</v>
      </c>
      <c r="AN41">
        <v>4</v>
      </c>
      <c r="AO41">
        <v>2</v>
      </c>
      <c r="AP41">
        <v>2017</v>
      </c>
      <c r="AQ41">
        <v>11</v>
      </c>
      <c r="AR41">
        <v>8</v>
      </c>
      <c r="AS41">
        <v>1963</v>
      </c>
      <c r="AT41">
        <v>0</v>
      </c>
      <c r="AU41">
        <v>68</v>
      </c>
      <c r="AV41">
        <v>140</v>
      </c>
      <c r="AW41">
        <v>4</v>
      </c>
      <c r="AX41">
        <v>21</v>
      </c>
      <c r="AY41">
        <v>2017</v>
      </c>
      <c r="AZ41">
        <v>12</v>
      </c>
      <c r="BA41">
        <v>29</v>
      </c>
      <c r="BB41">
        <v>2003</v>
      </c>
      <c r="BC41" t="s">
        <v>459</v>
      </c>
      <c r="BD41">
        <v>4</v>
      </c>
      <c r="BE41">
        <v>0</v>
      </c>
      <c r="BF41">
        <v>5</v>
      </c>
      <c r="BG41" t="s">
        <v>459</v>
      </c>
      <c r="BH41" t="s">
        <v>459</v>
      </c>
      <c r="BI41">
        <v>0</v>
      </c>
      <c r="BJ41" s="5" t="s">
        <v>459</v>
      </c>
      <c r="BK41" s="12" t="s">
        <v>459</v>
      </c>
      <c r="BL41" s="12" t="s">
        <v>459</v>
      </c>
      <c r="BM41" s="12" t="s">
        <v>459</v>
      </c>
      <c r="BN41" s="12" t="s">
        <v>459</v>
      </c>
      <c r="BO41" s="12" t="s">
        <v>459</v>
      </c>
      <c r="BP41" s="12" t="s">
        <v>459</v>
      </c>
      <c r="BQ41" s="12" t="s">
        <v>459</v>
      </c>
      <c r="BR41" s="12" t="s">
        <v>459</v>
      </c>
      <c r="BS41" s="12" t="s">
        <v>459</v>
      </c>
      <c r="BT41" s="12" t="s">
        <v>459</v>
      </c>
      <c r="BU41" s="12" t="s">
        <v>459</v>
      </c>
      <c r="BV41" s="12" t="s">
        <v>459</v>
      </c>
      <c r="BW41" s="12" t="s">
        <v>459</v>
      </c>
      <c r="BX41" s="12" t="s">
        <v>459</v>
      </c>
      <c r="BY41" s="5" t="s">
        <v>459</v>
      </c>
      <c r="BZ41" s="12" t="s">
        <v>459</v>
      </c>
      <c r="CA41" s="12" t="s">
        <v>459</v>
      </c>
      <c r="CB41" s="12" t="s">
        <v>459</v>
      </c>
      <c r="CC41" s="12" t="s">
        <v>459</v>
      </c>
      <c r="CD41" s="12" t="s">
        <v>459</v>
      </c>
      <c r="CE41" s="12" t="s">
        <v>459</v>
      </c>
      <c r="CF41" s="12" t="s">
        <v>459</v>
      </c>
      <c r="CG41" s="12" t="s">
        <v>459</v>
      </c>
      <c r="CH41" s="12" t="s">
        <v>459</v>
      </c>
      <c r="CI41" s="12" t="s">
        <v>459</v>
      </c>
      <c r="CJ41" s="12" t="s">
        <v>459</v>
      </c>
      <c r="CK41" s="12" t="s">
        <v>459</v>
      </c>
      <c r="CL41" s="12" t="s">
        <v>459</v>
      </c>
      <c r="CM41" s="12" t="s">
        <v>459</v>
      </c>
      <c r="CN41" s="5" t="s">
        <v>459</v>
      </c>
      <c r="CO41" s="12" t="s">
        <v>459</v>
      </c>
      <c r="CP41" s="12" t="s">
        <v>459</v>
      </c>
      <c r="CQ41" s="12" t="s">
        <v>459</v>
      </c>
      <c r="CR41" s="12" t="s">
        <v>459</v>
      </c>
      <c r="CS41" s="12" t="s">
        <v>459</v>
      </c>
      <c r="CT41" s="12" t="s">
        <v>459</v>
      </c>
      <c r="CU41" s="12" t="s">
        <v>459</v>
      </c>
      <c r="CV41" s="12" t="s">
        <v>459</v>
      </c>
      <c r="CW41" s="12" t="s">
        <v>459</v>
      </c>
      <c r="CX41" s="12" t="s">
        <v>459</v>
      </c>
      <c r="CY41" s="12" t="s">
        <v>459</v>
      </c>
      <c r="CZ41" s="12" t="s">
        <v>459</v>
      </c>
      <c r="DA41" s="12" t="s">
        <v>459</v>
      </c>
      <c r="DB41" s="12" t="s">
        <v>459</v>
      </c>
      <c r="DC41" s="5">
        <v>5</v>
      </c>
      <c r="DD41">
        <v>5</v>
      </c>
      <c r="DE41">
        <v>5</v>
      </c>
      <c r="DF41">
        <v>5</v>
      </c>
      <c r="DG41" t="s">
        <v>425</v>
      </c>
      <c r="DH41">
        <v>5</v>
      </c>
      <c r="DI41">
        <v>5</v>
      </c>
      <c r="DJ41">
        <v>5</v>
      </c>
      <c r="DK41">
        <v>5</v>
      </c>
      <c r="DL41" t="s">
        <v>426</v>
      </c>
      <c r="DM41">
        <v>5</v>
      </c>
      <c r="DN41">
        <v>5</v>
      </c>
      <c r="DO41">
        <v>5</v>
      </c>
      <c r="DP41">
        <v>5</v>
      </c>
      <c r="DQ41" t="s">
        <v>427</v>
      </c>
      <c r="DR41" s="5">
        <v>4</v>
      </c>
      <c r="DS41">
        <v>4</v>
      </c>
      <c r="DT41">
        <v>0</v>
      </c>
      <c r="DU41">
        <v>4</v>
      </c>
      <c r="DV41">
        <v>4</v>
      </c>
      <c r="DW41">
        <v>2</v>
      </c>
      <c r="DX41">
        <v>3</v>
      </c>
      <c r="DY41">
        <v>0</v>
      </c>
      <c r="DZ41">
        <v>4</v>
      </c>
      <c r="EA41">
        <v>5</v>
      </c>
      <c r="EB41">
        <v>4</v>
      </c>
      <c r="EC41">
        <v>5</v>
      </c>
      <c r="ED41">
        <v>6</v>
      </c>
      <c r="EE41" t="s">
        <v>428</v>
      </c>
      <c r="EF41">
        <v>1</v>
      </c>
      <c r="EG41" s="12" t="s">
        <v>459</v>
      </c>
      <c r="EH41">
        <v>2</v>
      </c>
      <c r="EI41" s="12" t="s">
        <v>459</v>
      </c>
      <c r="EJ41">
        <v>4</v>
      </c>
      <c r="EK41">
        <v>1</v>
      </c>
      <c r="EL41">
        <v>5</v>
      </c>
      <c r="EM41" s="12" t="s">
        <v>459</v>
      </c>
      <c r="EN41" s="12" t="s">
        <v>459</v>
      </c>
      <c r="EO41">
        <v>1</v>
      </c>
      <c r="EP41" s="12" t="s">
        <v>459</v>
      </c>
      <c r="EQ41" s="12" t="s">
        <v>459</v>
      </c>
      <c r="ER41">
        <v>66</v>
      </c>
      <c r="ES41">
        <v>138</v>
      </c>
      <c r="ET41">
        <v>4</v>
      </c>
      <c r="EU41">
        <v>22</v>
      </c>
      <c r="EV41">
        <v>2017</v>
      </c>
      <c r="EW41">
        <v>7</v>
      </c>
      <c r="EX41">
        <v>23</v>
      </c>
      <c r="EY41">
        <v>1977</v>
      </c>
      <c r="EZ41">
        <v>1</v>
      </c>
      <c r="FA41">
        <v>2</v>
      </c>
      <c r="FB41" s="12" t="s">
        <v>459</v>
      </c>
      <c r="FC41">
        <v>8</v>
      </c>
      <c r="FD41" t="s">
        <v>429</v>
      </c>
      <c r="FE41">
        <v>5</v>
      </c>
      <c r="FF41">
        <v>5</v>
      </c>
      <c r="FG41">
        <v>0</v>
      </c>
      <c r="FH41">
        <v>5</v>
      </c>
      <c r="FI41">
        <v>5</v>
      </c>
      <c r="FJ41">
        <v>0</v>
      </c>
      <c r="FK41">
        <v>5</v>
      </c>
      <c r="FL41">
        <v>5</v>
      </c>
      <c r="FM41">
        <v>5</v>
      </c>
      <c r="FN41">
        <v>5</v>
      </c>
      <c r="FO41">
        <v>5</v>
      </c>
      <c r="FP41">
        <v>5</v>
      </c>
      <c r="FQ41">
        <v>4</v>
      </c>
      <c r="FR41">
        <v>4</v>
      </c>
      <c r="FS41">
        <v>1</v>
      </c>
      <c r="FT41">
        <v>2</v>
      </c>
      <c r="FU41">
        <v>1</v>
      </c>
      <c r="FV41">
        <v>4</v>
      </c>
      <c r="FW41">
        <v>4</v>
      </c>
      <c r="FX41">
        <v>4</v>
      </c>
      <c r="FY41">
        <v>2</v>
      </c>
      <c r="FZ41">
        <v>2</v>
      </c>
      <c r="GA41">
        <v>1</v>
      </c>
      <c r="GB41">
        <v>2</v>
      </c>
      <c r="GC41">
        <v>84412</v>
      </c>
      <c r="GD41">
        <v>99.22</v>
      </c>
      <c r="GE41">
        <v>94.54</v>
      </c>
      <c r="GF41">
        <v>24.22</v>
      </c>
      <c r="GG41">
        <v>24.22</v>
      </c>
      <c r="GH41">
        <v>24.22</v>
      </c>
      <c r="GI41">
        <v>97.66</v>
      </c>
      <c r="GJ41">
        <v>49.22</v>
      </c>
      <c r="GK41">
        <v>24.22</v>
      </c>
      <c r="GL41">
        <v>24.22</v>
      </c>
      <c r="GM41">
        <v>24.22</v>
      </c>
      <c r="GN41" s="33"/>
      <c r="GO41" s="17">
        <v>44</v>
      </c>
      <c r="GP41" s="17">
        <v>25.329286193571427</v>
      </c>
      <c r="GQ41" s="17">
        <v>22.696809874054285</v>
      </c>
      <c r="GR41" s="17">
        <v>22.082426292577598</v>
      </c>
      <c r="GS41" s="18">
        <v>85.082999999999998</v>
      </c>
      <c r="GT41" s="2">
        <v>42848.699733796297</v>
      </c>
    </row>
    <row r="42" spans="1:202" ht="13.5" customHeight="1" x14ac:dyDescent="0.3">
      <c r="A42">
        <v>239</v>
      </c>
      <c r="B42">
        <f t="shared" si="0"/>
        <v>1</v>
      </c>
      <c r="C42">
        <f t="shared" si="1"/>
        <v>1</v>
      </c>
      <c r="D42">
        <f t="shared" si="2"/>
        <v>1</v>
      </c>
      <c r="E42">
        <v>1</v>
      </c>
      <c r="F42" t="s">
        <v>430</v>
      </c>
      <c r="G42">
        <v>4</v>
      </c>
      <c r="H42">
        <v>1</v>
      </c>
      <c r="I42">
        <v>5</v>
      </c>
      <c r="J42">
        <v>1</v>
      </c>
      <c r="K42">
        <v>3</v>
      </c>
      <c r="L42">
        <v>2</v>
      </c>
      <c r="M42">
        <v>2</v>
      </c>
      <c r="N42">
        <v>4</v>
      </c>
      <c r="O42">
        <v>1</v>
      </c>
      <c r="P42">
        <v>5</v>
      </c>
      <c r="Q42">
        <v>4</v>
      </c>
      <c r="R42">
        <v>4</v>
      </c>
      <c r="S42">
        <v>2</v>
      </c>
      <c r="T42">
        <v>5</v>
      </c>
      <c r="U42">
        <v>2</v>
      </c>
      <c r="V42">
        <v>3</v>
      </c>
      <c r="W42">
        <v>1</v>
      </c>
      <c r="X42">
        <v>4</v>
      </c>
      <c r="Y42">
        <v>2</v>
      </c>
      <c r="Z42">
        <v>2</v>
      </c>
      <c r="AA42">
        <v>2</v>
      </c>
      <c r="AB42">
        <v>4</v>
      </c>
      <c r="AC42">
        <v>3</v>
      </c>
      <c r="AD42">
        <v>1</v>
      </c>
      <c r="AE42">
        <v>1</v>
      </c>
      <c r="AF42">
        <v>3</v>
      </c>
      <c r="AG42" t="s">
        <v>459</v>
      </c>
      <c r="AH42">
        <v>1</v>
      </c>
      <c r="AI42">
        <v>1</v>
      </c>
      <c r="AJ42" t="s">
        <v>459</v>
      </c>
      <c r="AK42" t="s">
        <v>459</v>
      </c>
      <c r="AL42">
        <v>65</v>
      </c>
      <c r="AM42">
        <v>145</v>
      </c>
      <c r="AN42">
        <v>1</v>
      </c>
      <c r="AO42">
        <v>14</v>
      </c>
      <c r="AP42">
        <v>2017</v>
      </c>
      <c r="AQ42">
        <v>10</v>
      </c>
      <c r="AR42">
        <v>26</v>
      </c>
      <c r="AS42">
        <v>1970</v>
      </c>
      <c r="AT42">
        <v>1</v>
      </c>
      <c r="AU42">
        <v>58</v>
      </c>
      <c r="AV42">
        <v>80</v>
      </c>
      <c r="AW42">
        <v>10</v>
      </c>
      <c r="AX42">
        <v>29</v>
      </c>
      <c r="AY42">
        <v>2016</v>
      </c>
      <c r="AZ42">
        <v>8</v>
      </c>
      <c r="BA42">
        <v>4</v>
      </c>
      <c r="BB42">
        <v>2006</v>
      </c>
      <c r="BC42">
        <v>1</v>
      </c>
      <c r="BD42">
        <v>1</v>
      </c>
      <c r="BE42">
        <v>1</v>
      </c>
      <c r="BF42">
        <v>5</v>
      </c>
      <c r="BG42" t="s">
        <v>459</v>
      </c>
      <c r="BH42" t="s">
        <v>459</v>
      </c>
      <c r="BI42">
        <v>0</v>
      </c>
      <c r="BJ42" s="5" t="s">
        <v>459</v>
      </c>
      <c r="BK42" s="12" t="s">
        <v>459</v>
      </c>
      <c r="BL42" s="12" t="s">
        <v>459</v>
      </c>
      <c r="BM42" s="12" t="s">
        <v>459</v>
      </c>
      <c r="BN42" s="12" t="s">
        <v>459</v>
      </c>
      <c r="BO42" s="12" t="s">
        <v>459</v>
      </c>
      <c r="BP42" s="12" t="s">
        <v>459</v>
      </c>
      <c r="BQ42" s="12" t="s">
        <v>459</v>
      </c>
      <c r="BR42" s="12" t="s">
        <v>459</v>
      </c>
      <c r="BS42" s="12" t="s">
        <v>459</v>
      </c>
      <c r="BT42" s="12" t="s">
        <v>459</v>
      </c>
      <c r="BU42" s="12" t="s">
        <v>459</v>
      </c>
      <c r="BV42" s="12" t="s">
        <v>459</v>
      </c>
      <c r="BW42" s="12" t="s">
        <v>459</v>
      </c>
      <c r="BX42" s="12" t="s">
        <v>459</v>
      </c>
      <c r="BY42" s="5">
        <v>5</v>
      </c>
      <c r="BZ42">
        <v>5</v>
      </c>
      <c r="CA42">
        <v>4</v>
      </c>
      <c r="CB42">
        <v>5</v>
      </c>
      <c r="CC42" t="s">
        <v>431</v>
      </c>
      <c r="CD42">
        <v>5</v>
      </c>
      <c r="CE42">
        <v>5</v>
      </c>
      <c r="CF42">
        <v>5</v>
      </c>
      <c r="CG42">
        <v>5</v>
      </c>
      <c r="CH42" t="s">
        <v>432</v>
      </c>
      <c r="CI42">
        <v>4</v>
      </c>
      <c r="CJ42">
        <v>5</v>
      </c>
      <c r="CK42">
        <v>4</v>
      </c>
      <c r="CL42">
        <v>4</v>
      </c>
      <c r="CM42" t="s">
        <v>433</v>
      </c>
      <c r="CN42" s="5" t="s">
        <v>459</v>
      </c>
      <c r="CO42" t="s">
        <v>459</v>
      </c>
      <c r="CP42" t="s">
        <v>459</v>
      </c>
      <c r="CQ42" t="s">
        <v>459</v>
      </c>
      <c r="CR42" s="12" t="s">
        <v>459</v>
      </c>
      <c r="CS42" s="12" t="s">
        <v>459</v>
      </c>
      <c r="CT42" s="12" t="s">
        <v>459</v>
      </c>
      <c r="CU42" s="12" t="s">
        <v>459</v>
      </c>
      <c r="CV42" s="12" t="s">
        <v>459</v>
      </c>
      <c r="CW42" s="12" t="s">
        <v>459</v>
      </c>
      <c r="CX42" s="12" t="s">
        <v>459</v>
      </c>
      <c r="CY42" s="12" t="s">
        <v>459</v>
      </c>
      <c r="CZ42" s="12" t="s">
        <v>459</v>
      </c>
      <c r="DA42" s="12" t="s">
        <v>459</v>
      </c>
      <c r="DB42" s="12" t="s">
        <v>459</v>
      </c>
      <c r="DC42" s="5" t="s">
        <v>459</v>
      </c>
      <c r="DD42" s="12" t="s">
        <v>459</v>
      </c>
      <c r="DE42" s="12" t="s">
        <v>459</v>
      </c>
      <c r="DF42" s="12" t="s">
        <v>459</v>
      </c>
      <c r="DG42" s="12" t="s">
        <v>459</v>
      </c>
      <c r="DH42" s="12" t="s">
        <v>459</v>
      </c>
      <c r="DI42" s="12" t="s">
        <v>459</v>
      </c>
      <c r="DJ42" s="12" t="s">
        <v>459</v>
      </c>
      <c r="DK42" s="12" t="s">
        <v>459</v>
      </c>
      <c r="DL42" s="12" t="s">
        <v>459</v>
      </c>
      <c r="DM42" s="12" t="s">
        <v>459</v>
      </c>
      <c r="DN42" s="12" t="s">
        <v>459</v>
      </c>
      <c r="DO42" s="12" t="s">
        <v>459</v>
      </c>
      <c r="DP42" s="12" t="s">
        <v>459</v>
      </c>
      <c r="DQ42" s="12" t="s">
        <v>459</v>
      </c>
      <c r="DR42" s="5">
        <v>5</v>
      </c>
      <c r="DS42">
        <v>5</v>
      </c>
      <c r="DT42">
        <v>0</v>
      </c>
      <c r="DU42">
        <v>5</v>
      </c>
      <c r="DV42">
        <v>5</v>
      </c>
      <c r="DW42">
        <v>5</v>
      </c>
      <c r="DX42">
        <v>5</v>
      </c>
      <c r="DY42">
        <v>0</v>
      </c>
      <c r="DZ42">
        <v>4</v>
      </c>
      <c r="EA42">
        <v>5</v>
      </c>
      <c r="EB42">
        <v>4</v>
      </c>
      <c r="EC42">
        <v>5</v>
      </c>
      <c r="ED42">
        <v>7</v>
      </c>
      <c r="EE42" t="s">
        <v>434</v>
      </c>
      <c r="EF42">
        <v>2</v>
      </c>
      <c r="EG42" s="12" t="s">
        <v>459</v>
      </c>
      <c r="EH42">
        <v>1</v>
      </c>
      <c r="EI42" s="12" t="s">
        <v>459</v>
      </c>
      <c r="EJ42">
        <v>3</v>
      </c>
      <c r="EK42">
        <v>0</v>
      </c>
      <c r="EL42">
        <v>5</v>
      </c>
      <c r="EM42" s="12" t="s">
        <v>459</v>
      </c>
      <c r="EN42" s="12" t="s">
        <v>459</v>
      </c>
      <c r="EO42">
        <v>2</v>
      </c>
      <c r="EP42" s="12" t="s">
        <v>459</v>
      </c>
      <c r="EQ42" s="12" t="s">
        <v>459</v>
      </c>
      <c r="ER42">
        <v>73</v>
      </c>
      <c r="ES42">
        <v>175</v>
      </c>
      <c r="ET42">
        <v>2</v>
      </c>
      <c r="EU42">
        <v>7</v>
      </c>
      <c r="EV42">
        <v>2017</v>
      </c>
      <c r="EW42">
        <v>7</v>
      </c>
      <c r="EX42">
        <v>3</v>
      </c>
      <c r="EY42">
        <v>1974</v>
      </c>
      <c r="EZ42">
        <v>0</v>
      </c>
      <c r="FA42">
        <v>1</v>
      </c>
      <c r="FB42" s="12" t="s">
        <v>459</v>
      </c>
      <c r="FC42">
        <v>8</v>
      </c>
      <c r="FD42" t="s">
        <v>435</v>
      </c>
      <c r="FE42">
        <v>4</v>
      </c>
      <c r="FF42">
        <v>4</v>
      </c>
      <c r="FG42">
        <v>0</v>
      </c>
      <c r="FH42">
        <v>4</v>
      </c>
      <c r="FI42">
        <v>4</v>
      </c>
      <c r="FJ42">
        <v>0</v>
      </c>
      <c r="FK42">
        <v>5</v>
      </c>
      <c r="FL42">
        <v>5</v>
      </c>
      <c r="FM42">
        <v>3</v>
      </c>
      <c r="FN42">
        <v>3</v>
      </c>
      <c r="FO42">
        <v>3</v>
      </c>
      <c r="FP42">
        <v>3</v>
      </c>
      <c r="FQ42">
        <v>4</v>
      </c>
      <c r="FR42">
        <v>4</v>
      </c>
      <c r="FS42">
        <v>2</v>
      </c>
      <c r="FT42">
        <v>3</v>
      </c>
      <c r="FU42">
        <v>4</v>
      </c>
      <c r="FV42">
        <v>4</v>
      </c>
      <c r="FW42">
        <v>5</v>
      </c>
      <c r="FX42">
        <v>3</v>
      </c>
      <c r="FY42">
        <v>3</v>
      </c>
      <c r="FZ42">
        <v>2</v>
      </c>
      <c r="GA42">
        <v>1</v>
      </c>
      <c r="GB42">
        <v>4</v>
      </c>
      <c r="GC42">
        <v>90756</v>
      </c>
      <c r="GD42">
        <v>80.459999999999994</v>
      </c>
      <c r="GE42">
        <v>61.72</v>
      </c>
      <c r="GF42">
        <v>41.4</v>
      </c>
      <c r="GG42">
        <v>24.22</v>
      </c>
      <c r="GH42">
        <v>19.54</v>
      </c>
      <c r="GI42">
        <v>66.400000000000006</v>
      </c>
      <c r="GJ42">
        <v>61.72</v>
      </c>
      <c r="GK42">
        <v>44.54</v>
      </c>
      <c r="GL42">
        <v>11.72</v>
      </c>
      <c r="GM42">
        <v>28.9</v>
      </c>
      <c r="GN42" s="33"/>
      <c r="GO42" s="17">
        <v>38</v>
      </c>
      <c r="GP42" s="17">
        <v>24.542416396725852</v>
      </c>
      <c r="GQ42" s="17">
        <v>24.02304506688527</v>
      </c>
      <c r="GR42" s="17">
        <v>17.392564339981664</v>
      </c>
      <c r="GS42" s="18">
        <v>57.142000000000003</v>
      </c>
      <c r="GT42" s="2">
        <v>42848.810347222221</v>
      </c>
    </row>
    <row r="43" spans="1:202" ht="13.5" customHeight="1" x14ac:dyDescent="0.3">
      <c r="A43">
        <v>240</v>
      </c>
      <c r="B43">
        <f t="shared" si="0"/>
        <v>3</v>
      </c>
      <c r="C43">
        <f t="shared" si="1"/>
        <v>2</v>
      </c>
      <c r="D43">
        <f t="shared" si="2"/>
        <v>1</v>
      </c>
      <c r="E43">
        <v>1</v>
      </c>
      <c r="F43" t="s">
        <v>436</v>
      </c>
      <c r="G43">
        <v>5</v>
      </c>
      <c r="H43">
        <v>3</v>
      </c>
      <c r="I43">
        <v>5</v>
      </c>
      <c r="J43">
        <v>2</v>
      </c>
      <c r="K43">
        <v>3</v>
      </c>
      <c r="L43">
        <v>1</v>
      </c>
      <c r="M43">
        <v>3</v>
      </c>
      <c r="N43">
        <v>3</v>
      </c>
      <c r="O43">
        <v>2</v>
      </c>
      <c r="P43">
        <v>3</v>
      </c>
      <c r="Q43">
        <v>4</v>
      </c>
      <c r="R43">
        <v>4</v>
      </c>
      <c r="S43">
        <v>2</v>
      </c>
      <c r="T43">
        <v>5</v>
      </c>
      <c r="U43">
        <v>3</v>
      </c>
      <c r="V43">
        <v>3</v>
      </c>
      <c r="W43">
        <v>2</v>
      </c>
      <c r="X43">
        <v>4</v>
      </c>
      <c r="Y43">
        <v>3</v>
      </c>
      <c r="Z43">
        <v>3</v>
      </c>
      <c r="AA43">
        <v>2</v>
      </c>
      <c r="AB43">
        <v>4</v>
      </c>
      <c r="AC43">
        <v>2</v>
      </c>
      <c r="AD43">
        <v>2</v>
      </c>
      <c r="AE43">
        <v>1</v>
      </c>
      <c r="AF43">
        <v>4</v>
      </c>
      <c r="AG43" t="s">
        <v>459</v>
      </c>
      <c r="AH43">
        <v>2</v>
      </c>
      <c r="AI43">
        <v>1</v>
      </c>
      <c r="AJ43" t="s">
        <v>459</v>
      </c>
      <c r="AK43" t="s">
        <v>459</v>
      </c>
      <c r="AL43">
        <v>67</v>
      </c>
      <c r="AM43">
        <v>165</v>
      </c>
      <c r="AN43">
        <v>4</v>
      </c>
      <c r="AO43">
        <v>24</v>
      </c>
      <c r="AP43">
        <v>2017</v>
      </c>
      <c r="AQ43">
        <v>3</v>
      </c>
      <c r="AR43">
        <v>19</v>
      </c>
      <c r="AS43">
        <v>1985</v>
      </c>
      <c r="AT43">
        <v>0</v>
      </c>
      <c r="AU43">
        <v>56</v>
      </c>
      <c r="AV43">
        <v>62</v>
      </c>
      <c r="AW43">
        <v>4</v>
      </c>
      <c r="AX43">
        <v>24</v>
      </c>
      <c r="AY43">
        <v>2017</v>
      </c>
      <c r="AZ43">
        <v>10</v>
      </c>
      <c r="BA43">
        <v>6</v>
      </c>
      <c r="BB43">
        <v>2007</v>
      </c>
      <c r="BC43">
        <v>2</v>
      </c>
      <c r="BD43">
        <v>2</v>
      </c>
      <c r="BE43">
        <v>1</v>
      </c>
      <c r="BF43">
        <v>2</v>
      </c>
      <c r="BG43" t="s">
        <v>459</v>
      </c>
      <c r="BH43" t="s">
        <v>459</v>
      </c>
      <c r="BI43">
        <v>0</v>
      </c>
      <c r="BJ43" s="5" t="s">
        <v>459</v>
      </c>
      <c r="BK43" s="12" t="s">
        <v>459</v>
      </c>
      <c r="BL43" s="12" t="s">
        <v>459</v>
      </c>
      <c r="BM43" s="12" t="s">
        <v>459</v>
      </c>
      <c r="BN43" s="12" t="s">
        <v>459</v>
      </c>
      <c r="BO43" s="12" t="s">
        <v>459</v>
      </c>
      <c r="BP43" s="12" t="s">
        <v>459</v>
      </c>
      <c r="BQ43" s="12" t="s">
        <v>459</v>
      </c>
      <c r="BR43" s="12" t="s">
        <v>459</v>
      </c>
      <c r="BS43" s="12" t="s">
        <v>459</v>
      </c>
      <c r="BT43" s="12" t="s">
        <v>459</v>
      </c>
      <c r="BU43" s="12" t="s">
        <v>459</v>
      </c>
      <c r="BV43" s="12" t="s">
        <v>459</v>
      </c>
      <c r="BW43" s="12" t="s">
        <v>459</v>
      </c>
      <c r="BX43" s="12" t="s">
        <v>459</v>
      </c>
      <c r="BY43" s="5" t="s">
        <v>459</v>
      </c>
      <c r="BZ43" s="12" t="s">
        <v>459</v>
      </c>
      <c r="CA43" s="12" t="s">
        <v>459</v>
      </c>
      <c r="CB43" s="12" t="s">
        <v>459</v>
      </c>
      <c r="CC43" s="12" t="s">
        <v>459</v>
      </c>
      <c r="CD43" s="12" t="s">
        <v>459</v>
      </c>
      <c r="CE43" s="12" t="s">
        <v>459</v>
      </c>
      <c r="CF43" s="12" t="s">
        <v>459</v>
      </c>
      <c r="CG43" s="12" t="s">
        <v>459</v>
      </c>
      <c r="CH43" s="12" t="s">
        <v>459</v>
      </c>
      <c r="CI43" s="12" t="s">
        <v>459</v>
      </c>
      <c r="CJ43" s="12" t="s">
        <v>459</v>
      </c>
      <c r="CK43" s="12" t="s">
        <v>459</v>
      </c>
      <c r="CL43" s="12" t="s">
        <v>459</v>
      </c>
      <c r="CM43" s="12" t="s">
        <v>459</v>
      </c>
      <c r="CN43" s="5" t="s">
        <v>459</v>
      </c>
      <c r="CO43" s="12" t="s">
        <v>459</v>
      </c>
      <c r="CP43" s="12" t="s">
        <v>459</v>
      </c>
      <c r="CQ43" s="12" t="s">
        <v>459</v>
      </c>
      <c r="CR43" s="12" t="s">
        <v>459</v>
      </c>
      <c r="CS43" s="12" t="s">
        <v>459</v>
      </c>
      <c r="CT43" s="12" t="s">
        <v>459</v>
      </c>
      <c r="CU43" s="12" t="s">
        <v>459</v>
      </c>
      <c r="CV43" s="12" t="s">
        <v>459</v>
      </c>
      <c r="CW43" s="12" t="s">
        <v>459</v>
      </c>
      <c r="CX43" s="12" t="s">
        <v>459</v>
      </c>
      <c r="CY43" s="12" t="s">
        <v>459</v>
      </c>
      <c r="CZ43" s="12" t="s">
        <v>459</v>
      </c>
      <c r="DA43" s="12" t="s">
        <v>459</v>
      </c>
      <c r="DB43" s="12" t="s">
        <v>459</v>
      </c>
      <c r="DC43" s="5">
        <v>5</v>
      </c>
      <c r="DD43">
        <v>5</v>
      </c>
      <c r="DE43">
        <v>4</v>
      </c>
      <c r="DF43">
        <v>4</v>
      </c>
      <c r="DG43" t="s">
        <v>437</v>
      </c>
      <c r="DH43">
        <v>4</v>
      </c>
      <c r="DI43">
        <v>5</v>
      </c>
      <c r="DJ43">
        <v>4</v>
      </c>
      <c r="DK43">
        <v>4</v>
      </c>
      <c r="DL43" t="s">
        <v>438</v>
      </c>
      <c r="DM43">
        <v>5</v>
      </c>
      <c r="DN43">
        <v>5</v>
      </c>
      <c r="DO43">
        <v>5</v>
      </c>
      <c r="DP43">
        <v>5</v>
      </c>
      <c r="DQ43" t="s">
        <v>439</v>
      </c>
      <c r="DR43" s="5">
        <v>3</v>
      </c>
      <c r="DS43">
        <v>3</v>
      </c>
      <c r="DT43">
        <v>0</v>
      </c>
      <c r="DU43">
        <v>3</v>
      </c>
      <c r="DV43">
        <v>3</v>
      </c>
      <c r="DW43">
        <v>3</v>
      </c>
      <c r="DX43">
        <v>3</v>
      </c>
      <c r="DY43">
        <v>0</v>
      </c>
      <c r="DZ43">
        <v>3</v>
      </c>
      <c r="EA43">
        <v>3</v>
      </c>
      <c r="EB43">
        <v>3</v>
      </c>
      <c r="EC43">
        <v>3</v>
      </c>
      <c r="ED43">
        <v>5</v>
      </c>
      <c r="EE43" t="s">
        <v>440</v>
      </c>
      <c r="EF43">
        <v>1</v>
      </c>
      <c r="EG43" s="12" t="s">
        <v>459</v>
      </c>
      <c r="EH43">
        <v>1</v>
      </c>
      <c r="EI43" s="12" t="s">
        <v>459</v>
      </c>
      <c r="EJ43">
        <v>4</v>
      </c>
      <c r="EK43">
        <v>0</v>
      </c>
      <c r="EL43">
        <v>2</v>
      </c>
      <c r="EM43" s="12" t="s">
        <v>459</v>
      </c>
      <c r="EN43" s="12" t="s">
        <v>459</v>
      </c>
      <c r="EO43" t="s">
        <v>459</v>
      </c>
      <c r="EP43" s="12" t="s">
        <v>459</v>
      </c>
      <c r="EQ43" s="12" t="s">
        <v>459</v>
      </c>
      <c r="ER43" s="12" t="s">
        <v>459</v>
      </c>
      <c r="ES43" s="12" t="s">
        <v>459</v>
      </c>
      <c r="ET43" s="12" t="s">
        <v>459</v>
      </c>
      <c r="EU43" s="12" t="s">
        <v>459</v>
      </c>
      <c r="EV43" s="12" t="s">
        <v>459</v>
      </c>
      <c r="EW43" s="12" t="s">
        <v>459</v>
      </c>
      <c r="EX43" s="12" t="s">
        <v>459</v>
      </c>
      <c r="EY43" s="12" t="s">
        <v>459</v>
      </c>
      <c r="EZ43" s="12" t="s">
        <v>459</v>
      </c>
      <c r="FA43" s="12" t="s">
        <v>459</v>
      </c>
      <c r="FB43" s="12" t="s">
        <v>459</v>
      </c>
      <c r="FC43" s="12" t="s">
        <v>459</v>
      </c>
      <c r="FD43" s="12" t="s">
        <v>459</v>
      </c>
      <c r="FE43">
        <v>3</v>
      </c>
      <c r="FF43">
        <v>3</v>
      </c>
      <c r="FG43">
        <v>0</v>
      </c>
      <c r="FH43">
        <v>3</v>
      </c>
      <c r="FI43">
        <v>3</v>
      </c>
      <c r="FJ43">
        <v>0</v>
      </c>
      <c r="FK43">
        <v>3</v>
      </c>
      <c r="FL43">
        <v>3</v>
      </c>
      <c r="FM43">
        <v>3</v>
      </c>
      <c r="FN43">
        <v>3</v>
      </c>
      <c r="FO43">
        <v>3</v>
      </c>
      <c r="FP43">
        <v>3</v>
      </c>
      <c r="FQ43">
        <v>4</v>
      </c>
      <c r="FR43">
        <v>4</v>
      </c>
      <c r="FS43">
        <v>4</v>
      </c>
      <c r="FT43">
        <v>4</v>
      </c>
      <c r="FU43">
        <v>4</v>
      </c>
      <c r="FV43">
        <v>2</v>
      </c>
      <c r="FW43">
        <v>4</v>
      </c>
      <c r="FX43">
        <v>4</v>
      </c>
      <c r="FY43">
        <v>2</v>
      </c>
      <c r="FZ43">
        <v>2</v>
      </c>
      <c r="GA43">
        <v>4</v>
      </c>
      <c r="GB43">
        <v>4</v>
      </c>
      <c r="GC43">
        <v>24053</v>
      </c>
      <c r="GD43">
        <v>99.22</v>
      </c>
      <c r="GE43">
        <v>69.540000000000006</v>
      </c>
      <c r="GF43">
        <v>49.22</v>
      </c>
      <c r="GG43">
        <v>50.78</v>
      </c>
      <c r="GH43">
        <v>44.54</v>
      </c>
      <c r="GI43">
        <v>99.22</v>
      </c>
      <c r="GJ43">
        <v>47.66</v>
      </c>
      <c r="GK43">
        <v>44.54</v>
      </c>
      <c r="GL43">
        <v>22.66</v>
      </c>
      <c r="GM43">
        <v>24.22</v>
      </c>
      <c r="GN43" s="33"/>
      <c r="GO43" s="17">
        <v>36</v>
      </c>
      <c r="GP43" s="17">
        <v>26.776471377390688</v>
      </c>
      <c r="GQ43" s="17" t="s">
        <v>459</v>
      </c>
      <c r="GR43" s="17">
        <v>14.533010505457474</v>
      </c>
      <c r="GS43" s="18">
        <v>12.507</v>
      </c>
      <c r="GT43" s="2">
        <v>42849.098738425928</v>
      </c>
    </row>
    <row r="44" spans="1:202" ht="13.5" customHeight="1" x14ac:dyDescent="0.3">
      <c r="A44">
        <v>241</v>
      </c>
      <c r="B44">
        <f t="shared" si="0"/>
        <v>4</v>
      </c>
      <c r="C44">
        <f t="shared" si="1"/>
        <v>2</v>
      </c>
      <c r="D44">
        <f t="shared" si="2"/>
        <v>2</v>
      </c>
      <c r="E44">
        <v>1</v>
      </c>
      <c r="F44" t="s">
        <v>441</v>
      </c>
      <c r="G44">
        <v>5</v>
      </c>
      <c r="H44">
        <v>1</v>
      </c>
      <c r="I44">
        <v>5</v>
      </c>
      <c r="J44">
        <v>1</v>
      </c>
      <c r="K44">
        <v>3</v>
      </c>
      <c r="L44">
        <v>2</v>
      </c>
      <c r="M44">
        <v>2</v>
      </c>
      <c r="N44">
        <v>5</v>
      </c>
      <c r="O44">
        <v>2</v>
      </c>
      <c r="P44">
        <v>4</v>
      </c>
      <c r="Q44">
        <v>4</v>
      </c>
      <c r="R44">
        <v>3</v>
      </c>
      <c r="S44">
        <v>3</v>
      </c>
      <c r="T44">
        <v>5</v>
      </c>
      <c r="U44">
        <v>2</v>
      </c>
      <c r="V44">
        <v>4</v>
      </c>
      <c r="W44">
        <v>1</v>
      </c>
      <c r="X44">
        <v>4</v>
      </c>
      <c r="Y44">
        <v>1</v>
      </c>
      <c r="Z44">
        <v>2</v>
      </c>
      <c r="AA44">
        <v>1</v>
      </c>
      <c r="AB44">
        <v>4</v>
      </c>
      <c r="AC44">
        <v>2</v>
      </c>
      <c r="AD44">
        <v>2</v>
      </c>
      <c r="AE44">
        <v>2</v>
      </c>
      <c r="AF44">
        <v>2</v>
      </c>
      <c r="AG44" t="s">
        <v>459</v>
      </c>
      <c r="AH44">
        <v>1</v>
      </c>
      <c r="AI44">
        <v>1</v>
      </c>
      <c r="AJ44" t="s">
        <v>459</v>
      </c>
      <c r="AK44" t="s">
        <v>459</v>
      </c>
      <c r="AL44">
        <v>67</v>
      </c>
      <c r="AM44">
        <v>150</v>
      </c>
      <c r="AN44">
        <v>4</v>
      </c>
      <c r="AO44">
        <v>18</v>
      </c>
      <c r="AP44">
        <v>2017</v>
      </c>
      <c r="AQ44">
        <v>9</v>
      </c>
      <c r="AR44">
        <v>9</v>
      </c>
      <c r="AS44">
        <v>1980</v>
      </c>
      <c r="AT44">
        <v>1</v>
      </c>
      <c r="AU44">
        <v>51</v>
      </c>
      <c r="AV44">
        <v>69</v>
      </c>
      <c r="AW44">
        <v>4</v>
      </c>
      <c r="AX44">
        <v>1</v>
      </c>
      <c r="AY44">
        <v>2017</v>
      </c>
      <c r="AZ44">
        <v>10</v>
      </c>
      <c r="BA44">
        <v>27</v>
      </c>
      <c r="BB44">
        <v>2009</v>
      </c>
      <c r="BC44">
        <v>2</v>
      </c>
      <c r="BD44">
        <v>5</v>
      </c>
      <c r="BE44">
        <v>0</v>
      </c>
      <c r="BF44">
        <v>5</v>
      </c>
      <c r="BG44" t="s">
        <v>459</v>
      </c>
      <c r="BH44" t="s">
        <v>459</v>
      </c>
      <c r="BI44">
        <v>0</v>
      </c>
      <c r="BJ44" s="5" t="s">
        <v>459</v>
      </c>
      <c r="BK44" s="12" t="s">
        <v>459</v>
      </c>
      <c r="BL44" s="12" t="s">
        <v>459</v>
      </c>
      <c r="BM44" s="12" t="s">
        <v>459</v>
      </c>
      <c r="BN44" s="12" t="s">
        <v>459</v>
      </c>
      <c r="BO44" s="12" t="s">
        <v>459</v>
      </c>
      <c r="BP44" s="12" t="s">
        <v>459</v>
      </c>
      <c r="BQ44" s="12" t="s">
        <v>459</v>
      </c>
      <c r="BR44" s="12" t="s">
        <v>459</v>
      </c>
      <c r="BS44" s="12" t="s">
        <v>459</v>
      </c>
      <c r="BT44" s="12" t="s">
        <v>459</v>
      </c>
      <c r="BU44" s="12" t="s">
        <v>459</v>
      </c>
      <c r="BV44" s="12" t="s">
        <v>459</v>
      </c>
      <c r="BW44" s="12" t="s">
        <v>459</v>
      </c>
      <c r="BX44" s="12" t="s">
        <v>459</v>
      </c>
      <c r="BY44" s="5" t="s">
        <v>459</v>
      </c>
      <c r="BZ44" s="12" t="s">
        <v>459</v>
      </c>
      <c r="CA44" s="12" t="s">
        <v>459</v>
      </c>
      <c r="CB44" s="12" t="s">
        <v>459</v>
      </c>
      <c r="CC44" s="12" t="s">
        <v>459</v>
      </c>
      <c r="CD44" s="12" t="s">
        <v>459</v>
      </c>
      <c r="CE44" s="12" t="s">
        <v>459</v>
      </c>
      <c r="CF44" s="12" t="s">
        <v>459</v>
      </c>
      <c r="CG44" s="12" t="s">
        <v>459</v>
      </c>
      <c r="CH44" s="12" t="s">
        <v>459</v>
      </c>
      <c r="CI44" s="12" t="s">
        <v>459</v>
      </c>
      <c r="CJ44" s="12" t="s">
        <v>459</v>
      </c>
      <c r="CK44" s="12" t="s">
        <v>459</v>
      </c>
      <c r="CL44" s="12" t="s">
        <v>459</v>
      </c>
      <c r="CM44" s="12" t="s">
        <v>459</v>
      </c>
      <c r="CN44" s="5">
        <v>4</v>
      </c>
      <c r="CO44">
        <v>2</v>
      </c>
      <c r="CP44">
        <v>2</v>
      </c>
      <c r="CQ44">
        <v>5</v>
      </c>
      <c r="CR44" t="s">
        <v>442</v>
      </c>
      <c r="CS44">
        <v>5</v>
      </c>
      <c r="CT44">
        <v>4</v>
      </c>
      <c r="CU44">
        <v>3</v>
      </c>
      <c r="CV44">
        <v>4</v>
      </c>
      <c r="CW44" t="s">
        <v>443</v>
      </c>
      <c r="CX44">
        <v>3</v>
      </c>
      <c r="CY44">
        <v>2</v>
      </c>
      <c r="CZ44">
        <v>2</v>
      </c>
      <c r="DA44">
        <v>4</v>
      </c>
      <c r="DB44" t="s">
        <v>444</v>
      </c>
      <c r="DC44" s="5" t="s">
        <v>459</v>
      </c>
      <c r="DD44" s="12" t="s">
        <v>459</v>
      </c>
      <c r="DE44" s="12" t="s">
        <v>459</v>
      </c>
      <c r="DF44" s="12" t="s">
        <v>459</v>
      </c>
      <c r="DG44" s="12" t="s">
        <v>459</v>
      </c>
      <c r="DH44" s="12" t="s">
        <v>459</v>
      </c>
      <c r="DI44" s="12" t="s">
        <v>459</v>
      </c>
      <c r="DJ44" s="12" t="s">
        <v>459</v>
      </c>
      <c r="DK44" s="12" t="s">
        <v>459</v>
      </c>
      <c r="DL44" s="12" t="s">
        <v>459</v>
      </c>
      <c r="DM44" s="12" t="s">
        <v>459</v>
      </c>
      <c r="DN44" s="12" t="s">
        <v>459</v>
      </c>
      <c r="DO44" s="12" t="s">
        <v>459</v>
      </c>
      <c r="DP44" s="12" t="s">
        <v>459</v>
      </c>
      <c r="DQ44" s="12" t="s">
        <v>459</v>
      </c>
      <c r="DR44" s="5">
        <v>2</v>
      </c>
      <c r="DS44">
        <v>3</v>
      </c>
      <c r="DT44">
        <v>0</v>
      </c>
      <c r="DU44">
        <v>3</v>
      </c>
      <c r="DV44">
        <v>3</v>
      </c>
      <c r="DW44">
        <v>2</v>
      </c>
      <c r="DX44">
        <v>2</v>
      </c>
      <c r="DY44">
        <v>0</v>
      </c>
      <c r="DZ44">
        <v>4</v>
      </c>
      <c r="EA44">
        <v>4</v>
      </c>
      <c r="EB44">
        <v>4</v>
      </c>
      <c r="EC44">
        <v>4</v>
      </c>
      <c r="ED44">
        <v>5</v>
      </c>
      <c r="EE44" t="s">
        <v>445</v>
      </c>
      <c r="EF44">
        <v>2</v>
      </c>
      <c r="EG44" s="12" t="s">
        <v>459</v>
      </c>
      <c r="EH44">
        <v>2</v>
      </c>
      <c r="EI44" s="12" t="s">
        <v>459</v>
      </c>
      <c r="EJ44">
        <v>7</v>
      </c>
      <c r="EK44">
        <v>0</v>
      </c>
      <c r="EL44">
        <v>5</v>
      </c>
      <c r="EM44" s="12" t="s">
        <v>459</v>
      </c>
      <c r="EN44" s="12" t="s">
        <v>459</v>
      </c>
      <c r="EO44">
        <v>1</v>
      </c>
      <c r="EP44" s="12" t="s">
        <v>459</v>
      </c>
      <c r="EQ44" s="12" t="s">
        <v>459</v>
      </c>
      <c r="ER44">
        <v>72</v>
      </c>
      <c r="ES44">
        <v>200</v>
      </c>
      <c r="ET44">
        <v>1</v>
      </c>
      <c r="EU44">
        <v>3</v>
      </c>
      <c r="EV44">
        <v>2017</v>
      </c>
      <c r="EW44">
        <v>6</v>
      </c>
      <c r="EX44">
        <v>17</v>
      </c>
      <c r="EY44">
        <v>1984</v>
      </c>
      <c r="EZ44">
        <v>0</v>
      </c>
      <c r="FA44">
        <v>1</v>
      </c>
      <c r="FB44" s="12" t="s">
        <v>459</v>
      </c>
      <c r="FC44">
        <v>6</v>
      </c>
      <c r="FD44" t="s">
        <v>446</v>
      </c>
      <c r="FE44">
        <v>4</v>
      </c>
      <c r="FF44">
        <v>4</v>
      </c>
      <c r="FG44">
        <v>0</v>
      </c>
      <c r="FH44">
        <v>5</v>
      </c>
      <c r="FI44">
        <v>4</v>
      </c>
      <c r="FJ44">
        <v>0</v>
      </c>
      <c r="FK44">
        <v>4</v>
      </c>
      <c r="FL44">
        <v>4</v>
      </c>
      <c r="FM44">
        <v>4</v>
      </c>
      <c r="FN44">
        <v>4</v>
      </c>
      <c r="FO44">
        <v>4</v>
      </c>
      <c r="FP44">
        <v>4</v>
      </c>
      <c r="FQ44">
        <v>4</v>
      </c>
      <c r="FR44">
        <v>4</v>
      </c>
      <c r="FS44">
        <v>2</v>
      </c>
      <c r="FT44">
        <v>2</v>
      </c>
      <c r="FU44">
        <v>1</v>
      </c>
      <c r="FV44">
        <v>4</v>
      </c>
      <c r="FW44">
        <v>4</v>
      </c>
      <c r="FX44">
        <v>3</v>
      </c>
      <c r="FY44">
        <v>2</v>
      </c>
      <c r="FZ44">
        <v>3</v>
      </c>
      <c r="GA44">
        <v>2</v>
      </c>
      <c r="GB44">
        <v>4</v>
      </c>
      <c r="GC44">
        <v>32000</v>
      </c>
      <c r="GD44">
        <v>99.22</v>
      </c>
      <c r="GE44">
        <v>99.22</v>
      </c>
      <c r="GF44">
        <v>99.22</v>
      </c>
      <c r="GG44">
        <v>99.22</v>
      </c>
      <c r="GH44">
        <v>99.22</v>
      </c>
      <c r="GI44">
        <v>99.22</v>
      </c>
      <c r="GJ44">
        <v>86.72</v>
      </c>
      <c r="GK44">
        <v>99.22</v>
      </c>
      <c r="GL44">
        <v>99.22</v>
      </c>
      <c r="GM44">
        <v>99.22</v>
      </c>
      <c r="GN44" s="33"/>
      <c r="GO44" s="17">
        <v>43</v>
      </c>
      <c r="GP44" s="17">
        <v>23.949210014977151</v>
      </c>
      <c r="GQ44" s="17">
        <v>28.106429471549564</v>
      </c>
      <c r="GR44" s="17">
        <v>18.903105763638028</v>
      </c>
      <c r="GS44" s="18">
        <v>93.055999999999997</v>
      </c>
      <c r="GT44" s="2">
        <v>42849.509259259263</v>
      </c>
    </row>
    <row r="45" spans="1:202" ht="13.5" customHeight="1" thickBot="1" x14ac:dyDescent="0.35">
      <c r="A45">
        <v>242</v>
      </c>
      <c r="B45">
        <f t="shared" si="0"/>
        <v>1</v>
      </c>
      <c r="C45">
        <f t="shared" si="1"/>
        <v>1</v>
      </c>
      <c r="D45">
        <f t="shared" si="2"/>
        <v>1</v>
      </c>
      <c r="E45">
        <v>1</v>
      </c>
      <c r="F45" t="s">
        <v>447</v>
      </c>
      <c r="G45">
        <v>5</v>
      </c>
      <c r="H45">
        <v>1</v>
      </c>
      <c r="I45">
        <v>4</v>
      </c>
      <c r="J45">
        <v>1</v>
      </c>
      <c r="K45">
        <v>2</v>
      </c>
      <c r="L45">
        <v>2</v>
      </c>
      <c r="M45">
        <v>2</v>
      </c>
      <c r="N45">
        <v>5</v>
      </c>
      <c r="O45">
        <v>2</v>
      </c>
      <c r="P45">
        <v>5</v>
      </c>
      <c r="Q45">
        <v>4</v>
      </c>
      <c r="R45">
        <v>5</v>
      </c>
      <c r="S45">
        <v>4</v>
      </c>
      <c r="T45">
        <v>5</v>
      </c>
      <c r="U45">
        <v>2</v>
      </c>
      <c r="V45">
        <v>5</v>
      </c>
      <c r="W45">
        <v>1</v>
      </c>
      <c r="X45">
        <v>5</v>
      </c>
      <c r="Y45">
        <v>2</v>
      </c>
      <c r="Z45">
        <v>1</v>
      </c>
      <c r="AA45">
        <v>2</v>
      </c>
      <c r="AB45">
        <v>2</v>
      </c>
      <c r="AC45">
        <v>1</v>
      </c>
      <c r="AD45">
        <v>1</v>
      </c>
      <c r="AE45">
        <v>1</v>
      </c>
      <c r="AF45">
        <v>3</v>
      </c>
      <c r="AG45" t="s">
        <v>459</v>
      </c>
      <c r="AH45">
        <v>3</v>
      </c>
      <c r="AI45">
        <v>1</v>
      </c>
      <c r="AJ45" t="s">
        <v>459</v>
      </c>
      <c r="AK45" t="s">
        <v>459</v>
      </c>
      <c r="AL45">
        <v>70</v>
      </c>
      <c r="AM45">
        <v>139</v>
      </c>
      <c r="AN45">
        <v>4</v>
      </c>
      <c r="AO45">
        <v>11</v>
      </c>
      <c r="AP45">
        <v>2017</v>
      </c>
      <c r="AQ45">
        <v>9</v>
      </c>
      <c r="AR45">
        <v>20</v>
      </c>
      <c r="AS45">
        <v>1982</v>
      </c>
      <c r="AT45">
        <v>1</v>
      </c>
      <c r="AU45">
        <v>54</v>
      </c>
      <c r="AV45">
        <v>75</v>
      </c>
      <c r="AW45">
        <v>10</v>
      </c>
      <c r="AX45">
        <v>8</v>
      </c>
      <c r="AY45">
        <v>2016</v>
      </c>
      <c r="AZ45">
        <v>6</v>
      </c>
      <c r="BA45">
        <v>23</v>
      </c>
      <c r="BB45">
        <v>2008</v>
      </c>
      <c r="BC45">
        <v>1</v>
      </c>
      <c r="BD45">
        <v>5</v>
      </c>
      <c r="BE45">
        <v>0</v>
      </c>
      <c r="BF45">
        <v>5</v>
      </c>
      <c r="BG45" t="s">
        <v>459</v>
      </c>
      <c r="BH45" t="s">
        <v>459</v>
      </c>
      <c r="BI45">
        <v>0</v>
      </c>
      <c r="BJ45" s="5" t="s">
        <v>459</v>
      </c>
      <c r="BK45" s="12" t="s">
        <v>459</v>
      </c>
      <c r="BL45" s="12" t="s">
        <v>459</v>
      </c>
      <c r="BM45" s="12" t="s">
        <v>459</v>
      </c>
      <c r="BN45" s="12" t="s">
        <v>459</v>
      </c>
      <c r="BO45" s="12" t="s">
        <v>459</v>
      </c>
      <c r="BP45" s="12" t="s">
        <v>459</v>
      </c>
      <c r="BQ45" s="12" t="s">
        <v>459</v>
      </c>
      <c r="BR45" s="12" t="s">
        <v>459</v>
      </c>
      <c r="BS45" s="12" t="s">
        <v>459</v>
      </c>
      <c r="BT45" s="12" t="s">
        <v>459</v>
      </c>
      <c r="BU45" s="12" t="s">
        <v>459</v>
      </c>
      <c r="BV45" s="12" t="s">
        <v>459</v>
      </c>
      <c r="BW45" s="12" t="s">
        <v>459</v>
      </c>
      <c r="BX45" s="12" t="s">
        <v>459</v>
      </c>
      <c r="BY45" s="5">
        <v>5</v>
      </c>
      <c r="BZ45">
        <v>3</v>
      </c>
      <c r="CA45">
        <v>5</v>
      </c>
      <c r="CB45">
        <v>3</v>
      </c>
      <c r="CC45" t="s">
        <v>448</v>
      </c>
      <c r="CD45">
        <v>5</v>
      </c>
      <c r="CE45">
        <v>5</v>
      </c>
      <c r="CF45">
        <v>5</v>
      </c>
      <c r="CG45">
        <v>5</v>
      </c>
      <c r="CH45" t="s">
        <v>449</v>
      </c>
      <c r="CI45">
        <v>5</v>
      </c>
      <c r="CJ45">
        <v>5</v>
      </c>
      <c r="CK45">
        <v>5</v>
      </c>
      <c r="CL45">
        <v>5</v>
      </c>
      <c r="CM45" t="s">
        <v>450</v>
      </c>
      <c r="CN45" s="5" t="s">
        <v>459</v>
      </c>
      <c r="CO45" s="12" t="s">
        <v>459</v>
      </c>
      <c r="CP45" s="12" t="s">
        <v>459</v>
      </c>
      <c r="CQ45" s="12" t="s">
        <v>459</v>
      </c>
      <c r="CR45" s="12" t="s">
        <v>459</v>
      </c>
      <c r="CS45" s="12" t="s">
        <v>459</v>
      </c>
      <c r="CT45" s="12" t="s">
        <v>459</v>
      </c>
      <c r="CU45" s="12" t="s">
        <v>459</v>
      </c>
      <c r="CV45" s="12" t="s">
        <v>459</v>
      </c>
      <c r="CW45" s="12" t="s">
        <v>459</v>
      </c>
      <c r="CX45" s="12" t="s">
        <v>459</v>
      </c>
      <c r="CY45" s="12" t="s">
        <v>459</v>
      </c>
      <c r="CZ45" s="12" t="s">
        <v>459</v>
      </c>
      <c r="DA45" s="12" t="s">
        <v>459</v>
      </c>
      <c r="DB45" s="12" t="s">
        <v>459</v>
      </c>
      <c r="DC45" s="5" t="s">
        <v>459</v>
      </c>
      <c r="DD45" s="12" t="s">
        <v>459</v>
      </c>
      <c r="DE45" s="12" t="s">
        <v>459</v>
      </c>
      <c r="DF45" s="12" t="s">
        <v>459</v>
      </c>
      <c r="DG45" s="12" t="s">
        <v>459</v>
      </c>
      <c r="DH45" s="12" t="s">
        <v>459</v>
      </c>
      <c r="DI45" s="12" t="s">
        <v>459</v>
      </c>
      <c r="DJ45" s="12" t="s">
        <v>459</v>
      </c>
      <c r="DK45" s="12" t="s">
        <v>459</v>
      </c>
      <c r="DL45" s="12" t="s">
        <v>459</v>
      </c>
      <c r="DM45" s="12" t="s">
        <v>459</v>
      </c>
      <c r="DN45" s="12" t="s">
        <v>459</v>
      </c>
      <c r="DO45" s="12" t="s">
        <v>459</v>
      </c>
      <c r="DP45" s="12" t="s">
        <v>459</v>
      </c>
      <c r="DQ45" s="12" t="s">
        <v>459</v>
      </c>
      <c r="DR45" s="5">
        <v>4</v>
      </c>
      <c r="DS45">
        <v>3</v>
      </c>
      <c r="DT45">
        <v>0</v>
      </c>
      <c r="DU45">
        <v>4</v>
      </c>
      <c r="DV45">
        <v>4</v>
      </c>
      <c r="DW45">
        <v>4</v>
      </c>
      <c r="DX45">
        <v>4</v>
      </c>
      <c r="DY45">
        <v>0</v>
      </c>
      <c r="DZ45">
        <v>4</v>
      </c>
      <c r="EA45">
        <v>4</v>
      </c>
      <c r="EB45">
        <v>4</v>
      </c>
      <c r="EC45">
        <v>4</v>
      </c>
      <c r="ED45">
        <v>7</v>
      </c>
      <c r="EE45" t="s">
        <v>451</v>
      </c>
      <c r="EF45">
        <v>1</v>
      </c>
      <c r="EG45" s="12" t="s">
        <v>459</v>
      </c>
      <c r="EH45">
        <v>1</v>
      </c>
      <c r="EI45" s="12" t="s">
        <v>459</v>
      </c>
      <c r="EJ45">
        <v>5</v>
      </c>
      <c r="EK45">
        <v>0</v>
      </c>
      <c r="EL45">
        <v>5</v>
      </c>
      <c r="EM45" s="12" t="s">
        <v>459</v>
      </c>
      <c r="EN45" s="12" t="s">
        <v>459</v>
      </c>
      <c r="EO45">
        <v>1</v>
      </c>
      <c r="EP45" s="12" t="s">
        <v>459</v>
      </c>
      <c r="EQ45" s="12" t="s">
        <v>459</v>
      </c>
      <c r="ER45">
        <v>72</v>
      </c>
      <c r="ES45">
        <v>190</v>
      </c>
      <c r="ET45">
        <v>2</v>
      </c>
      <c r="EU45">
        <v>1</v>
      </c>
      <c r="EV45">
        <v>2016</v>
      </c>
      <c r="EW45">
        <v>8</v>
      </c>
      <c r="EX45">
        <v>3</v>
      </c>
      <c r="EY45">
        <v>1969</v>
      </c>
      <c r="EZ45">
        <v>0</v>
      </c>
      <c r="FA45">
        <v>1</v>
      </c>
      <c r="FB45" s="12" t="s">
        <v>459</v>
      </c>
      <c r="FC45">
        <v>4</v>
      </c>
      <c r="FD45" t="s">
        <v>452</v>
      </c>
      <c r="FE45">
        <v>4</v>
      </c>
      <c r="FF45">
        <v>4</v>
      </c>
      <c r="FG45">
        <v>0</v>
      </c>
      <c r="FH45">
        <v>4</v>
      </c>
      <c r="FI45">
        <v>4</v>
      </c>
      <c r="FJ45">
        <v>0</v>
      </c>
      <c r="FK45">
        <v>4</v>
      </c>
      <c r="FL45">
        <v>4</v>
      </c>
      <c r="FM45">
        <v>4</v>
      </c>
      <c r="FN45">
        <v>4</v>
      </c>
      <c r="FO45">
        <v>4</v>
      </c>
      <c r="FP45">
        <v>4</v>
      </c>
      <c r="FQ45">
        <v>4</v>
      </c>
      <c r="FR45">
        <v>4</v>
      </c>
      <c r="FS45">
        <v>2</v>
      </c>
      <c r="FT45">
        <v>3</v>
      </c>
      <c r="FU45">
        <v>2</v>
      </c>
      <c r="FV45">
        <v>2</v>
      </c>
      <c r="FW45">
        <v>2</v>
      </c>
      <c r="FX45">
        <v>4</v>
      </c>
      <c r="FY45">
        <v>4</v>
      </c>
      <c r="FZ45">
        <v>2</v>
      </c>
      <c r="GA45">
        <v>4</v>
      </c>
      <c r="GB45">
        <v>4</v>
      </c>
      <c r="GC45">
        <v>72041</v>
      </c>
      <c r="GD45">
        <v>99.22</v>
      </c>
      <c r="GE45">
        <v>99.22</v>
      </c>
      <c r="GF45">
        <v>99.22</v>
      </c>
      <c r="GG45">
        <v>99.22</v>
      </c>
      <c r="GH45">
        <v>99.22</v>
      </c>
      <c r="GI45">
        <v>99.22</v>
      </c>
      <c r="GJ45">
        <v>99.22</v>
      </c>
      <c r="GK45">
        <v>99.22</v>
      </c>
      <c r="GL45">
        <v>88.28</v>
      </c>
      <c r="GM45">
        <v>80.459999999999994</v>
      </c>
      <c r="GN45" s="34"/>
      <c r="GO45" s="19">
        <v>39</v>
      </c>
      <c r="GP45" s="19">
        <v>20.421070962462412</v>
      </c>
      <c r="GQ45" s="19">
        <v>26.733035579386158</v>
      </c>
      <c r="GR45" s="19">
        <v>18.425027885163594</v>
      </c>
      <c r="GS45" s="20">
        <v>87.076000000000008</v>
      </c>
      <c r="GT45" s="2">
        <v>42849.932905092595</v>
      </c>
    </row>
  </sheetData>
  <sheetProtection sheet="1" objects="1" scenarios="1"/>
  <mergeCells count="1">
    <mergeCell ref="GN1:GN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L45"/>
  <sheetViews>
    <sheetView topLeftCell="A25" zoomScale="120" zoomScaleNormal="120" workbookViewId="0">
      <selection activeCell="A5" sqref="A5"/>
    </sheetView>
  </sheetViews>
  <sheetFormatPr defaultRowHeight="14.4" x14ac:dyDescent="0.3"/>
  <cols>
    <col min="7" max="7" width="16.5546875" customWidth="1"/>
    <col min="29" max="31" width="9.109375" style="14"/>
    <col min="50" max="50" width="11.33203125" bestFit="1" customWidth="1"/>
    <col min="51" max="51" width="9.6640625" style="14" customWidth="1"/>
    <col min="62" max="62" width="10.6640625" bestFit="1" customWidth="1"/>
    <col min="63" max="63" width="9.6640625" style="14" customWidth="1"/>
    <col min="73" max="73" width="9.109375" style="5"/>
    <col min="88" max="88" width="9.109375" style="5"/>
    <col min="103" max="103" width="9.109375" style="5"/>
    <col min="118" max="118" width="9.109375" style="5"/>
    <col min="133" max="133" width="9.109375" style="25"/>
    <col min="134" max="134" width="9.88671875" style="14" customWidth="1"/>
    <col min="135" max="135" width="9.109375" style="5"/>
    <col min="172" max="172" width="10.6640625" bestFit="1" customWidth="1"/>
    <col min="173" max="173" width="7.109375" style="14" bestFit="1" customWidth="1"/>
    <col min="205" max="205" width="15" customWidth="1"/>
    <col min="206" max="206" width="13.5546875" customWidth="1"/>
    <col min="219" max="219" width="13.6640625" style="22" customWidth="1"/>
  </cols>
  <sheetData>
    <row r="1" spans="1:220" ht="13.5" customHeight="1" x14ac:dyDescent="0.3">
      <c r="A1" t="s">
        <v>454</v>
      </c>
      <c r="B1" t="s">
        <v>455</v>
      </c>
      <c r="C1" t="s">
        <v>456</v>
      </c>
      <c r="D1" t="s">
        <v>457</v>
      </c>
      <c r="E1" t="s">
        <v>458</v>
      </c>
      <c r="F1" t="s">
        <v>477</v>
      </c>
      <c r="G1" t="s">
        <v>1</v>
      </c>
      <c r="H1" s="3" t="s">
        <v>2</v>
      </c>
      <c r="I1" s="3" t="s">
        <v>3</v>
      </c>
      <c r="J1" s="3" t="s">
        <v>4</v>
      </c>
      <c r="K1" s="3" t="s">
        <v>5</v>
      </c>
      <c r="L1" s="3" t="s">
        <v>6</v>
      </c>
      <c r="M1" s="3" t="s">
        <v>7</v>
      </c>
      <c r="N1" s="3" t="s">
        <v>8</v>
      </c>
      <c r="O1" s="3" t="s">
        <v>9</v>
      </c>
      <c r="P1" s="3" t="s">
        <v>10</v>
      </c>
      <c r="Q1" s="3" t="s">
        <v>11</v>
      </c>
      <c r="R1" s="3" t="s">
        <v>12</v>
      </c>
      <c r="S1" s="3" t="s">
        <v>13</v>
      </c>
      <c r="T1" s="3" t="s">
        <v>14</v>
      </c>
      <c r="U1" s="3" t="s">
        <v>15</v>
      </c>
      <c r="V1" s="3" t="s">
        <v>16</v>
      </c>
      <c r="W1" s="3" t="s">
        <v>17</v>
      </c>
      <c r="X1" s="3" t="s">
        <v>18</v>
      </c>
      <c r="Y1" s="3" t="s">
        <v>19</v>
      </c>
      <c r="Z1" s="3" t="s">
        <v>20</v>
      </c>
      <c r="AA1" s="3" t="s">
        <v>21</v>
      </c>
      <c r="AB1" s="3" t="s">
        <v>22</v>
      </c>
      <c r="AC1" s="13" t="s">
        <v>460</v>
      </c>
      <c r="AD1" s="13" t="s">
        <v>461</v>
      </c>
      <c r="AE1" s="13" t="s">
        <v>462</v>
      </c>
      <c r="AF1" s="4" t="s">
        <v>23</v>
      </c>
      <c r="AG1" s="4" t="s">
        <v>24</v>
      </c>
      <c r="AH1" s="4" t="s">
        <v>25</v>
      </c>
      <c r="AI1" s="4" t="s">
        <v>26</v>
      </c>
      <c r="AJ1" s="4" t="s">
        <v>27</v>
      </c>
      <c r="AK1" s="4" t="s">
        <v>28</v>
      </c>
      <c r="AL1" s="4" t="s">
        <v>29</v>
      </c>
      <c r="AM1" s="4" t="s">
        <v>30</v>
      </c>
      <c r="AN1" s="4" t="s">
        <v>31</v>
      </c>
      <c r="AO1" s="4" t="s">
        <v>32</v>
      </c>
      <c r="AP1" s="4" t="s">
        <v>33</v>
      </c>
      <c r="AQ1" s="4" t="s">
        <v>34</v>
      </c>
      <c r="AR1" s="4" t="s">
        <v>35</v>
      </c>
      <c r="AS1" s="4" t="s">
        <v>36</v>
      </c>
      <c r="AT1" s="4" t="s">
        <v>37</v>
      </c>
      <c r="AU1" s="4" t="s">
        <v>38</v>
      </c>
      <c r="AV1" s="4" t="s">
        <v>39</v>
      </c>
      <c r="AW1" s="4" t="s">
        <v>40</v>
      </c>
      <c r="AX1" s="4" t="s">
        <v>463</v>
      </c>
      <c r="AY1" s="23" t="s">
        <v>464</v>
      </c>
      <c r="AZ1" s="4" t="s">
        <v>41</v>
      </c>
      <c r="BA1" s="4" t="s">
        <v>465</v>
      </c>
      <c r="BB1" s="4" t="s">
        <v>42</v>
      </c>
      <c r="BC1" s="4" t="s">
        <v>43</v>
      </c>
      <c r="BD1" s="4" t="s">
        <v>44</v>
      </c>
      <c r="BE1" s="4" t="s">
        <v>45</v>
      </c>
      <c r="BF1" s="4" t="s">
        <v>46</v>
      </c>
      <c r="BG1" s="4" t="s">
        <v>47</v>
      </c>
      <c r="BH1" s="4" t="s">
        <v>48</v>
      </c>
      <c r="BI1" s="4" t="s">
        <v>49</v>
      </c>
      <c r="BJ1" s="4" t="s">
        <v>466</v>
      </c>
      <c r="BK1" s="23" t="s">
        <v>467</v>
      </c>
      <c r="BL1" s="4" t="s">
        <v>453</v>
      </c>
      <c r="BM1" s="4" t="s">
        <v>50</v>
      </c>
      <c r="BN1" s="4" t="s">
        <v>51</v>
      </c>
      <c r="BO1" s="4" t="s">
        <v>468</v>
      </c>
      <c r="BP1" s="4" t="s">
        <v>469</v>
      </c>
      <c r="BQ1" s="4" t="s">
        <v>52</v>
      </c>
      <c r="BR1" s="4" t="s">
        <v>53</v>
      </c>
      <c r="BS1" s="4" t="s">
        <v>54</v>
      </c>
      <c r="BT1" s="4" t="s">
        <v>55</v>
      </c>
      <c r="BU1" s="6" t="s">
        <v>56</v>
      </c>
      <c r="BV1" s="7" t="s">
        <v>57</v>
      </c>
      <c r="BW1" s="7" t="s">
        <v>58</v>
      </c>
      <c r="BX1" s="7" t="s">
        <v>59</v>
      </c>
      <c r="BY1" s="7" t="s">
        <v>60</v>
      </c>
      <c r="BZ1" s="7" t="s">
        <v>61</v>
      </c>
      <c r="CA1" s="7" t="s">
        <v>62</v>
      </c>
      <c r="CB1" s="7" t="s">
        <v>63</v>
      </c>
      <c r="CC1" s="7" t="s">
        <v>64</v>
      </c>
      <c r="CD1" s="7" t="s">
        <v>65</v>
      </c>
      <c r="CE1" s="7" t="s">
        <v>66</v>
      </c>
      <c r="CF1" s="7" t="s">
        <v>67</v>
      </c>
      <c r="CG1" s="7" t="s">
        <v>68</v>
      </c>
      <c r="CH1" s="7" t="s">
        <v>69</v>
      </c>
      <c r="CI1" s="7" t="s">
        <v>70</v>
      </c>
      <c r="CJ1" s="6" t="s">
        <v>71</v>
      </c>
      <c r="CK1" s="7" t="s">
        <v>72</v>
      </c>
      <c r="CL1" s="7" t="s">
        <v>73</v>
      </c>
      <c r="CM1" s="7" t="s">
        <v>74</v>
      </c>
      <c r="CN1" s="7" t="s">
        <v>75</v>
      </c>
      <c r="CO1" s="7" t="s">
        <v>76</v>
      </c>
      <c r="CP1" s="7" t="s">
        <v>77</v>
      </c>
      <c r="CQ1" s="7" t="s">
        <v>78</v>
      </c>
      <c r="CR1" s="7" t="s">
        <v>79</v>
      </c>
      <c r="CS1" s="7" t="s">
        <v>80</v>
      </c>
      <c r="CT1" s="7" t="s">
        <v>81</v>
      </c>
      <c r="CU1" s="7" t="s">
        <v>82</v>
      </c>
      <c r="CV1" s="7" t="s">
        <v>83</v>
      </c>
      <c r="CW1" s="7" t="s">
        <v>84</v>
      </c>
      <c r="CX1" s="7" t="s">
        <v>75</v>
      </c>
      <c r="CY1" s="6" t="s">
        <v>85</v>
      </c>
      <c r="CZ1" s="7" t="s">
        <v>86</v>
      </c>
      <c r="DA1" s="7" t="s">
        <v>87</v>
      </c>
      <c r="DB1" s="7" t="s">
        <v>88</v>
      </c>
      <c r="DC1" s="7" t="s">
        <v>89</v>
      </c>
      <c r="DD1" s="7" t="s">
        <v>90</v>
      </c>
      <c r="DE1" s="7" t="s">
        <v>91</v>
      </c>
      <c r="DF1" s="7" t="s">
        <v>92</v>
      </c>
      <c r="DG1" s="7" t="s">
        <v>93</v>
      </c>
      <c r="DH1" s="7" t="s">
        <v>94</v>
      </c>
      <c r="DI1" s="7" t="s">
        <v>95</v>
      </c>
      <c r="DJ1" s="7" t="s">
        <v>96</v>
      </c>
      <c r="DK1" s="7" t="s">
        <v>97</v>
      </c>
      <c r="DL1" s="7" t="s">
        <v>98</v>
      </c>
      <c r="DM1" s="7" t="s">
        <v>99</v>
      </c>
      <c r="DN1" s="6" t="s">
        <v>100</v>
      </c>
      <c r="DO1" s="7" t="s">
        <v>101</v>
      </c>
      <c r="DP1" s="7" t="s">
        <v>102</v>
      </c>
      <c r="DQ1" s="7" t="s">
        <v>103</v>
      </c>
      <c r="DR1" s="7" t="s">
        <v>104</v>
      </c>
      <c r="DS1" s="7" t="s">
        <v>105</v>
      </c>
      <c r="DT1" s="7" t="s">
        <v>106</v>
      </c>
      <c r="DU1" s="7" t="s">
        <v>107</v>
      </c>
      <c r="DV1" s="7" t="s">
        <v>108</v>
      </c>
      <c r="DW1" s="7" t="s">
        <v>109</v>
      </c>
      <c r="DX1" s="7" t="s">
        <v>110</v>
      </c>
      <c r="DY1" s="7" t="s">
        <v>111</v>
      </c>
      <c r="DZ1" s="7" t="s">
        <v>112</v>
      </c>
      <c r="EA1" s="7" t="s">
        <v>113</v>
      </c>
      <c r="EB1" s="7" t="s">
        <v>114</v>
      </c>
      <c r="EC1" s="24" t="s">
        <v>475</v>
      </c>
      <c r="ED1" s="24" t="s">
        <v>476</v>
      </c>
      <c r="EE1" s="8" t="s">
        <v>115</v>
      </c>
      <c r="EF1" s="9" t="s">
        <v>116</v>
      </c>
      <c r="EG1" s="9" t="s">
        <v>117</v>
      </c>
      <c r="EH1" s="9" t="s">
        <v>118</v>
      </c>
      <c r="EI1" s="9" t="s">
        <v>119</v>
      </c>
      <c r="EJ1" s="9" t="s">
        <v>120</v>
      </c>
      <c r="EK1" s="9" t="s">
        <v>121</v>
      </c>
      <c r="EL1" s="9" t="s">
        <v>122</v>
      </c>
      <c r="EM1" s="9" t="s">
        <v>123</v>
      </c>
      <c r="EN1" s="9" t="s">
        <v>124</v>
      </c>
      <c r="EO1" s="9" t="s">
        <v>125</v>
      </c>
      <c r="EP1" s="9" t="s">
        <v>126</v>
      </c>
      <c r="EQ1" s="4" t="s">
        <v>127</v>
      </c>
      <c r="ER1" s="4" t="s">
        <v>481</v>
      </c>
      <c r="ES1" s="4" t="s">
        <v>128</v>
      </c>
      <c r="ET1" s="4" t="s">
        <v>129</v>
      </c>
      <c r="EU1" s="4" t="s">
        <v>130</v>
      </c>
      <c r="EV1" s="4" t="s">
        <v>131</v>
      </c>
      <c r="EW1" s="4" t="s">
        <v>132</v>
      </c>
      <c r="EX1" s="4" t="s">
        <v>133</v>
      </c>
      <c r="EY1" s="4" t="s">
        <v>482</v>
      </c>
      <c r="EZ1" s="4" t="s">
        <v>134</v>
      </c>
      <c r="FA1" s="4" t="s">
        <v>135</v>
      </c>
      <c r="FB1" s="4" t="s">
        <v>136</v>
      </c>
      <c r="FC1" s="4" t="s">
        <v>137</v>
      </c>
      <c r="FD1" s="4" t="s">
        <v>480</v>
      </c>
      <c r="FE1" s="4" t="s">
        <v>138</v>
      </c>
      <c r="FF1" s="4" t="s">
        <v>139</v>
      </c>
      <c r="FG1" s="4" t="s">
        <v>140</v>
      </c>
      <c r="FH1" s="4" t="s">
        <v>141</v>
      </c>
      <c r="FI1" s="4" t="s">
        <v>142</v>
      </c>
      <c r="FJ1" s="4" t="s">
        <v>143</v>
      </c>
      <c r="FK1" s="4" t="s">
        <v>144</v>
      </c>
      <c r="FL1" s="4" t="s">
        <v>145</v>
      </c>
      <c r="FM1" s="4" t="s">
        <v>146</v>
      </c>
      <c r="FN1" s="4" t="s">
        <v>147</v>
      </c>
      <c r="FO1" s="4" t="s">
        <v>148</v>
      </c>
      <c r="FP1" s="4" t="s">
        <v>470</v>
      </c>
      <c r="FQ1" s="23" t="s">
        <v>471</v>
      </c>
      <c r="FR1" s="4" t="s">
        <v>149</v>
      </c>
      <c r="FS1" s="4" t="s">
        <v>472</v>
      </c>
      <c r="FT1" s="4" t="s">
        <v>150</v>
      </c>
      <c r="FU1" s="4" t="s">
        <v>151</v>
      </c>
      <c r="FV1" s="4" t="s">
        <v>152</v>
      </c>
      <c r="FW1" s="4" t="s">
        <v>153</v>
      </c>
      <c r="FX1" s="10" t="s">
        <v>154</v>
      </c>
      <c r="FY1" s="10" t="s">
        <v>155</v>
      </c>
      <c r="FZ1" s="10" t="s">
        <v>156</v>
      </c>
      <c r="GA1" s="10" t="s">
        <v>157</v>
      </c>
      <c r="GB1" s="10" t="s">
        <v>158</v>
      </c>
      <c r="GC1" s="10" t="s">
        <v>159</v>
      </c>
      <c r="GD1" s="10" t="s">
        <v>160</v>
      </c>
      <c r="GE1" s="10" t="s">
        <v>161</v>
      </c>
      <c r="GF1" s="10" t="s">
        <v>162</v>
      </c>
      <c r="GG1" s="10" t="s">
        <v>163</v>
      </c>
      <c r="GH1" s="10" t="s">
        <v>164</v>
      </c>
      <c r="GI1" s="10" t="s">
        <v>165</v>
      </c>
      <c r="GJ1" s="11" t="s">
        <v>166</v>
      </c>
      <c r="GK1" s="11" t="s">
        <v>167</v>
      </c>
      <c r="GL1" s="11" t="s">
        <v>168</v>
      </c>
      <c r="GM1" s="11" t="s">
        <v>169</v>
      </c>
      <c r="GN1" s="11" t="s">
        <v>170</v>
      </c>
      <c r="GO1" s="11" t="s">
        <v>171</v>
      </c>
      <c r="GP1" s="11" t="s">
        <v>172</v>
      </c>
      <c r="GQ1" s="11" t="s">
        <v>173</v>
      </c>
      <c r="GR1" s="11" t="s">
        <v>174</v>
      </c>
      <c r="GS1" s="11" t="s">
        <v>175</v>
      </c>
      <c r="GT1" s="11" t="s">
        <v>176</v>
      </c>
      <c r="GU1" s="11" t="s">
        <v>177</v>
      </c>
      <c r="GV1" s="11" t="s">
        <v>473</v>
      </c>
      <c r="GW1" t="s">
        <v>178</v>
      </c>
      <c r="GX1" s="26" t="s">
        <v>484</v>
      </c>
      <c r="GY1" s="9" t="s">
        <v>179</v>
      </c>
      <c r="GZ1" s="9" t="s">
        <v>180</v>
      </c>
      <c r="HA1" s="9" t="s">
        <v>181</v>
      </c>
      <c r="HB1" s="9" t="s">
        <v>182</v>
      </c>
      <c r="HC1" s="9" t="s">
        <v>183</v>
      </c>
      <c r="HD1" s="9" t="s">
        <v>478</v>
      </c>
      <c r="HE1" s="10" t="s">
        <v>184</v>
      </c>
      <c r="HF1" s="10" t="s">
        <v>185</v>
      </c>
      <c r="HG1" s="10" t="s">
        <v>186</v>
      </c>
      <c r="HH1" s="10" t="s">
        <v>187</v>
      </c>
      <c r="HI1" s="10" t="s">
        <v>188</v>
      </c>
      <c r="HJ1" s="10" t="s">
        <v>479</v>
      </c>
      <c r="HK1" s="22" t="s">
        <v>0</v>
      </c>
      <c r="HL1" s="26" t="s">
        <v>483</v>
      </c>
    </row>
    <row r="2" spans="1:220" x14ac:dyDescent="0.3">
      <c r="A2">
        <v>201</v>
      </c>
      <c r="B2">
        <v>2</v>
      </c>
      <c r="C2">
        <v>1</v>
      </c>
      <c r="D2">
        <v>2</v>
      </c>
      <c r="E2">
        <v>1</v>
      </c>
      <c r="F2">
        <f>IF(GX2=0,0,IF(GX2&gt;0,1))</f>
        <v>0</v>
      </c>
      <c r="G2" t="s">
        <v>189</v>
      </c>
      <c r="H2">
        <v>5</v>
      </c>
      <c r="I2">
        <v>2</v>
      </c>
      <c r="J2">
        <v>4</v>
      </c>
      <c r="K2">
        <v>1</v>
      </c>
      <c r="L2">
        <v>3</v>
      </c>
      <c r="M2">
        <v>1</v>
      </c>
      <c r="N2">
        <v>2</v>
      </c>
      <c r="O2">
        <v>5</v>
      </c>
      <c r="P2">
        <v>1</v>
      </c>
      <c r="Q2">
        <v>4</v>
      </c>
      <c r="R2">
        <v>5</v>
      </c>
      <c r="S2">
        <v>4</v>
      </c>
      <c r="T2">
        <v>1</v>
      </c>
      <c r="U2">
        <v>4</v>
      </c>
      <c r="V2">
        <v>2</v>
      </c>
      <c r="W2">
        <v>4</v>
      </c>
      <c r="X2">
        <v>1</v>
      </c>
      <c r="Y2">
        <v>4</v>
      </c>
      <c r="Z2">
        <v>1</v>
      </c>
      <c r="AA2">
        <v>1</v>
      </c>
      <c r="AB2">
        <v>1</v>
      </c>
      <c r="AC2" s="14">
        <f>AVERAGE(H2,J2,L2,O2,Q2,S2,U2,W2,Y2)</f>
        <v>4.1111111111111107</v>
      </c>
      <c r="AD2" s="14">
        <f>AVERAGE(I2,K2,M2,P2,V2,X2)</f>
        <v>1.3333333333333333</v>
      </c>
      <c r="AE2" s="14">
        <f>AVERAGE(N2,R2,T2,Z2,AA2,AB2)</f>
        <v>1.8333333333333333</v>
      </c>
      <c r="AF2">
        <v>4</v>
      </c>
      <c r="AG2">
        <v>2</v>
      </c>
      <c r="AH2">
        <v>2</v>
      </c>
      <c r="AI2">
        <v>2</v>
      </c>
      <c r="AJ2">
        <v>2</v>
      </c>
      <c r="AK2" t="s">
        <v>459</v>
      </c>
      <c r="AL2">
        <v>1</v>
      </c>
      <c r="AM2">
        <v>1</v>
      </c>
      <c r="AN2" t="s">
        <v>459</v>
      </c>
      <c r="AO2" t="s">
        <v>459</v>
      </c>
      <c r="AP2">
        <v>71</v>
      </c>
      <c r="AQ2">
        <v>170</v>
      </c>
      <c r="AR2">
        <v>4</v>
      </c>
      <c r="AS2">
        <v>3</v>
      </c>
      <c r="AT2">
        <v>2017</v>
      </c>
      <c r="AU2">
        <v>7</v>
      </c>
      <c r="AV2">
        <v>28</v>
      </c>
      <c r="AW2">
        <v>1981</v>
      </c>
      <c r="AX2" s="22">
        <f>DATE(AW2,AU2,AV2)</f>
        <v>29795</v>
      </c>
      <c r="AY2" s="14">
        <f t="shared" ref="AY2:AY45" si="0">(HK2-AX2)/365.25</f>
        <v>35.711468806246359</v>
      </c>
      <c r="AZ2">
        <v>0</v>
      </c>
      <c r="BA2">
        <f>Entry!GP2</f>
        <v>24.644049395973667</v>
      </c>
      <c r="BB2" t="s">
        <v>459</v>
      </c>
      <c r="BC2">
        <v>59</v>
      </c>
      <c r="BD2">
        <v>1</v>
      </c>
      <c r="BE2">
        <v>12</v>
      </c>
      <c r="BF2">
        <v>2017</v>
      </c>
      <c r="BG2">
        <v>2</v>
      </c>
      <c r="BH2">
        <v>22</v>
      </c>
      <c r="BI2">
        <v>2008</v>
      </c>
      <c r="BJ2" s="22">
        <f>DATE(BI2,BG2,BH2)</f>
        <v>39500</v>
      </c>
      <c r="BK2" s="14">
        <f t="shared" ref="BK2:BK7" si="1">(HK2-BJ2)/365.25</f>
        <v>9.1406269171293122</v>
      </c>
      <c r="BL2">
        <v>2</v>
      </c>
      <c r="BM2">
        <v>5</v>
      </c>
      <c r="BN2">
        <v>1</v>
      </c>
      <c r="BO2" t="str">
        <f>Entry!GR2</f>
        <v>.</v>
      </c>
      <c r="BP2" t="str">
        <f>Entry!GS2</f>
        <v>.</v>
      </c>
      <c r="BQ2">
        <v>5</v>
      </c>
      <c r="BR2" t="s">
        <v>459</v>
      </c>
      <c r="BS2" t="s">
        <v>459</v>
      </c>
      <c r="BT2">
        <v>0</v>
      </c>
      <c r="BU2" s="5">
        <v>5</v>
      </c>
      <c r="BV2">
        <v>4</v>
      </c>
      <c r="BW2">
        <v>5</v>
      </c>
      <c r="BX2">
        <v>5</v>
      </c>
      <c r="BY2" t="s">
        <v>190</v>
      </c>
      <c r="BZ2">
        <v>5</v>
      </c>
      <c r="CA2">
        <v>5</v>
      </c>
      <c r="CB2">
        <v>5</v>
      </c>
      <c r="CC2">
        <v>5</v>
      </c>
      <c r="CD2" t="s">
        <v>191</v>
      </c>
      <c r="CE2">
        <v>5</v>
      </c>
      <c r="CF2">
        <v>5</v>
      </c>
      <c r="CG2">
        <v>5</v>
      </c>
      <c r="CH2">
        <v>5</v>
      </c>
      <c r="CI2" t="s">
        <v>192</v>
      </c>
      <c r="CJ2" s="5" t="s">
        <v>459</v>
      </c>
      <c r="CK2" t="s">
        <v>459</v>
      </c>
      <c r="CL2" t="s">
        <v>459</v>
      </c>
      <c r="CM2" t="s">
        <v>459</v>
      </c>
      <c r="CN2" t="s">
        <v>459</v>
      </c>
      <c r="CO2" t="s">
        <v>459</v>
      </c>
      <c r="CP2" t="s">
        <v>459</v>
      </c>
      <c r="CQ2" t="s">
        <v>459</v>
      </c>
      <c r="CR2" t="s">
        <v>459</v>
      </c>
      <c r="CS2" t="s">
        <v>459</v>
      </c>
      <c r="CT2" t="s">
        <v>459</v>
      </c>
      <c r="CU2" t="s">
        <v>459</v>
      </c>
      <c r="CV2" t="s">
        <v>459</v>
      </c>
      <c r="CW2" t="s">
        <v>459</v>
      </c>
      <c r="CX2" t="s">
        <v>459</v>
      </c>
      <c r="CY2" s="5" t="s">
        <v>459</v>
      </c>
      <c r="CZ2" t="s">
        <v>459</v>
      </c>
      <c r="DA2" t="s">
        <v>459</v>
      </c>
      <c r="DB2" t="s">
        <v>459</v>
      </c>
      <c r="DC2" t="s">
        <v>459</v>
      </c>
      <c r="DD2" t="s">
        <v>459</v>
      </c>
      <c r="DE2" t="s">
        <v>459</v>
      </c>
      <c r="DF2" t="s">
        <v>459</v>
      </c>
      <c r="DG2" t="s">
        <v>459</v>
      </c>
      <c r="DH2" t="s">
        <v>459</v>
      </c>
      <c r="DI2" t="s">
        <v>459</v>
      </c>
      <c r="DJ2" t="s">
        <v>459</v>
      </c>
      <c r="DK2" t="s">
        <v>459</v>
      </c>
      <c r="DL2" t="s">
        <v>459</v>
      </c>
      <c r="DM2" t="s">
        <v>459</v>
      </c>
      <c r="DN2" s="5" t="s">
        <v>459</v>
      </c>
      <c r="DO2" t="s">
        <v>459</v>
      </c>
      <c r="DP2" t="s">
        <v>459</v>
      </c>
      <c r="DQ2" t="s">
        <v>459</v>
      </c>
      <c r="DR2" t="s">
        <v>459</v>
      </c>
      <c r="DS2" t="s">
        <v>459</v>
      </c>
      <c r="DT2" t="s">
        <v>459</v>
      </c>
      <c r="DU2" t="s">
        <v>459</v>
      </c>
      <c r="DV2" t="s">
        <v>459</v>
      </c>
      <c r="DW2" t="s">
        <v>459</v>
      </c>
      <c r="DX2" t="s">
        <v>459</v>
      </c>
      <c r="DY2" t="s">
        <v>459</v>
      </c>
      <c r="DZ2" t="s">
        <v>459</v>
      </c>
      <c r="EA2" t="s">
        <v>459</v>
      </c>
      <c r="EB2" t="s">
        <v>459</v>
      </c>
      <c r="EC2" s="25">
        <f t="shared" ref="EC2:EC45" si="2">IF(B2=2,AVERAGE(BU2,BZ2,CE2),IF(B2=1,AVERAGE(CJ2,CO2,CT2),IF(B2=4,AVERAGE(CY2,DD2,DI2),IF(B2=3,AVERAGE(DN2,DS2,DX2)))))</f>
        <v>5</v>
      </c>
      <c r="ED2" s="14">
        <f t="shared" ref="ED2:ED45" si="3">IF(B2=2,AVERAGE(BX2,CC2,CH2),IF(B2=1,AVERAGE(CM2,CR2,CW2),IF(B2=4,AVERAGE(DB2,DG2,DL2),IF(B2=3,AVERAGE(DQ2,DV2,EA2)))))</f>
        <v>5</v>
      </c>
      <c r="EE2" s="5">
        <v>4</v>
      </c>
      <c r="EF2">
        <v>4</v>
      </c>
      <c r="EG2">
        <v>0</v>
      </c>
      <c r="EH2">
        <v>4</v>
      </c>
      <c r="EI2">
        <v>4</v>
      </c>
      <c r="EJ2">
        <v>4</v>
      </c>
      <c r="EK2">
        <v>4</v>
      </c>
      <c r="EL2">
        <v>0</v>
      </c>
      <c r="EM2">
        <v>4</v>
      </c>
      <c r="EN2">
        <v>4</v>
      </c>
      <c r="EO2">
        <v>4</v>
      </c>
      <c r="EP2">
        <v>4</v>
      </c>
      <c r="EQ2">
        <v>4</v>
      </c>
      <c r="ER2">
        <v>12</v>
      </c>
      <c r="ES2" t="s">
        <v>193</v>
      </c>
      <c r="ET2">
        <v>1</v>
      </c>
      <c r="EU2" t="s">
        <v>459</v>
      </c>
      <c r="EV2">
        <v>2</v>
      </c>
      <c r="EW2" t="s">
        <v>459</v>
      </c>
      <c r="EX2">
        <v>2</v>
      </c>
      <c r="EY2">
        <v>19999</v>
      </c>
      <c r="EZ2">
        <v>0</v>
      </c>
      <c r="FA2">
        <v>5</v>
      </c>
      <c r="FB2" t="s">
        <v>459</v>
      </c>
      <c r="FC2" t="s">
        <v>459</v>
      </c>
      <c r="FD2">
        <v>0</v>
      </c>
      <c r="FE2">
        <v>1</v>
      </c>
      <c r="FF2" t="s">
        <v>459</v>
      </c>
      <c r="FG2" t="s">
        <v>459</v>
      </c>
      <c r="FH2">
        <v>65</v>
      </c>
      <c r="FI2">
        <v>130</v>
      </c>
      <c r="FJ2">
        <v>2</v>
      </c>
      <c r="FK2">
        <v>15</v>
      </c>
      <c r="FL2">
        <v>2017</v>
      </c>
      <c r="FM2">
        <v>6</v>
      </c>
      <c r="FN2">
        <v>11</v>
      </c>
      <c r="FO2">
        <v>1995</v>
      </c>
      <c r="FP2" s="22">
        <f>DATE(FO2,FM2,FN2)</f>
        <v>34861</v>
      </c>
      <c r="FQ2" s="14">
        <f>(HK2-FP2)/365.25</f>
        <v>21.84151671863513</v>
      </c>
      <c r="FR2">
        <v>1</v>
      </c>
      <c r="FS2">
        <v>22.029789936673538</v>
      </c>
      <c r="FT2">
        <v>1</v>
      </c>
      <c r="FU2" t="s">
        <v>459</v>
      </c>
      <c r="FV2">
        <v>4</v>
      </c>
      <c r="FW2" t="s">
        <v>194</v>
      </c>
      <c r="FX2">
        <v>4</v>
      </c>
      <c r="FY2">
        <v>4</v>
      </c>
      <c r="FZ2">
        <v>0</v>
      </c>
      <c r="GA2">
        <v>4</v>
      </c>
      <c r="GB2">
        <v>4</v>
      </c>
      <c r="GC2">
        <v>0</v>
      </c>
      <c r="GD2">
        <v>4</v>
      </c>
      <c r="GE2">
        <v>4</v>
      </c>
      <c r="GF2">
        <v>4</v>
      </c>
      <c r="GG2">
        <v>4</v>
      </c>
      <c r="GH2">
        <v>4</v>
      </c>
      <c r="GI2">
        <v>4</v>
      </c>
      <c r="GJ2">
        <v>4</v>
      </c>
      <c r="GK2">
        <v>3</v>
      </c>
      <c r="GL2">
        <v>2</v>
      </c>
      <c r="GM2">
        <v>3</v>
      </c>
      <c r="GN2">
        <v>4</v>
      </c>
      <c r="GO2">
        <v>4</v>
      </c>
      <c r="GP2">
        <v>3</v>
      </c>
      <c r="GQ2">
        <v>2</v>
      </c>
      <c r="GR2">
        <v>2</v>
      </c>
      <c r="GS2">
        <v>2</v>
      </c>
      <c r="GT2">
        <v>2</v>
      </c>
      <c r="GU2">
        <v>3</v>
      </c>
      <c r="GV2">
        <v>38</v>
      </c>
      <c r="GW2">
        <v>80439</v>
      </c>
      <c r="GX2">
        <f t="shared" ref="GX2:GX45" si="4">AVERAGE(EG2,EL2,FZ2,GC2)</f>
        <v>0</v>
      </c>
      <c r="GY2">
        <v>99.22</v>
      </c>
      <c r="GZ2">
        <v>99.22</v>
      </c>
      <c r="HA2">
        <v>89.84</v>
      </c>
      <c r="HB2">
        <v>72.66</v>
      </c>
      <c r="HC2">
        <v>69.540000000000006</v>
      </c>
      <c r="HD2">
        <f>SUM((SUM(((7/365.28)-(1/365.28))*(((GZ2)+(GY2))/2))),(SUM(((30.44/365.28)-(7/365.28))*(((HA2)+(GZ2))/2))),(SUM(((182.64/365.28)-(30.44/365.28))*(((HB2)+(HA2))/2))),(SUM(((365.28/365.28)-(182.64/365.28))*(((HC2)+(HB2))/2))))/100</f>
        <v>0.77099915681121334</v>
      </c>
      <c r="HE2">
        <v>88.28</v>
      </c>
      <c r="HF2">
        <v>80.459999999999994</v>
      </c>
      <c r="HG2">
        <v>77.34</v>
      </c>
      <c r="HH2">
        <v>69.540000000000006</v>
      </c>
      <c r="HI2">
        <v>69.540000000000006</v>
      </c>
      <c r="HJ2">
        <f>SUM((SUM(((7/365.28)-(1/365.28))*(((HF2)+(HE2))/2))),(SUM(((30.44/365.28)-(7/365.28))*(((HG2)+(HF2))/2))),(SUM(((182.64/365.28)-(30.44/365.28))*(((HH2)+(HG2))/2))),(SUM(((365.28/365.28)-(182.64/365.28))*(((HI2)+(HH2))/2))))/100</f>
        <v>0.71818850197109074</v>
      </c>
      <c r="HK2" s="22">
        <v>42838.613981481481</v>
      </c>
      <c r="HL2" t="b">
        <f>IF(BK2&gt;12.99999,1,IF(BK2&lt;8,1))</f>
        <v>0</v>
      </c>
    </row>
    <row r="3" spans="1:220" x14ac:dyDescent="0.3">
      <c r="A3">
        <v>202</v>
      </c>
      <c r="B3">
        <v>2</v>
      </c>
      <c r="C3">
        <v>1</v>
      </c>
      <c r="D3">
        <v>2</v>
      </c>
      <c r="E3">
        <v>1</v>
      </c>
      <c r="F3">
        <f t="shared" ref="F3:F45" si="5">IF(GX3=0,0,IF(GX3&gt;0,1))</f>
        <v>0</v>
      </c>
      <c r="G3" t="s">
        <v>195</v>
      </c>
      <c r="H3">
        <v>4</v>
      </c>
      <c r="I3">
        <v>2</v>
      </c>
      <c r="J3">
        <v>4</v>
      </c>
      <c r="K3">
        <v>1</v>
      </c>
      <c r="L3">
        <v>4</v>
      </c>
      <c r="M3">
        <v>3</v>
      </c>
      <c r="N3">
        <v>2</v>
      </c>
      <c r="O3">
        <v>4</v>
      </c>
      <c r="P3">
        <v>2</v>
      </c>
      <c r="Q3">
        <v>4</v>
      </c>
      <c r="R3">
        <v>4</v>
      </c>
      <c r="S3">
        <v>4</v>
      </c>
      <c r="T3">
        <v>2</v>
      </c>
      <c r="U3">
        <v>4</v>
      </c>
      <c r="V3">
        <v>3</v>
      </c>
      <c r="W3">
        <v>3</v>
      </c>
      <c r="X3">
        <v>1</v>
      </c>
      <c r="Y3">
        <v>4</v>
      </c>
      <c r="Z3">
        <v>2</v>
      </c>
      <c r="AA3">
        <v>2</v>
      </c>
      <c r="AB3">
        <v>2</v>
      </c>
      <c r="AC3" s="14">
        <f t="shared" ref="AC3:AC45" si="6">AVERAGE(H3,J3,L3,O3,Q3,S3,U3,W3,Y3)</f>
        <v>3.8888888888888888</v>
      </c>
      <c r="AD3" s="14">
        <f t="shared" ref="AD3:AD19" si="7">AVERAGE(I3,K3,M3,P3,V3,X3)</f>
        <v>2</v>
      </c>
      <c r="AE3" s="14">
        <f t="shared" ref="AE3:AE45" si="8">AVERAGE(N3,R3,T3,Z3,AA3,AB3)</f>
        <v>2.3333333333333335</v>
      </c>
      <c r="AF3">
        <v>4</v>
      </c>
      <c r="AG3">
        <v>2</v>
      </c>
      <c r="AH3">
        <v>2</v>
      </c>
      <c r="AI3">
        <v>1</v>
      </c>
      <c r="AJ3">
        <v>2</v>
      </c>
      <c r="AK3" t="s">
        <v>459</v>
      </c>
      <c r="AL3">
        <v>1</v>
      </c>
      <c r="AM3">
        <v>1</v>
      </c>
      <c r="AN3" t="s">
        <v>459</v>
      </c>
      <c r="AO3" t="s">
        <v>459</v>
      </c>
      <c r="AP3">
        <v>65</v>
      </c>
      <c r="AQ3">
        <v>128</v>
      </c>
      <c r="AR3">
        <v>4</v>
      </c>
      <c r="AS3">
        <v>11</v>
      </c>
      <c r="AT3">
        <v>2017</v>
      </c>
      <c r="AU3">
        <v>8</v>
      </c>
      <c r="AV3">
        <v>5</v>
      </c>
      <c r="AW3">
        <v>1974</v>
      </c>
      <c r="AX3" s="22">
        <f t="shared" ref="AX3:AX45" si="9">DATE(AW3,AU3,AV3)</f>
        <v>27246</v>
      </c>
      <c r="AY3" s="14">
        <f t="shared" si="0"/>
        <v>42.690260254265212</v>
      </c>
      <c r="AZ3">
        <v>1</v>
      </c>
      <c r="BA3">
        <f>Entry!GP3</f>
        <v>21.694773075333227</v>
      </c>
      <c r="BB3">
        <v>58</v>
      </c>
      <c r="BC3">
        <v>70</v>
      </c>
      <c r="BD3">
        <v>2</v>
      </c>
      <c r="BE3">
        <v>16</v>
      </c>
      <c r="BF3">
        <v>2017</v>
      </c>
      <c r="BG3">
        <v>10</v>
      </c>
      <c r="BH3">
        <v>9</v>
      </c>
      <c r="BI3">
        <v>2005</v>
      </c>
      <c r="BJ3" s="22">
        <f t="shared" ref="BJ3:BJ45" si="10">DATE(BI3,BG3,BH3)</f>
        <v>38634</v>
      </c>
      <c r="BK3" s="14">
        <f t="shared" si="1"/>
        <v>11.511615490404845</v>
      </c>
      <c r="BL3">
        <v>2</v>
      </c>
      <c r="BM3">
        <v>2</v>
      </c>
      <c r="BN3">
        <v>0</v>
      </c>
      <c r="BO3">
        <f>Entry!GR3</f>
        <v>15.012761343668</v>
      </c>
      <c r="BP3">
        <f>Entry!GS3</f>
        <v>8.2260000000000009</v>
      </c>
      <c r="BQ3">
        <v>5</v>
      </c>
      <c r="BR3" t="s">
        <v>459</v>
      </c>
      <c r="BS3" t="s">
        <v>459</v>
      </c>
      <c r="BT3">
        <v>0</v>
      </c>
      <c r="BU3" s="5">
        <v>5</v>
      </c>
      <c r="BV3">
        <v>4</v>
      </c>
      <c r="BW3">
        <v>3</v>
      </c>
      <c r="BX3">
        <v>5</v>
      </c>
      <c r="BY3" t="s">
        <v>196</v>
      </c>
      <c r="BZ3">
        <v>4</v>
      </c>
      <c r="CA3">
        <v>3</v>
      </c>
      <c r="CB3">
        <v>2</v>
      </c>
      <c r="CC3">
        <v>4</v>
      </c>
      <c r="CD3" t="s">
        <v>197</v>
      </c>
      <c r="CE3">
        <v>4</v>
      </c>
      <c r="CF3">
        <v>4</v>
      </c>
      <c r="CG3">
        <v>4</v>
      </c>
      <c r="CH3">
        <v>5</v>
      </c>
      <c r="CI3" t="s">
        <v>198</v>
      </c>
      <c r="CJ3" s="5" t="s">
        <v>459</v>
      </c>
      <c r="CK3" t="s">
        <v>459</v>
      </c>
      <c r="CL3" t="s">
        <v>459</v>
      </c>
      <c r="CM3" t="s">
        <v>459</v>
      </c>
      <c r="CN3" t="s">
        <v>459</v>
      </c>
      <c r="CO3" t="s">
        <v>459</v>
      </c>
      <c r="CP3" t="s">
        <v>459</v>
      </c>
      <c r="CQ3" t="s">
        <v>459</v>
      </c>
      <c r="CR3" t="s">
        <v>459</v>
      </c>
      <c r="CS3" t="s">
        <v>459</v>
      </c>
      <c r="CT3" t="s">
        <v>459</v>
      </c>
      <c r="CU3" t="s">
        <v>459</v>
      </c>
      <c r="CV3" t="s">
        <v>459</v>
      </c>
      <c r="CW3" t="s">
        <v>459</v>
      </c>
      <c r="CX3" t="s">
        <v>459</v>
      </c>
      <c r="CY3" s="5" t="s">
        <v>459</v>
      </c>
      <c r="CZ3" t="s">
        <v>459</v>
      </c>
      <c r="DA3" t="s">
        <v>459</v>
      </c>
      <c r="DB3" t="s">
        <v>459</v>
      </c>
      <c r="DC3" t="s">
        <v>459</v>
      </c>
      <c r="DD3" t="s">
        <v>459</v>
      </c>
      <c r="DE3" t="s">
        <v>459</v>
      </c>
      <c r="DF3" t="s">
        <v>459</v>
      </c>
      <c r="DG3" t="s">
        <v>459</v>
      </c>
      <c r="DH3" t="s">
        <v>459</v>
      </c>
      <c r="DI3" t="s">
        <v>459</v>
      </c>
      <c r="DJ3" t="s">
        <v>459</v>
      </c>
      <c r="DK3" t="s">
        <v>459</v>
      </c>
      <c r="DL3" t="s">
        <v>459</v>
      </c>
      <c r="DM3" t="s">
        <v>459</v>
      </c>
      <c r="DN3" s="5" t="s">
        <v>459</v>
      </c>
      <c r="DO3" t="s">
        <v>459</v>
      </c>
      <c r="DP3" t="s">
        <v>459</v>
      </c>
      <c r="DQ3" t="s">
        <v>459</v>
      </c>
      <c r="DR3" t="s">
        <v>459</v>
      </c>
      <c r="DS3" t="s">
        <v>459</v>
      </c>
      <c r="DT3" t="s">
        <v>459</v>
      </c>
      <c r="DU3" t="s">
        <v>459</v>
      </c>
      <c r="DV3" t="s">
        <v>459</v>
      </c>
      <c r="DW3" t="s">
        <v>459</v>
      </c>
      <c r="DX3" t="s">
        <v>459</v>
      </c>
      <c r="DY3" t="s">
        <v>459</v>
      </c>
      <c r="DZ3" t="s">
        <v>459</v>
      </c>
      <c r="EA3" t="s">
        <v>459</v>
      </c>
      <c r="EB3" t="s">
        <v>459</v>
      </c>
      <c r="EC3" s="25">
        <f t="shared" si="2"/>
        <v>4.333333333333333</v>
      </c>
      <c r="ED3" s="14">
        <f t="shared" si="3"/>
        <v>4.666666666666667</v>
      </c>
      <c r="EE3" s="5">
        <v>4</v>
      </c>
      <c r="EF3">
        <v>5</v>
      </c>
      <c r="EG3">
        <v>0</v>
      </c>
      <c r="EH3">
        <v>4</v>
      </c>
      <c r="EI3">
        <v>5</v>
      </c>
      <c r="EJ3">
        <v>5</v>
      </c>
      <c r="EK3">
        <v>4</v>
      </c>
      <c r="EL3">
        <v>0</v>
      </c>
      <c r="EM3">
        <v>4</v>
      </c>
      <c r="EN3">
        <v>3</v>
      </c>
      <c r="EO3">
        <v>4</v>
      </c>
      <c r="EP3">
        <v>3</v>
      </c>
      <c r="EQ3">
        <v>7</v>
      </c>
      <c r="ER3">
        <v>16</v>
      </c>
      <c r="ES3" t="s">
        <v>199</v>
      </c>
      <c r="ET3">
        <v>5</v>
      </c>
      <c r="EU3" t="s">
        <v>459</v>
      </c>
      <c r="EV3">
        <v>1</v>
      </c>
      <c r="EW3" t="s">
        <v>459</v>
      </c>
      <c r="EX3">
        <v>1</v>
      </c>
      <c r="EY3">
        <v>5999</v>
      </c>
      <c r="EZ3">
        <v>0</v>
      </c>
      <c r="FA3">
        <v>5</v>
      </c>
      <c r="FB3" t="s">
        <v>459</v>
      </c>
      <c r="FC3" t="s">
        <v>459</v>
      </c>
      <c r="FD3">
        <v>0</v>
      </c>
      <c r="FE3">
        <v>1</v>
      </c>
      <c r="FF3" t="s">
        <v>459</v>
      </c>
      <c r="FG3" t="s">
        <v>459</v>
      </c>
      <c r="FH3">
        <v>67</v>
      </c>
      <c r="FI3">
        <v>170</v>
      </c>
      <c r="FJ3">
        <v>3</v>
      </c>
      <c r="FK3">
        <v>1</v>
      </c>
      <c r="FL3">
        <v>2017</v>
      </c>
      <c r="FM3">
        <v>11</v>
      </c>
      <c r="FN3">
        <v>8</v>
      </c>
      <c r="FO3">
        <v>1966</v>
      </c>
      <c r="FP3" s="22">
        <f t="shared" ref="FP3:FP45" si="11">DATE(FO3,FM3,FN3)</f>
        <v>24419</v>
      </c>
      <c r="FQ3" s="14">
        <f>(HK3-FP3)/365.25</f>
        <v>50.430164429487668</v>
      </c>
      <c r="FR3">
        <v>0</v>
      </c>
      <c r="FS3">
        <v>27.565642003077027</v>
      </c>
      <c r="FT3">
        <v>1</v>
      </c>
      <c r="FU3" t="s">
        <v>459</v>
      </c>
      <c r="FV3">
        <v>7</v>
      </c>
      <c r="FW3" t="s">
        <v>200</v>
      </c>
      <c r="FX3">
        <v>5</v>
      </c>
      <c r="FY3">
        <v>5</v>
      </c>
      <c r="FZ3">
        <v>0</v>
      </c>
      <c r="GA3">
        <v>4</v>
      </c>
      <c r="GB3">
        <v>4</v>
      </c>
      <c r="GC3">
        <v>0</v>
      </c>
      <c r="GD3">
        <v>4</v>
      </c>
      <c r="GE3">
        <v>3</v>
      </c>
      <c r="GF3">
        <v>4</v>
      </c>
      <c r="GG3">
        <v>3</v>
      </c>
      <c r="GH3">
        <v>4</v>
      </c>
      <c r="GI3">
        <v>3</v>
      </c>
      <c r="GJ3">
        <v>4</v>
      </c>
      <c r="GK3">
        <v>4</v>
      </c>
      <c r="GL3">
        <v>1</v>
      </c>
      <c r="GM3">
        <v>1</v>
      </c>
      <c r="GN3">
        <v>2</v>
      </c>
      <c r="GO3">
        <v>4</v>
      </c>
      <c r="GP3">
        <v>4</v>
      </c>
      <c r="GQ3">
        <v>4</v>
      </c>
      <c r="GR3">
        <v>2</v>
      </c>
      <c r="GS3">
        <v>2</v>
      </c>
      <c r="GT3">
        <v>2</v>
      </c>
      <c r="GU3">
        <v>4</v>
      </c>
      <c r="GV3">
        <v>44</v>
      </c>
      <c r="GW3">
        <v>84746</v>
      </c>
      <c r="GX3">
        <f t="shared" si="4"/>
        <v>0</v>
      </c>
      <c r="GY3">
        <v>89.84</v>
      </c>
      <c r="GZ3">
        <v>72.66</v>
      </c>
      <c r="HA3">
        <v>69.540000000000006</v>
      </c>
      <c r="HB3">
        <v>35.159999999999997</v>
      </c>
      <c r="HC3">
        <v>30.46</v>
      </c>
      <c r="HD3">
        <f t="shared" ref="HD3:HD45" si="12">SUM((SUM(((7/365.28)-(1/365.28))*(((GZ3)+(GY3))/2))),(SUM(((30.44/365.28)-(7/365.28))*(((HA3)+(GZ3))/2))),(SUM(((182.64/365.28)-(30.44/365.28))*(((HB3)+(HA3))/2))),(SUM(((365.28/365.28)-(182.64/365.28))*(((HC3)+(HB3))/2))))/100</f>
        <v>0.44114576215505913</v>
      </c>
      <c r="HE3">
        <v>89.84</v>
      </c>
      <c r="HF3">
        <v>74.22</v>
      </c>
      <c r="HG3">
        <v>69.540000000000006</v>
      </c>
      <c r="HH3">
        <v>49.22</v>
      </c>
      <c r="HI3">
        <v>35.159999999999997</v>
      </c>
      <c r="HJ3">
        <f t="shared" ref="HJ3:HJ45" si="13">SUM((SUM(((7/365.28)-(1/365.28))*(((HF3)+(HE3))/2))),(SUM(((30.44/365.28)-(7/365.28))*(((HG3)+(HF3))/2))),(SUM(((182.64/365.28)-(30.44/365.28))*(((HH3)+(HG3))/2))),(SUM(((365.28/365.28)-(182.64/365.28))*(((HI3)+(HH3))/2))))/100</f>
        <v>0.51796607533946559</v>
      </c>
      <c r="HK3" s="22">
        <v>42838.61755787037</v>
      </c>
      <c r="HL3" t="b">
        <f t="shared" ref="HL3:HL45" si="14">IF(BK3&gt;12.99999,1,IF(BK3&lt;8,1))</f>
        <v>0</v>
      </c>
    </row>
    <row r="4" spans="1:220" x14ac:dyDescent="0.3">
      <c r="A4">
        <v>203</v>
      </c>
      <c r="B4">
        <v>3</v>
      </c>
      <c r="C4">
        <v>2</v>
      </c>
      <c r="D4">
        <v>1</v>
      </c>
      <c r="E4">
        <v>1</v>
      </c>
      <c r="F4">
        <f t="shared" si="5"/>
        <v>0</v>
      </c>
      <c r="G4" t="s">
        <v>201</v>
      </c>
      <c r="H4">
        <v>5</v>
      </c>
      <c r="I4">
        <v>1</v>
      </c>
      <c r="J4">
        <v>4</v>
      </c>
      <c r="K4">
        <v>1</v>
      </c>
      <c r="L4">
        <v>4</v>
      </c>
      <c r="M4">
        <v>2</v>
      </c>
      <c r="N4">
        <v>2</v>
      </c>
      <c r="O4">
        <v>5</v>
      </c>
      <c r="P4">
        <v>1</v>
      </c>
      <c r="Q4">
        <v>3</v>
      </c>
      <c r="R4">
        <v>4</v>
      </c>
      <c r="S4">
        <v>2</v>
      </c>
      <c r="T4">
        <v>2</v>
      </c>
      <c r="U4">
        <v>3</v>
      </c>
      <c r="V4">
        <v>3</v>
      </c>
      <c r="W4">
        <v>2</v>
      </c>
      <c r="X4">
        <v>2</v>
      </c>
      <c r="Y4">
        <v>4</v>
      </c>
      <c r="Z4">
        <v>1</v>
      </c>
      <c r="AA4">
        <v>3</v>
      </c>
      <c r="AB4">
        <v>2</v>
      </c>
      <c r="AC4" s="14">
        <f t="shared" si="6"/>
        <v>3.5555555555555554</v>
      </c>
      <c r="AD4" s="14">
        <f t="shared" si="7"/>
        <v>1.6666666666666667</v>
      </c>
      <c r="AE4" s="14">
        <f t="shared" si="8"/>
        <v>2.3333333333333335</v>
      </c>
      <c r="AF4">
        <v>4</v>
      </c>
      <c r="AG4">
        <v>2</v>
      </c>
      <c r="AH4">
        <v>2</v>
      </c>
      <c r="AI4">
        <v>2</v>
      </c>
      <c r="AJ4">
        <v>2</v>
      </c>
      <c r="AK4" t="s">
        <v>459</v>
      </c>
      <c r="AL4">
        <v>1</v>
      </c>
      <c r="AM4">
        <v>1</v>
      </c>
      <c r="AN4" t="s">
        <v>459</v>
      </c>
      <c r="AO4" t="s">
        <v>459</v>
      </c>
      <c r="AP4">
        <v>65</v>
      </c>
      <c r="AQ4">
        <v>143</v>
      </c>
      <c r="AR4">
        <v>4</v>
      </c>
      <c r="AS4">
        <v>3</v>
      </c>
      <c r="AT4">
        <v>2017</v>
      </c>
      <c r="AU4">
        <v>12</v>
      </c>
      <c r="AV4">
        <v>3</v>
      </c>
      <c r="AW4">
        <v>1969</v>
      </c>
      <c r="AX4" s="22">
        <f t="shared" si="9"/>
        <v>25540</v>
      </c>
      <c r="AY4" s="14">
        <f t="shared" si="0"/>
        <v>47.361035344893153</v>
      </c>
      <c r="AZ4">
        <v>1</v>
      </c>
      <c r="BA4">
        <f>Entry!GP4</f>
        <v>24.207399535385544</v>
      </c>
      <c r="BB4">
        <v>60</v>
      </c>
      <c r="BC4">
        <v>100</v>
      </c>
      <c r="BD4">
        <v>4</v>
      </c>
      <c r="BE4">
        <v>1</v>
      </c>
      <c r="BF4">
        <v>2017</v>
      </c>
      <c r="BG4">
        <v>8</v>
      </c>
      <c r="BH4">
        <v>25</v>
      </c>
      <c r="BI4">
        <v>2004</v>
      </c>
      <c r="BJ4" s="22">
        <f t="shared" si="10"/>
        <v>38224</v>
      </c>
      <c r="BK4" s="14">
        <f t="shared" si="1"/>
        <v>12.63413596090958</v>
      </c>
      <c r="BL4">
        <v>2</v>
      </c>
      <c r="BM4">
        <v>3</v>
      </c>
      <c r="BN4">
        <v>0</v>
      </c>
      <c r="BO4">
        <f>Entry!GR4</f>
        <v>20.070530232337386</v>
      </c>
      <c r="BP4">
        <f>Entry!GS4</f>
        <v>74.537000000000006</v>
      </c>
      <c r="BQ4">
        <v>5</v>
      </c>
      <c r="BR4" t="s">
        <v>459</v>
      </c>
      <c r="BS4" t="s">
        <v>459</v>
      </c>
      <c r="BT4">
        <v>0</v>
      </c>
      <c r="BU4" s="5" t="s">
        <v>459</v>
      </c>
      <c r="BV4" t="s">
        <v>459</v>
      </c>
      <c r="BW4" t="s">
        <v>459</v>
      </c>
      <c r="BX4" t="s">
        <v>459</v>
      </c>
      <c r="BY4" t="s">
        <v>459</v>
      </c>
      <c r="BZ4" t="s">
        <v>459</v>
      </c>
      <c r="CA4" t="s">
        <v>459</v>
      </c>
      <c r="CB4" t="s">
        <v>459</v>
      </c>
      <c r="CC4" t="s">
        <v>459</v>
      </c>
      <c r="CD4" t="s">
        <v>459</v>
      </c>
      <c r="CE4" t="s">
        <v>459</v>
      </c>
      <c r="CF4" t="s">
        <v>459</v>
      </c>
      <c r="CG4" t="s">
        <v>459</v>
      </c>
      <c r="CH4" t="s">
        <v>459</v>
      </c>
      <c r="CI4" t="s">
        <v>459</v>
      </c>
      <c r="CJ4" s="5" t="s">
        <v>459</v>
      </c>
      <c r="CK4" t="s">
        <v>459</v>
      </c>
      <c r="CL4" t="s">
        <v>459</v>
      </c>
      <c r="CM4" t="s">
        <v>459</v>
      </c>
      <c r="CN4" t="s">
        <v>459</v>
      </c>
      <c r="CO4" t="s">
        <v>459</v>
      </c>
      <c r="CP4" t="s">
        <v>459</v>
      </c>
      <c r="CQ4" t="s">
        <v>459</v>
      </c>
      <c r="CR4" t="s">
        <v>459</v>
      </c>
      <c r="CS4" t="s">
        <v>459</v>
      </c>
      <c r="CT4" t="s">
        <v>459</v>
      </c>
      <c r="CU4" t="s">
        <v>459</v>
      </c>
      <c r="CV4" t="s">
        <v>459</v>
      </c>
      <c r="CW4" t="s">
        <v>459</v>
      </c>
      <c r="CX4" t="s">
        <v>459</v>
      </c>
      <c r="CY4" s="5" t="s">
        <v>459</v>
      </c>
      <c r="CZ4" t="s">
        <v>459</v>
      </c>
      <c r="DA4" t="s">
        <v>459</v>
      </c>
      <c r="DB4" t="s">
        <v>459</v>
      </c>
      <c r="DC4" t="s">
        <v>459</v>
      </c>
      <c r="DD4" t="s">
        <v>459</v>
      </c>
      <c r="DE4" t="s">
        <v>459</v>
      </c>
      <c r="DF4" t="s">
        <v>459</v>
      </c>
      <c r="DG4" t="s">
        <v>459</v>
      </c>
      <c r="DH4" t="s">
        <v>459</v>
      </c>
      <c r="DI4" t="s">
        <v>459</v>
      </c>
      <c r="DJ4" t="s">
        <v>459</v>
      </c>
      <c r="DK4" t="s">
        <v>459</v>
      </c>
      <c r="DL4" t="s">
        <v>459</v>
      </c>
      <c r="DM4" t="s">
        <v>459</v>
      </c>
      <c r="DN4" s="5">
        <v>4</v>
      </c>
      <c r="DO4">
        <v>4</v>
      </c>
      <c r="DP4">
        <v>3</v>
      </c>
      <c r="DQ4">
        <v>5</v>
      </c>
      <c r="DR4" t="s">
        <v>202</v>
      </c>
      <c r="DS4">
        <v>5</v>
      </c>
      <c r="DT4">
        <v>5</v>
      </c>
      <c r="DU4">
        <v>3</v>
      </c>
      <c r="DV4">
        <v>5</v>
      </c>
      <c r="DW4" t="s">
        <v>203</v>
      </c>
      <c r="DX4">
        <v>5</v>
      </c>
      <c r="DY4">
        <v>5</v>
      </c>
      <c r="DZ4">
        <v>3</v>
      </c>
      <c r="EA4">
        <v>5</v>
      </c>
      <c r="EB4" t="s">
        <v>204</v>
      </c>
      <c r="EC4" s="25">
        <f t="shared" si="2"/>
        <v>4.666666666666667</v>
      </c>
      <c r="ED4" s="14">
        <f t="shared" si="3"/>
        <v>5</v>
      </c>
      <c r="EE4" s="5">
        <v>1</v>
      </c>
      <c r="EF4">
        <v>5</v>
      </c>
      <c r="EG4">
        <v>0</v>
      </c>
      <c r="EH4">
        <v>4</v>
      </c>
      <c r="EI4">
        <v>5</v>
      </c>
      <c r="EJ4">
        <v>4</v>
      </c>
      <c r="EK4">
        <v>5</v>
      </c>
      <c r="EL4">
        <v>0</v>
      </c>
      <c r="EM4">
        <v>4</v>
      </c>
      <c r="EN4">
        <v>5</v>
      </c>
      <c r="EO4">
        <v>4</v>
      </c>
      <c r="EP4">
        <v>5</v>
      </c>
      <c r="EQ4">
        <v>7</v>
      </c>
      <c r="ER4">
        <v>16</v>
      </c>
      <c r="ES4" t="s">
        <v>205</v>
      </c>
      <c r="ET4">
        <v>1</v>
      </c>
      <c r="EU4" t="s">
        <v>459</v>
      </c>
      <c r="EV4">
        <v>2</v>
      </c>
      <c r="EW4" t="s">
        <v>459</v>
      </c>
      <c r="EX4">
        <v>12</v>
      </c>
      <c r="EY4">
        <v>250000</v>
      </c>
      <c r="EZ4">
        <v>0</v>
      </c>
      <c r="FA4">
        <v>5</v>
      </c>
      <c r="FB4" t="s">
        <v>459</v>
      </c>
      <c r="FC4" t="s">
        <v>459</v>
      </c>
      <c r="FD4">
        <v>0</v>
      </c>
      <c r="FE4">
        <v>1</v>
      </c>
      <c r="FF4" t="s">
        <v>459</v>
      </c>
      <c r="FG4" t="s">
        <v>459</v>
      </c>
      <c r="FH4">
        <v>75</v>
      </c>
      <c r="FI4">
        <v>200</v>
      </c>
      <c r="FJ4">
        <v>1</v>
      </c>
      <c r="FK4">
        <v>1</v>
      </c>
      <c r="FL4">
        <v>2017</v>
      </c>
      <c r="FM4">
        <v>3</v>
      </c>
      <c r="FN4">
        <v>13</v>
      </c>
      <c r="FO4">
        <v>1968</v>
      </c>
      <c r="FP4" s="22">
        <f t="shared" si="11"/>
        <v>24910</v>
      </c>
      <c r="FQ4" s="14">
        <f>(HK4-FP4)/365.25</f>
        <v>49.085881340786379</v>
      </c>
      <c r="FR4">
        <v>0</v>
      </c>
      <c r="FS4">
        <v>25.970541083645621</v>
      </c>
      <c r="FT4">
        <v>1</v>
      </c>
      <c r="FU4" t="s">
        <v>459</v>
      </c>
      <c r="FV4">
        <v>7</v>
      </c>
      <c r="FW4" t="s">
        <v>206</v>
      </c>
      <c r="FX4">
        <v>4</v>
      </c>
      <c r="FY4">
        <v>5</v>
      </c>
      <c r="FZ4">
        <v>0</v>
      </c>
      <c r="GA4">
        <v>4</v>
      </c>
      <c r="GB4">
        <v>5</v>
      </c>
      <c r="GC4">
        <v>0</v>
      </c>
      <c r="GD4">
        <v>4</v>
      </c>
      <c r="GE4">
        <v>5</v>
      </c>
      <c r="GF4">
        <v>4</v>
      </c>
      <c r="GG4">
        <v>5</v>
      </c>
      <c r="GH4">
        <v>4</v>
      </c>
      <c r="GI4">
        <v>5</v>
      </c>
      <c r="GJ4">
        <v>4</v>
      </c>
      <c r="GK4">
        <v>1</v>
      </c>
      <c r="GL4">
        <v>4</v>
      </c>
      <c r="GM4">
        <v>4</v>
      </c>
      <c r="GN4">
        <v>4</v>
      </c>
      <c r="GO4">
        <v>4</v>
      </c>
      <c r="GP4">
        <v>4</v>
      </c>
      <c r="GQ4">
        <v>4</v>
      </c>
      <c r="GR4">
        <v>4</v>
      </c>
      <c r="GS4">
        <v>2</v>
      </c>
      <c r="GT4">
        <v>4</v>
      </c>
      <c r="GU4">
        <v>4</v>
      </c>
      <c r="GV4">
        <v>31</v>
      </c>
      <c r="GW4">
        <v>94683</v>
      </c>
      <c r="GX4">
        <f t="shared" si="4"/>
        <v>0</v>
      </c>
      <c r="GY4">
        <v>99.22</v>
      </c>
      <c r="GZ4">
        <v>99.22</v>
      </c>
      <c r="HA4">
        <v>99.22</v>
      </c>
      <c r="HB4">
        <v>99.22</v>
      </c>
      <c r="HC4">
        <v>49.22</v>
      </c>
      <c r="HD4">
        <f t="shared" si="12"/>
        <v>0.86448372755146741</v>
      </c>
      <c r="HE4">
        <v>99.22</v>
      </c>
      <c r="HF4">
        <v>99.22</v>
      </c>
      <c r="HG4">
        <v>99.22</v>
      </c>
      <c r="HH4">
        <v>49.22</v>
      </c>
      <c r="HI4">
        <v>49.22</v>
      </c>
      <c r="HJ4">
        <f t="shared" si="13"/>
        <v>0.63531706088480067</v>
      </c>
      <c r="HK4" s="22">
        <v>42838.618159722224</v>
      </c>
      <c r="HL4" t="b">
        <f t="shared" si="14"/>
        <v>0</v>
      </c>
    </row>
    <row r="5" spans="1:220" x14ac:dyDescent="0.3">
      <c r="A5">
        <v>204</v>
      </c>
      <c r="B5">
        <v>3</v>
      </c>
      <c r="C5">
        <v>2</v>
      </c>
      <c r="D5">
        <v>1</v>
      </c>
      <c r="E5">
        <v>1</v>
      </c>
      <c r="F5">
        <f t="shared" si="5"/>
        <v>0</v>
      </c>
      <c r="G5" t="s">
        <v>207</v>
      </c>
      <c r="H5">
        <v>5</v>
      </c>
      <c r="I5">
        <v>1</v>
      </c>
      <c r="J5">
        <v>5</v>
      </c>
      <c r="K5">
        <v>1</v>
      </c>
      <c r="L5">
        <v>5</v>
      </c>
      <c r="M5">
        <v>1</v>
      </c>
      <c r="N5">
        <v>1</v>
      </c>
      <c r="O5">
        <v>5</v>
      </c>
      <c r="P5">
        <v>1</v>
      </c>
      <c r="Q5">
        <v>5</v>
      </c>
      <c r="R5">
        <v>5</v>
      </c>
      <c r="S5">
        <v>5</v>
      </c>
      <c r="T5">
        <v>1</v>
      </c>
      <c r="U5">
        <v>5</v>
      </c>
      <c r="V5">
        <v>1</v>
      </c>
      <c r="W5">
        <v>1</v>
      </c>
      <c r="X5">
        <v>1</v>
      </c>
      <c r="Y5">
        <v>5</v>
      </c>
      <c r="Z5">
        <v>5</v>
      </c>
      <c r="AA5">
        <v>5</v>
      </c>
      <c r="AB5">
        <v>1</v>
      </c>
      <c r="AC5" s="14">
        <f t="shared" si="6"/>
        <v>4.5555555555555554</v>
      </c>
      <c r="AD5" s="14">
        <f t="shared" si="7"/>
        <v>1</v>
      </c>
      <c r="AE5" s="14">
        <f t="shared" si="8"/>
        <v>3</v>
      </c>
      <c r="AF5">
        <v>8</v>
      </c>
      <c r="AG5">
        <v>4</v>
      </c>
      <c r="AH5">
        <v>4</v>
      </c>
      <c r="AI5">
        <v>2</v>
      </c>
      <c r="AJ5">
        <v>2</v>
      </c>
      <c r="AK5" t="s">
        <v>459</v>
      </c>
      <c r="AL5">
        <v>1</v>
      </c>
      <c r="AM5">
        <v>1</v>
      </c>
      <c r="AN5" t="s">
        <v>459</v>
      </c>
      <c r="AO5" t="s">
        <v>459</v>
      </c>
      <c r="AP5">
        <v>68</v>
      </c>
      <c r="AQ5">
        <v>150</v>
      </c>
      <c r="AR5">
        <v>4</v>
      </c>
      <c r="AS5">
        <v>4</v>
      </c>
      <c r="AT5">
        <v>2017</v>
      </c>
      <c r="AU5">
        <v>9</v>
      </c>
      <c r="AV5">
        <v>12</v>
      </c>
      <c r="AW5">
        <v>1977</v>
      </c>
      <c r="AX5" s="22">
        <f t="shared" si="9"/>
        <v>28380</v>
      </c>
      <c r="AY5" s="14">
        <f t="shared" si="0"/>
        <v>39.585546112505398</v>
      </c>
      <c r="AZ5">
        <v>1</v>
      </c>
      <c r="BA5">
        <f>Entry!GP5</f>
        <v>23.278784390823098</v>
      </c>
      <c r="BB5">
        <v>60</v>
      </c>
      <c r="BC5">
        <v>100</v>
      </c>
      <c r="BD5">
        <v>3</v>
      </c>
      <c r="BE5">
        <v>6</v>
      </c>
      <c r="BF5">
        <v>2017</v>
      </c>
      <c r="BG5">
        <v>10</v>
      </c>
      <c r="BH5">
        <v>28</v>
      </c>
      <c r="BI5">
        <v>2004</v>
      </c>
      <c r="BJ5" s="22">
        <f t="shared" si="10"/>
        <v>38288</v>
      </c>
      <c r="BK5" s="14">
        <f t="shared" si="1"/>
        <v>12.458920513600535</v>
      </c>
      <c r="BL5">
        <v>4</v>
      </c>
      <c r="BM5">
        <v>3</v>
      </c>
      <c r="BN5">
        <v>0</v>
      </c>
      <c r="BO5">
        <f>Entry!GR5</f>
        <v>20.070530232337386</v>
      </c>
      <c r="BP5">
        <f>Entry!GS5</f>
        <v>76.114999999999995</v>
      </c>
      <c r="BQ5">
        <v>6</v>
      </c>
      <c r="BR5" t="s">
        <v>208</v>
      </c>
      <c r="BS5" t="s">
        <v>459</v>
      </c>
      <c r="BT5">
        <v>0</v>
      </c>
      <c r="BU5" s="5" t="s">
        <v>459</v>
      </c>
      <c r="BV5" t="s">
        <v>459</v>
      </c>
      <c r="BW5" t="s">
        <v>459</v>
      </c>
      <c r="BX5" t="s">
        <v>459</v>
      </c>
      <c r="BY5" t="s">
        <v>459</v>
      </c>
      <c r="BZ5" t="s">
        <v>459</v>
      </c>
      <c r="CA5" t="s">
        <v>459</v>
      </c>
      <c r="CB5" t="s">
        <v>459</v>
      </c>
      <c r="CC5" t="s">
        <v>459</v>
      </c>
      <c r="CD5" t="s">
        <v>459</v>
      </c>
      <c r="CE5" t="s">
        <v>459</v>
      </c>
      <c r="CF5" t="s">
        <v>459</v>
      </c>
      <c r="CG5" t="s">
        <v>459</v>
      </c>
      <c r="CH5" t="s">
        <v>459</v>
      </c>
      <c r="CI5" t="s">
        <v>459</v>
      </c>
      <c r="CJ5" s="5" t="s">
        <v>459</v>
      </c>
      <c r="CK5" t="s">
        <v>459</v>
      </c>
      <c r="CL5" t="s">
        <v>459</v>
      </c>
      <c r="CM5" t="s">
        <v>459</v>
      </c>
      <c r="CN5" t="s">
        <v>459</v>
      </c>
      <c r="CO5" t="s">
        <v>459</v>
      </c>
      <c r="CP5" t="s">
        <v>459</v>
      </c>
      <c r="CQ5" t="s">
        <v>459</v>
      </c>
      <c r="CR5" t="s">
        <v>459</v>
      </c>
      <c r="CS5" t="s">
        <v>459</v>
      </c>
      <c r="CT5" t="s">
        <v>459</v>
      </c>
      <c r="CU5" t="s">
        <v>459</v>
      </c>
      <c r="CV5" t="s">
        <v>459</v>
      </c>
      <c r="CW5" t="s">
        <v>459</v>
      </c>
      <c r="CX5" t="s">
        <v>459</v>
      </c>
      <c r="CY5" s="5" t="s">
        <v>459</v>
      </c>
      <c r="CZ5" t="s">
        <v>459</v>
      </c>
      <c r="DA5" t="s">
        <v>459</v>
      </c>
      <c r="DB5" t="s">
        <v>459</v>
      </c>
      <c r="DC5" t="s">
        <v>459</v>
      </c>
      <c r="DD5" t="s">
        <v>459</v>
      </c>
      <c r="DE5" t="s">
        <v>459</v>
      </c>
      <c r="DF5" t="s">
        <v>459</v>
      </c>
      <c r="DG5" t="s">
        <v>459</v>
      </c>
      <c r="DH5" t="s">
        <v>459</v>
      </c>
      <c r="DI5" t="s">
        <v>459</v>
      </c>
      <c r="DJ5" t="s">
        <v>459</v>
      </c>
      <c r="DK5" t="s">
        <v>459</v>
      </c>
      <c r="DL5" t="s">
        <v>459</v>
      </c>
      <c r="DM5" t="s">
        <v>459</v>
      </c>
      <c r="DN5" s="5">
        <v>5</v>
      </c>
      <c r="DO5">
        <v>4</v>
      </c>
      <c r="DP5">
        <v>4</v>
      </c>
      <c r="DQ5">
        <v>5</v>
      </c>
      <c r="DR5" t="s">
        <v>209</v>
      </c>
      <c r="DS5">
        <v>5</v>
      </c>
      <c r="DT5">
        <v>4</v>
      </c>
      <c r="DU5">
        <v>5</v>
      </c>
      <c r="DV5">
        <v>5</v>
      </c>
      <c r="DW5" t="s">
        <v>210</v>
      </c>
      <c r="DX5">
        <v>5</v>
      </c>
      <c r="DY5">
        <v>4</v>
      </c>
      <c r="DZ5">
        <v>5</v>
      </c>
      <c r="EA5">
        <v>4</v>
      </c>
      <c r="EB5" t="s">
        <v>211</v>
      </c>
      <c r="EC5" s="25">
        <f t="shared" si="2"/>
        <v>5</v>
      </c>
      <c r="ED5" s="14">
        <f t="shared" si="3"/>
        <v>4.666666666666667</v>
      </c>
      <c r="EE5" s="5">
        <v>5</v>
      </c>
      <c r="EF5">
        <v>5</v>
      </c>
      <c r="EG5">
        <v>0</v>
      </c>
      <c r="EH5">
        <v>5</v>
      </c>
      <c r="EI5">
        <v>5</v>
      </c>
      <c r="EJ5">
        <v>5</v>
      </c>
      <c r="EK5">
        <v>5</v>
      </c>
      <c r="EL5">
        <v>0</v>
      </c>
      <c r="EM5">
        <v>5</v>
      </c>
      <c r="EN5">
        <v>5</v>
      </c>
      <c r="EO5">
        <v>5</v>
      </c>
      <c r="EP5">
        <v>5</v>
      </c>
      <c r="EQ5">
        <v>7</v>
      </c>
      <c r="ER5">
        <v>16</v>
      </c>
      <c r="ES5" t="s">
        <v>212</v>
      </c>
      <c r="ET5">
        <v>1</v>
      </c>
      <c r="EU5" t="s">
        <v>459</v>
      </c>
      <c r="EV5">
        <v>2</v>
      </c>
      <c r="EW5" t="s">
        <v>459</v>
      </c>
      <c r="EX5">
        <v>6</v>
      </c>
      <c r="EY5">
        <v>99999</v>
      </c>
      <c r="EZ5">
        <v>0</v>
      </c>
      <c r="FA5">
        <v>5</v>
      </c>
      <c r="FB5" t="s">
        <v>459</v>
      </c>
      <c r="FC5" t="s">
        <v>459</v>
      </c>
      <c r="FD5">
        <v>0</v>
      </c>
      <c r="FE5">
        <v>1</v>
      </c>
      <c r="FF5" t="s">
        <v>459</v>
      </c>
      <c r="FG5" t="s">
        <v>459</v>
      </c>
      <c r="FH5">
        <v>69</v>
      </c>
      <c r="FI5">
        <v>170</v>
      </c>
      <c r="FJ5">
        <v>4</v>
      </c>
      <c r="FK5">
        <v>3</v>
      </c>
      <c r="FL5">
        <v>2017</v>
      </c>
      <c r="FM5">
        <v>9</v>
      </c>
      <c r="FN5">
        <v>30</v>
      </c>
      <c r="FO5">
        <v>1979</v>
      </c>
      <c r="FP5" s="22">
        <f t="shared" si="11"/>
        <v>29128</v>
      </c>
      <c r="FQ5" s="14">
        <f t="shared" ref="FQ5:FQ45" si="15">(HK5-FP5)/365.25</f>
        <v>37.537633723730586</v>
      </c>
      <c r="FR5">
        <v>0</v>
      </c>
      <c r="FS5">
        <v>26.04350533957</v>
      </c>
      <c r="FT5">
        <v>1</v>
      </c>
      <c r="FU5" t="s">
        <v>459</v>
      </c>
      <c r="FV5">
        <v>7</v>
      </c>
      <c r="FW5" t="s">
        <v>213</v>
      </c>
      <c r="FX5">
        <v>5</v>
      </c>
      <c r="FY5">
        <v>5</v>
      </c>
      <c r="FZ5">
        <v>0</v>
      </c>
      <c r="GA5">
        <v>5</v>
      </c>
      <c r="GB5">
        <v>5</v>
      </c>
      <c r="GC5">
        <v>0</v>
      </c>
      <c r="GD5">
        <v>5</v>
      </c>
      <c r="GE5">
        <v>5</v>
      </c>
      <c r="GF5">
        <v>5</v>
      </c>
      <c r="GG5">
        <v>5</v>
      </c>
      <c r="GH5">
        <v>5</v>
      </c>
      <c r="GI5">
        <v>5</v>
      </c>
      <c r="GJ5">
        <v>5</v>
      </c>
      <c r="GK5">
        <v>5</v>
      </c>
      <c r="GL5">
        <v>5</v>
      </c>
      <c r="GM5">
        <v>5</v>
      </c>
      <c r="GN5">
        <v>5</v>
      </c>
      <c r="GO5">
        <v>5</v>
      </c>
      <c r="GP5">
        <v>5</v>
      </c>
      <c r="GQ5">
        <v>4</v>
      </c>
      <c r="GR5">
        <v>4</v>
      </c>
      <c r="GS5">
        <v>5</v>
      </c>
      <c r="GT5">
        <v>4</v>
      </c>
      <c r="GU5">
        <v>5</v>
      </c>
      <c r="GV5">
        <v>33</v>
      </c>
      <c r="GW5">
        <v>68158</v>
      </c>
      <c r="GX5">
        <f t="shared" si="4"/>
        <v>0</v>
      </c>
      <c r="GY5">
        <v>83.6</v>
      </c>
      <c r="GZ5">
        <v>91.4</v>
      </c>
      <c r="HA5">
        <v>99.22</v>
      </c>
      <c r="HB5">
        <v>99.22</v>
      </c>
      <c r="HC5">
        <v>99.22</v>
      </c>
      <c r="HD5">
        <f t="shared" si="12"/>
        <v>0.98504958388085839</v>
      </c>
      <c r="HE5">
        <v>99.22</v>
      </c>
      <c r="HF5">
        <v>99.22</v>
      </c>
      <c r="HG5">
        <v>99.22</v>
      </c>
      <c r="HH5">
        <v>99.22</v>
      </c>
      <c r="HI5">
        <v>99.22</v>
      </c>
      <c r="HJ5">
        <f t="shared" si="13"/>
        <v>0.98948372755146741</v>
      </c>
      <c r="HK5" s="22">
        <v>42838.620717592596</v>
      </c>
      <c r="HL5" t="b">
        <f t="shared" si="14"/>
        <v>0</v>
      </c>
    </row>
    <row r="6" spans="1:220" ht="13.5" customHeight="1" x14ac:dyDescent="0.3">
      <c r="A6">
        <v>205</v>
      </c>
      <c r="B6">
        <v>2</v>
      </c>
      <c r="C6">
        <v>1</v>
      </c>
      <c r="D6">
        <v>2</v>
      </c>
      <c r="E6">
        <v>1</v>
      </c>
      <c r="F6">
        <f t="shared" si="5"/>
        <v>0</v>
      </c>
      <c r="G6" t="s">
        <v>214</v>
      </c>
      <c r="H6">
        <v>4</v>
      </c>
      <c r="I6">
        <v>2</v>
      </c>
      <c r="J6">
        <v>4</v>
      </c>
      <c r="K6">
        <v>1</v>
      </c>
      <c r="L6">
        <v>4</v>
      </c>
      <c r="M6">
        <v>3</v>
      </c>
      <c r="N6">
        <v>2</v>
      </c>
      <c r="O6">
        <v>5</v>
      </c>
      <c r="P6">
        <v>1</v>
      </c>
      <c r="Q6">
        <v>4</v>
      </c>
      <c r="R6">
        <v>3</v>
      </c>
      <c r="S6">
        <v>3</v>
      </c>
      <c r="T6">
        <v>1</v>
      </c>
      <c r="U6">
        <v>5</v>
      </c>
      <c r="V6">
        <v>4</v>
      </c>
      <c r="W6">
        <v>4</v>
      </c>
      <c r="X6">
        <v>1</v>
      </c>
      <c r="Y6">
        <v>4</v>
      </c>
      <c r="Z6">
        <v>3</v>
      </c>
      <c r="AA6">
        <v>2</v>
      </c>
      <c r="AB6">
        <v>3</v>
      </c>
      <c r="AC6" s="14">
        <f t="shared" si="6"/>
        <v>4.1111111111111107</v>
      </c>
      <c r="AD6" s="14">
        <f t="shared" si="7"/>
        <v>2</v>
      </c>
      <c r="AE6" s="14">
        <f t="shared" si="8"/>
        <v>2.3333333333333335</v>
      </c>
      <c r="AF6">
        <v>3</v>
      </c>
      <c r="AG6">
        <v>1</v>
      </c>
      <c r="AH6">
        <v>2</v>
      </c>
      <c r="AI6">
        <v>2</v>
      </c>
      <c r="AJ6">
        <v>2</v>
      </c>
      <c r="AK6" t="s">
        <v>459</v>
      </c>
      <c r="AL6">
        <v>1</v>
      </c>
      <c r="AM6">
        <v>1</v>
      </c>
      <c r="AN6" t="s">
        <v>459</v>
      </c>
      <c r="AO6" t="s">
        <v>459</v>
      </c>
      <c r="AP6">
        <v>65</v>
      </c>
      <c r="AQ6">
        <v>130</v>
      </c>
      <c r="AR6">
        <v>4</v>
      </c>
      <c r="AS6">
        <v>13</v>
      </c>
      <c r="AT6">
        <v>2017</v>
      </c>
      <c r="AU6">
        <v>12</v>
      </c>
      <c r="AV6">
        <v>18</v>
      </c>
      <c r="AW6">
        <v>1974</v>
      </c>
      <c r="AX6" s="22">
        <f t="shared" si="9"/>
        <v>27381</v>
      </c>
      <c r="AY6" s="14">
        <f t="shared" si="0"/>
        <v>42.320693240297103</v>
      </c>
      <c r="AZ6">
        <v>1</v>
      </c>
      <c r="BA6">
        <f>Entry!GP6</f>
        <v>22.029789936673538</v>
      </c>
      <c r="BB6">
        <v>48</v>
      </c>
      <c r="BC6">
        <v>50</v>
      </c>
      <c r="BD6">
        <v>2</v>
      </c>
      <c r="BE6">
        <v>10</v>
      </c>
      <c r="BF6">
        <v>2017</v>
      </c>
      <c r="BG6">
        <v>4</v>
      </c>
      <c r="BH6">
        <v>10</v>
      </c>
      <c r="BI6">
        <v>2009</v>
      </c>
      <c r="BJ6" s="22">
        <f t="shared" si="10"/>
        <v>39913</v>
      </c>
      <c r="BK6" s="14">
        <f t="shared" si="1"/>
        <v>8.0099471759576062</v>
      </c>
      <c r="BL6">
        <v>2</v>
      </c>
      <c r="BM6">
        <v>4</v>
      </c>
      <c r="BN6">
        <v>1</v>
      </c>
      <c r="BO6">
        <f>Entry!GR6</f>
        <v>15.827829920453079</v>
      </c>
      <c r="BP6">
        <f>Entry!GS6</f>
        <v>51.594999999999999</v>
      </c>
      <c r="BQ6">
        <v>7</v>
      </c>
      <c r="BR6" t="s">
        <v>459</v>
      </c>
      <c r="BS6" t="s">
        <v>215</v>
      </c>
      <c r="BT6">
        <v>0</v>
      </c>
      <c r="BU6" s="5">
        <v>5</v>
      </c>
      <c r="BV6">
        <v>5</v>
      </c>
      <c r="BW6">
        <v>5</v>
      </c>
      <c r="BX6">
        <v>5</v>
      </c>
      <c r="BY6" t="s">
        <v>216</v>
      </c>
      <c r="BZ6">
        <v>5</v>
      </c>
      <c r="CA6">
        <v>5</v>
      </c>
      <c r="CB6">
        <v>5</v>
      </c>
      <c r="CC6">
        <v>5</v>
      </c>
      <c r="CD6" t="s">
        <v>217</v>
      </c>
      <c r="CE6">
        <v>5</v>
      </c>
      <c r="CF6">
        <v>5</v>
      </c>
      <c r="CG6">
        <v>5</v>
      </c>
      <c r="CH6">
        <v>5</v>
      </c>
      <c r="CI6" t="s">
        <v>218</v>
      </c>
      <c r="CJ6" s="5" t="s">
        <v>459</v>
      </c>
      <c r="CK6" t="s">
        <v>459</v>
      </c>
      <c r="CL6" t="s">
        <v>459</v>
      </c>
      <c r="CM6" t="s">
        <v>459</v>
      </c>
      <c r="CN6" t="s">
        <v>459</v>
      </c>
      <c r="CO6" t="s">
        <v>459</v>
      </c>
      <c r="CP6" t="s">
        <v>459</v>
      </c>
      <c r="CQ6" t="s">
        <v>459</v>
      </c>
      <c r="CR6" t="s">
        <v>459</v>
      </c>
      <c r="CS6" t="s">
        <v>459</v>
      </c>
      <c r="CT6" t="s">
        <v>459</v>
      </c>
      <c r="CU6" t="s">
        <v>459</v>
      </c>
      <c r="CV6" t="s">
        <v>459</v>
      </c>
      <c r="CW6" t="s">
        <v>459</v>
      </c>
      <c r="CX6" t="s">
        <v>459</v>
      </c>
      <c r="CY6" s="5" t="s">
        <v>459</v>
      </c>
      <c r="CZ6" t="s">
        <v>459</v>
      </c>
      <c r="DA6" t="s">
        <v>459</v>
      </c>
      <c r="DB6" t="s">
        <v>459</v>
      </c>
      <c r="DC6" t="s">
        <v>459</v>
      </c>
      <c r="DD6" t="s">
        <v>459</v>
      </c>
      <c r="DE6" t="s">
        <v>459</v>
      </c>
      <c r="DF6" t="s">
        <v>459</v>
      </c>
      <c r="DG6" t="s">
        <v>459</v>
      </c>
      <c r="DH6" t="s">
        <v>459</v>
      </c>
      <c r="DI6" t="s">
        <v>459</v>
      </c>
      <c r="DJ6" t="s">
        <v>459</v>
      </c>
      <c r="DK6" t="s">
        <v>459</v>
      </c>
      <c r="DL6" t="s">
        <v>459</v>
      </c>
      <c r="DM6" t="s">
        <v>459</v>
      </c>
      <c r="DN6" s="5" t="s">
        <v>459</v>
      </c>
      <c r="DO6" t="s">
        <v>459</v>
      </c>
      <c r="DP6" t="s">
        <v>459</v>
      </c>
      <c r="DQ6" t="s">
        <v>459</v>
      </c>
      <c r="DR6" t="s">
        <v>459</v>
      </c>
      <c r="DS6" t="s">
        <v>459</v>
      </c>
      <c r="DT6" t="s">
        <v>459</v>
      </c>
      <c r="DU6" t="s">
        <v>459</v>
      </c>
      <c r="DV6" t="s">
        <v>459</v>
      </c>
      <c r="DW6" t="s">
        <v>459</v>
      </c>
      <c r="DX6" t="s">
        <v>459</v>
      </c>
      <c r="DY6" t="s">
        <v>459</v>
      </c>
      <c r="DZ6" t="s">
        <v>459</v>
      </c>
      <c r="EA6" t="s">
        <v>459</v>
      </c>
      <c r="EB6" t="s">
        <v>459</v>
      </c>
      <c r="EC6" s="25">
        <f t="shared" si="2"/>
        <v>5</v>
      </c>
      <c r="ED6" s="14">
        <f t="shared" si="3"/>
        <v>5</v>
      </c>
      <c r="EE6" s="5">
        <v>5</v>
      </c>
      <c r="EF6">
        <v>5</v>
      </c>
      <c r="EG6">
        <v>0</v>
      </c>
      <c r="EH6">
        <v>5</v>
      </c>
      <c r="EI6">
        <v>5</v>
      </c>
      <c r="EJ6">
        <v>5</v>
      </c>
      <c r="EK6">
        <v>5</v>
      </c>
      <c r="EL6">
        <v>0</v>
      </c>
      <c r="EM6">
        <v>5</v>
      </c>
      <c r="EN6">
        <v>5</v>
      </c>
      <c r="EO6">
        <v>5</v>
      </c>
      <c r="EP6">
        <v>5</v>
      </c>
      <c r="EQ6">
        <v>8</v>
      </c>
      <c r="ER6">
        <v>18</v>
      </c>
      <c r="ES6" t="s">
        <v>219</v>
      </c>
      <c r="ET6">
        <v>2</v>
      </c>
      <c r="EU6" t="s">
        <v>459</v>
      </c>
      <c r="EV6">
        <v>2</v>
      </c>
      <c r="EW6" t="s">
        <v>459</v>
      </c>
      <c r="EX6">
        <v>1</v>
      </c>
      <c r="EY6">
        <v>5999</v>
      </c>
      <c r="EZ6">
        <v>0</v>
      </c>
      <c r="FA6">
        <v>5</v>
      </c>
      <c r="FB6" t="s">
        <v>459</v>
      </c>
      <c r="FC6" t="s">
        <v>459</v>
      </c>
      <c r="FD6">
        <v>0</v>
      </c>
      <c r="FE6">
        <v>1</v>
      </c>
      <c r="FF6" t="s">
        <v>459</v>
      </c>
      <c r="FG6" t="s">
        <v>459</v>
      </c>
      <c r="FH6">
        <v>70</v>
      </c>
      <c r="FI6">
        <v>210</v>
      </c>
      <c r="FJ6">
        <v>4</v>
      </c>
      <c r="FK6">
        <v>13</v>
      </c>
      <c r="FL6">
        <v>2017</v>
      </c>
      <c r="FM6">
        <v>6</v>
      </c>
      <c r="FN6">
        <v>24</v>
      </c>
      <c r="FO6">
        <v>1975</v>
      </c>
      <c r="FP6" s="22">
        <f t="shared" si="11"/>
        <v>27569</v>
      </c>
      <c r="FQ6" s="14">
        <f t="shared" si="15"/>
        <v>41.805977292316264</v>
      </c>
      <c r="FR6">
        <v>0</v>
      </c>
      <c r="FS6">
        <v>31.130458139818941</v>
      </c>
      <c r="FT6">
        <v>1</v>
      </c>
      <c r="FU6" t="s">
        <v>459</v>
      </c>
      <c r="FV6">
        <v>8</v>
      </c>
      <c r="FW6" t="s">
        <v>220</v>
      </c>
      <c r="FX6">
        <v>5</v>
      </c>
      <c r="FY6">
        <v>5</v>
      </c>
      <c r="FZ6">
        <v>0</v>
      </c>
      <c r="GA6">
        <v>5</v>
      </c>
      <c r="GB6">
        <v>5</v>
      </c>
      <c r="GC6">
        <v>0</v>
      </c>
      <c r="GD6">
        <v>5</v>
      </c>
      <c r="GE6">
        <v>5</v>
      </c>
      <c r="GF6">
        <v>5</v>
      </c>
      <c r="GG6">
        <v>5</v>
      </c>
      <c r="GH6">
        <v>5</v>
      </c>
      <c r="GI6">
        <v>5</v>
      </c>
      <c r="GJ6">
        <v>5</v>
      </c>
      <c r="GK6">
        <v>5</v>
      </c>
      <c r="GL6">
        <v>2</v>
      </c>
      <c r="GM6">
        <v>2</v>
      </c>
      <c r="GN6">
        <v>3</v>
      </c>
      <c r="GO6">
        <v>5</v>
      </c>
      <c r="GP6">
        <v>4</v>
      </c>
      <c r="GQ6">
        <v>5</v>
      </c>
      <c r="GR6">
        <v>1</v>
      </c>
      <c r="GS6">
        <v>2</v>
      </c>
      <c r="GT6">
        <v>1</v>
      </c>
      <c r="GU6">
        <v>3</v>
      </c>
      <c r="GV6">
        <v>44</v>
      </c>
      <c r="GW6">
        <v>28105</v>
      </c>
      <c r="GX6">
        <f t="shared" si="4"/>
        <v>0</v>
      </c>
      <c r="GY6">
        <v>99.22</v>
      </c>
      <c r="GZ6">
        <v>99.22</v>
      </c>
      <c r="HA6">
        <v>99.22</v>
      </c>
      <c r="HB6">
        <v>80.459999999999994</v>
      </c>
      <c r="HC6">
        <v>75.78</v>
      </c>
      <c r="HD6">
        <f t="shared" si="12"/>
        <v>0.84490039421813412</v>
      </c>
      <c r="HE6">
        <v>99.22</v>
      </c>
      <c r="HF6">
        <v>99.22</v>
      </c>
      <c r="HG6">
        <v>89.84</v>
      </c>
      <c r="HH6">
        <v>80.459999999999994</v>
      </c>
      <c r="HI6">
        <v>80.459999999999994</v>
      </c>
      <c r="HJ6">
        <f t="shared" si="13"/>
        <v>0.83404915681121339</v>
      </c>
      <c r="HK6" s="22">
        <v>42838.633206018516</v>
      </c>
      <c r="HL6" t="b">
        <f t="shared" si="14"/>
        <v>0</v>
      </c>
    </row>
    <row r="7" spans="1:220" x14ac:dyDescent="0.3">
      <c r="A7">
        <v>206</v>
      </c>
      <c r="B7">
        <v>1</v>
      </c>
      <c r="C7">
        <v>1</v>
      </c>
      <c r="D7">
        <v>1</v>
      </c>
      <c r="E7">
        <v>1</v>
      </c>
      <c r="F7">
        <f t="shared" si="5"/>
        <v>0</v>
      </c>
      <c r="G7" t="s">
        <v>221</v>
      </c>
      <c r="H7">
        <v>5</v>
      </c>
      <c r="I7">
        <v>1</v>
      </c>
      <c r="J7">
        <v>5</v>
      </c>
      <c r="K7">
        <v>1</v>
      </c>
      <c r="L7">
        <v>4</v>
      </c>
      <c r="M7">
        <v>2</v>
      </c>
      <c r="N7">
        <v>2</v>
      </c>
      <c r="O7">
        <v>5</v>
      </c>
      <c r="P7">
        <v>1</v>
      </c>
      <c r="Q7">
        <v>5</v>
      </c>
      <c r="R7">
        <v>5</v>
      </c>
      <c r="S7">
        <v>5</v>
      </c>
      <c r="T7">
        <v>2</v>
      </c>
      <c r="U7">
        <v>5</v>
      </c>
      <c r="V7">
        <v>2</v>
      </c>
      <c r="W7">
        <v>5</v>
      </c>
      <c r="X7">
        <v>1</v>
      </c>
      <c r="Y7">
        <v>5</v>
      </c>
      <c r="Z7">
        <v>1</v>
      </c>
      <c r="AA7">
        <v>1</v>
      </c>
      <c r="AB7">
        <v>1</v>
      </c>
      <c r="AC7" s="14">
        <f t="shared" si="6"/>
        <v>4.8888888888888893</v>
      </c>
      <c r="AD7" s="14">
        <f t="shared" si="7"/>
        <v>1.3333333333333333</v>
      </c>
      <c r="AE7" s="14">
        <f t="shared" si="8"/>
        <v>2</v>
      </c>
      <c r="AF7">
        <v>6</v>
      </c>
      <c r="AG7">
        <v>4</v>
      </c>
      <c r="AH7">
        <v>2</v>
      </c>
      <c r="AI7">
        <v>1</v>
      </c>
      <c r="AJ7">
        <v>2</v>
      </c>
      <c r="AK7" t="s">
        <v>459</v>
      </c>
      <c r="AL7">
        <v>1</v>
      </c>
      <c r="AM7">
        <v>1</v>
      </c>
      <c r="AN7" t="s">
        <v>459</v>
      </c>
      <c r="AO7" t="s">
        <v>459</v>
      </c>
      <c r="AP7">
        <v>62</v>
      </c>
      <c r="AQ7">
        <v>112</v>
      </c>
      <c r="AR7">
        <v>4</v>
      </c>
      <c r="AS7">
        <v>9</v>
      </c>
      <c r="AT7">
        <v>2017</v>
      </c>
      <c r="AU7">
        <v>6</v>
      </c>
      <c r="AV7">
        <v>1</v>
      </c>
      <c r="AW7">
        <v>1970</v>
      </c>
      <c r="AX7" s="22">
        <f t="shared" si="9"/>
        <v>25720</v>
      </c>
      <c r="AY7" s="14">
        <f t="shared" si="0"/>
        <v>46.868291790250204</v>
      </c>
      <c r="AZ7">
        <v>1</v>
      </c>
      <c r="BA7">
        <f>Entry!GP7</f>
        <v>20.812001460560513</v>
      </c>
      <c r="BB7">
        <v>54</v>
      </c>
      <c r="BC7">
        <v>51</v>
      </c>
      <c r="BD7">
        <v>2</v>
      </c>
      <c r="BE7">
        <v>12</v>
      </c>
      <c r="BF7">
        <v>2017</v>
      </c>
      <c r="BG7">
        <v>6</v>
      </c>
      <c r="BH7">
        <v>29</v>
      </c>
      <c r="BI7">
        <v>2007</v>
      </c>
      <c r="BJ7" s="22">
        <f t="shared" si="10"/>
        <v>39262</v>
      </c>
      <c r="BK7" s="14">
        <f t="shared" si="1"/>
        <v>9.7923164309072899</v>
      </c>
      <c r="BL7">
        <v>1</v>
      </c>
      <c r="BM7">
        <v>1</v>
      </c>
      <c r="BN7">
        <v>1</v>
      </c>
      <c r="BO7">
        <f>Entry!GR7</f>
        <v>12.913312814138422</v>
      </c>
      <c r="BP7">
        <f>Entry!GS7</f>
        <v>0.55400000000000005</v>
      </c>
      <c r="BQ7">
        <v>5</v>
      </c>
      <c r="BR7" t="s">
        <v>459</v>
      </c>
      <c r="BS7" t="s">
        <v>459</v>
      </c>
      <c r="BT7">
        <v>0</v>
      </c>
      <c r="BU7" s="5" t="s">
        <v>459</v>
      </c>
      <c r="BV7" t="s">
        <v>459</v>
      </c>
      <c r="BW7" t="s">
        <v>459</v>
      </c>
      <c r="BX7" t="s">
        <v>459</v>
      </c>
      <c r="BY7" t="s">
        <v>459</v>
      </c>
      <c r="BZ7" t="s">
        <v>459</v>
      </c>
      <c r="CA7" t="s">
        <v>459</v>
      </c>
      <c r="CB7" t="s">
        <v>459</v>
      </c>
      <c r="CC7" t="s">
        <v>459</v>
      </c>
      <c r="CD7" t="s">
        <v>459</v>
      </c>
      <c r="CE7" t="s">
        <v>459</v>
      </c>
      <c r="CF7" t="s">
        <v>459</v>
      </c>
      <c r="CG7" t="s">
        <v>459</v>
      </c>
      <c r="CH7" t="s">
        <v>459</v>
      </c>
      <c r="CI7" t="s">
        <v>459</v>
      </c>
      <c r="CJ7" s="5">
        <v>5</v>
      </c>
      <c r="CK7">
        <v>4</v>
      </c>
      <c r="CL7">
        <v>5</v>
      </c>
      <c r="CM7">
        <v>5</v>
      </c>
      <c r="CN7" t="s">
        <v>222</v>
      </c>
      <c r="CO7">
        <v>5</v>
      </c>
      <c r="CP7">
        <v>5</v>
      </c>
      <c r="CQ7">
        <v>5</v>
      </c>
      <c r="CR7">
        <v>5</v>
      </c>
      <c r="CS7" t="s">
        <v>223</v>
      </c>
      <c r="CT7">
        <v>5</v>
      </c>
      <c r="CU7">
        <v>4</v>
      </c>
      <c r="CV7">
        <v>4</v>
      </c>
      <c r="CW7">
        <v>5</v>
      </c>
      <c r="CX7" t="s">
        <v>224</v>
      </c>
      <c r="CY7" s="5" t="s">
        <v>459</v>
      </c>
      <c r="CZ7" t="s">
        <v>459</v>
      </c>
      <c r="DA7" t="s">
        <v>459</v>
      </c>
      <c r="DB7" t="s">
        <v>459</v>
      </c>
      <c r="DC7" t="s">
        <v>459</v>
      </c>
      <c r="DD7" t="s">
        <v>459</v>
      </c>
      <c r="DE7" t="s">
        <v>459</v>
      </c>
      <c r="DF7" t="s">
        <v>459</v>
      </c>
      <c r="DG7" t="s">
        <v>459</v>
      </c>
      <c r="DH7" t="s">
        <v>459</v>
      </c>
      <c r="DI7" t="s">
        <v>459</v>
      </c>
      <c r="DJ7" t="s">
        <v>459</v>
      </c>
      <c r="DK7" t="s">
        <v>459</v>
      </c>
      <c r="DL7" t="s">
        <v>459</v>
      </c>
      <c r="DM7" t="s">
        <v>459</v>
      </c>
      <c r="DN7" s="5" t="s">
        <v>459</v>
      </c>
      <c r="DO7" t="s">
        <v>459</v>
      </c>
      <c r="DP7" t="s">
        <v>459</v>
      </c>
      <c r="DQ7" t="s">
        <v>459</v>
      </c>
      <c r="DR7" t="s">
        <v>459</v>
      </c>
      <c r="DS7" t="s">
        <v>459</v>
      </c>
      <c r="DT7" t="s">
        <v>459</v>
      </c>
      <c r="DU7" t="s">
        <v>459</v>
      </c>
      <c r="DV7" t="s">
        <v>459</v>
      </c>
      <c r="DW7" t="s">
        <v>459</v>
      </c>
      <c r="DX7" t="s">
        <v>459</v>
      </c>
      <c r="DY7" t="s">
        <v>459</v>
      </c>
      <c r="DZ7" t="s">
        <v>459</v>
      </c>
      <c r="EA7" t="s">
        <v>459</v>
      </c>
      <c r="EB7" t="s">
        <v>459</v>
      </c>
      <c r="EC7" s="25">
        <f t="shared" si="2"/>
        <v>5</v>
      </c>
      <c r="ED7" s="14">
        <f t="shared" si="3"/>
        <v>5</v>
      </c>
      <c r="EE7" s="5">
        <v>5</v>
      </c>
      <c r="EF7">
        <v>5</v>
      </c>
      <c r="EG7">
        <v>0</v>
      </c>
      <c r="EH7">
        <v>5</v>
      </c>
      <c r="EI7">
        <v>5</v>
      </c>
      <c r="EJ7">
        <v>5</v>
      </c>
      <c r="EK7">
        <v>5</v>
      </c>
      <c r="EL7">
        <v>0</v>
      </c>
      <c r="EM7">
        <v>5</v>
      </c>
      <c r="EN7">
        <v>5</v>
      </c>
      <c r="EO7">
        <v>5</v>
      </c>
      <c r="EP7">
        <v>5</v>
      </c>
      <c r="EQ7">
        <v>8</v>
      </c>
      <c r="ER7">
        <v>18</v>
      </c>
      <c r="ES7" t="s">
        <v>225</v>
      </c>
      <c r="ET7">
        <v>5</v>
      </c>
      <c r="EU7" t="s">
        <v>459</v>
      </c>
      <c r="EV7">
        <v>1</v>
      </c>
      <c r="EW7" t="s">
        <v>459</v>
      </c>
      <c r="EX7">
        <v>1</v>
      </c>
      <c r="EY7">
        <v>5999</v>
      </c>
      <c r="EZ7">
        <v>0</v>
      </c>
      <c r="FA7">
        <v>5</v>
      </c>
      <c r="FB7" t="s">
        <v>459</v>
      </c>
      <c r="FC7" t="s">
        <v>459</v>
      </c>
      <c r="FD7">
        <v>0</v>
      </c>
      <c r="FE7">
        <v>1</v>
      </c>
      <c r="FF7" t="s">
        <v>459</v>
      </c>
      <c r="FG7" t="s">
        <v>459</v>
      </c>
      <c r="FH7">
        <v>68</v>
      </c>
      <c r="FI7">
        <v>206</v>
      </c>
      <c r="FJ7">
        <v>4</v>
      </c>
      <c r="FK7">
        <v>13</v>
      </c>
      <c r="FL7">
        <v>2017</v>
      </c>
      <c r="FM7">
        <v>2</v>
      </c>
      <c r="FN7">
        <v>1</v>
      </c>
      <c r="FO7">
        <v>1969</v>
      </c>
      <c r="FP7" s="22">
        <f t="shared" si="11"/>
        <v>25235</v>
      </c>
      <c r="FQ7" s="14">
        <f t="shared" si="15"/>
        <v>48.196149422009277</v>
      </c>
      <c r="FR7">
        <v>0</v>
      </c>
      <c r="FS7">
        <v>32.31017509769061</v>
      </c>
      <c r="FT7">
        <v>1</v>
      </c>
      <c r="FU7" t="s">
        <v>459</v>
      </c>
      <c r="FV7">
        <v>8</v>
      </c>
      <c r="FW7" t="s">
        <v>226</v>
      </c>
      <c r="FX7">
        <v>5</v>
      </c>
      <c r="FY7">
        <v>5</v>
      </c>
      <c r="FZ7">
        <v>0</v>
      </c>
      <c r="GA7">
        <v>5</v>
      </c>
      <c r="GB7">
        <v>5</v>
      </c>
      <c r="GC7">
        <v>0</v>
      </c>
      <c r="GD7">
        <v>5</v>
      </c>
      <c r="GE7">
        <v>5</v>
      </c>
      <c r="GF7">
        <v>5</v>
      </c>
      <c r="GG7">
        <v>5</v>
      </c>
      <c r="GH7">
        <v>5</v>
      </c>
      <c r="GI7">
        <v>5</v>
      </c>
      <c r="GJ7">
        <v>4</v>
      </c>
      <c r="GK7">
        <v>3</v>
      </c>
      <c r="GL7">
        <v>2</v>
      </c>
      <c r="GM7">
        <v>2</v>
      </c>
      <c r="GN7">
        <v>4</v>
      </c>
      <c r="GO7">
        <v>3</v>
      </c>
      <c r="GP7">
        <v>4</v>
      </c>
      <c r="GQ7">
        <v>4</v>
      </c>
      <c r="GR7">
        <v>2</v>
      </c>
      <c r="GS7">
        <v>4</v>
      </c>
      <c r="GT7">
        <v>2</v>
      </c>
      <c r="GU7">
        <v>2</v>
      </c>
      <c r="GV7">
        <v>39</v>
      </c>
      <c r="GW7">
        <v>84618</v>
      </c>
      <c r="GX7">
        <f t="shared" si="4"/>
        <v>0</v>
      </c>
      <c r="GY7">
        <v>99.22</v>
      </c>
      <c r="GZ7">
        <v>49.22</v>
      </c>
      <c r="HA7">
        <v>49.22</v>
      </c>
      <c r="HB7">
        <v>47.66</v>
      </c>
      <c r="HC7">
        <v>47.66</v>
      </c>
      <c r="HD7">
        <f t="shared" si="12"/>
        <v>0.483908979413053</v>
      </c>
      <c r="HE7">
        <v>97.66</v>
      </c>
      <c r="HF7">
        <v>89.84</v>
      </c>
      <c r="HG7">
        <v>53.9</v>
      </c>
      <c r="HH7">
        <v>44.54</v>
      </c>
      <c r="HI7">
        <v>44.54</v>
      </c>
      <c r="HJ7">
        <f t="shared" si="13"/>
        <v>0.48930142356548401</v>
      </c>
      <c r="HK7" s="22">
        <v>42838.643576388888</v>
      </c>
      <c r="HL7" t="b">
        <f t="shared" si="14"/>
        <v>0</v>
      </c>
    </row>
    <row r="8" spans="1:220" s="26" customFormat="1" x14ac:dyDescent="0.3">
      <c r="A8">
        <v>207</v>
      </c>
      <c r="B8" s="26">
        <v>2</v>
      </c>
      <c r="C8" s="26">
        <v>1</v>
      </c>
      <c r="D8" s="26">
        <v>2</v>
      </c>
      <c r="E8" s="26">
        <v>1</v>
      </c>
      <c r="F8" s="26">
        <f t="shared" si="5"/>
        <v>1</v>
      </c>
      <c r="G8" s="26" t="s">
        <v>227</v>
      </c>
      <c r="H8" s="26">
        <v>3</v>
      </c>
      <c r="I8" s="26">
        <v>3</v>
      </c>
      <c r="J8" s="26">
        <v>3</v>
      </c>
      <c r="K8" s="26">
        <v>3</v>
      </c>
      <c r="L8" s="26">
        <v>3</v>
      </c>
      <c r="M8" s="26">
        <v>3</v>
      </c>
      <c r="N8" s="26">
        <v>3</v>
      </c>
      <c r="O8" s="26">
        <v>3</v>
      </c>
      <c r="P8" s="26">
        <v>2</v>
      </c>
      <c r="Q8" s="26">
        <v>2</v>
      </c>
      <c r="R8" s="26">
        <v>2</v>
      </c>
      <c r="S8" s="26">
        <v>2</v>
      </c>
      <c r="T8" s="26">
        <v>2</v>
      </c>
      <c r="U8" s="26">
        <v>2</v>
      </c>
      <c r="V8" s="26">
        <v>2</v>
      </c>
      <c r="W8" s="26">
        <v>2</v>
      </c>
      <c r="X8" s="26">
        <v>2</v>
      </c>
      <c r="Y8" s="26">
        <v>2</v>
      </c>
      <c r="Z8" s="26">
        <v>2</v>
      </c>
      <c r="AA8" s="26">
        <v>2</v>
      </c>
      <c r="AB8" s="26">
        <v>2</v>
      </c>
      <c r="AC8" s="14">
        <f t="shared" si="6"/>
        <v>2.4444444444444446</v>
      </c>
      <c r="AD8" s="14">
        <f t="shared" si="7"/>
        <v>2.5</v>
      </c>
      <c r="AE8" s="14">
        <f t="shared" si="8"/>
        <v>2.1666666666666665</v>
      </c>
      <c r="AF8" s="26">
        <v>2</v>
      </c>
      <c r="AG8" s="26">
        <v>1</v>
      </c>
      <c r="AH8" s="26">
        <v>1</v>
      </c>
      <c r="AI8" s="26">
        <v>1</v>
      </c>
      <c r="AJ8" s="26">
        <v>1</v>
      </c>
      <c r="AK8" s="26" t="s">
        <v>459</v>
      </c>
      <c r="AL8" s="26">
        <v>1</v>
      </c>
      <c r="AM8" s="26">
        <v>1</v>
      </c>
      <c r="AN8" s="26" t="s">
        <v>459</v>
      </c>
      <c r="AO8" s="26" t="s">
        <v>459</v>
      </c>
      <c r="AP8" s="26">
        <v>64</v>
      </c>
      <c r="AQ8" s="26">
        <v>145</v>
      </c>
      <c r="AR8" s="26">
        <v>4</v>
      </c>
      <c r="AS8" s="26">
        <v>13</v>
      </c>
      <c r="AT8" s="26">
        <v>2017</v>
      </c>
      <c r="AU8" s="26">
        <v>3</v>
      </c>
      <c r="AV8" s="26">
        <v>10</v>
      </c>
      <c r="AW8" s="26">
        <v>1993</v>
      </c>
      <c r="AX8" s="28">
        <f t="shared" si="9"/>
        <v>34038</v>
      </c>
      <c r="AY8" s="27">
        <f t="shared" si="0"/>
        <v>24.094871726620532</v>
      </c>
      <c r="AZ8" s="26">
        <v>1</v>
      </c>
      <c r="BA8" s="26">
        <f>Entry!GP8</f>
        <v>25.281145706458851</v>
      </c>
      <c r="BB8" s="26">
        <v>47</v>
      </c>
      <c r="BC8" s="26">
        <v>85</v>
      </c>
      <c r="BD8" s="26" t="s">
        <v>459</v>
      </c>
      <c r="BE8" s="26" t="s">
        <v>459</v>
      </c>
      <c r="BF8" s="26" t="s">
        <v>459</v>
      </c>
      <c r="BG8" s="26" t="s">
        <v>459</v>
      </c>
      <c r="BH8" s="26" t="s">
        <v>459</v>
      </c>
      <c r="BI8" s="26" t="s">
        <v>459</v>
      </c>
      <c r="BJ8" s="28" t="s">
        <v>459</v>
      </c>
      <c r="BK8" s="27" t="s">
        <v>459</v>
      </c>
      <c r="BL8" s="26">
        <v>25</v>
      </c>
      <c r="BM8" s="26">
        <v>3</v>
      </c>
      <c r="BN8" s="26">
        <v>0</v>
      </c>
      <c r="BO8" s="26" t="str">
        <f>Entry!GR8</f>
        <v>.</v>
      </c>
      <c r="BP8" s="26" t="str">
        <f>Entry!GS8</f>
        <v>.</v>
      </c>
      <c r="BQ8" s="26">
        <v>3</v>
      </c>
      <c r="BR8" s="26" t="s">
        <v>459</v>
      </c>
      <c r="BS8" s="26" t="s">
        <v>459</v>
      </c>
      <c r="BT8" s="26">
        <v>0</v>
      </c>
      <c r="BU8" s="29">
        <v>4</v>
      </c>
      <c r="BV8" s="26">
        <v>4</v>
      </c>
      <c r="BW8" s="26">
        <v>4</v>
      </c>
      <c r="BX8" s="26">
        <v>4</v>
      </c>
      <c r="BY8" s="26" t="s">
        <v>228</v>
      </c>
      <c r="BZ8" s="26">
        <v>3</v>
      </c>
      <c r="CA8" s="26">
        <v>3</v>
      </c>
      <c r="CB8" s="26">
        <v>4</v>
      </c>
      <c r="CC8" s="26">
        <v>4</v>
      </c>
      <c r="CD8" s="26" t="s">
        <v>229</v>
      </c>
      <c r="CE8" s="26">
        <v>3</v>
      </c>
      <c r="CF8" s="26">
        <v>3</v>
      </c>
      <c r="CG8" s="26">
        <v>3</v>
      </c>
      <c r="CH8" s="26">
        <v>3</v>
      </c>
      <c r="CI8" s="26" t="s">
        <v>230</v>
      </c>
      <c r="CJ8" s="29" t="s">
        <v>459</v>
      </c>
      <c r="CK8" s="26" t="s">
        <v>459</v>
      </c>
      <c r="CL8" s="26" t="s">
        <v>459</v>
      </c>
      <c r="CM8" s="26" t="s">
        <v>459</v>
      </c>
      <c r="CN8" s="26" t="s">
        <v>459</v>
      </c>
      <c r="CO8" s="26" t="s">
        <v>459</v>
      </c>
      <c r="CP8" s="26" t="s">
        <v>459</v>
      </c>
      <c r="CQ8" s="26" t="s">
        <v>459</v>
      </c>
      <c r="CR8" s="26" t="s">
        <v>459</v>
      </c>
      <c r="CS8" s="26" t="s">
        <v>459</v>
      </c>
      <c r="CT8" s="26" t="s">
        <v>459</v>
      </c>
      <c r="CU8" s="26" t="s">
        <v>459</v>
      </c>
      <c r="CV8" s="26" t="s">
        <v>459</v>
      </c>
      <c r="CW8" s="26" t="s">
        <v>459</v>
      </c>
      <c r="CX8" s="26" t="s">
        <v>459</v>
      </c>
      <c r="CY8" s="29" t="s">
        <v>459</v>
      </c>
      <c r="CZ8" s="26" t="s">
        <v>459</v>
      </c>
      <c r="DA8" s="26" t="s">
        <v>459</v>
      </c>
      <c r="DB8" s="26" t="s">
        <v>459</v>
      </c>
      <c r="DC8" s="26" t="s">
        <v>459</v>
      </c>
      <c r="DD8" s="26" t="s">
        <v>459</v>
      </c>
      <c r="DE8" s="26" t="s">
        <v>459</v>
      </c>
      <c r="DF8" s="26" t="s">
        <v>459</v>
      </c>
      <c r="DG8" s="26" t="s">
        <v>459</v>
      </c>
      <c r="DH8" s="26" t="s">
        <v>459</v>
      </c>
      <c r="DI8" s="26" t="s">
        <v>459</v>
      </c>
      <c r="DJ8" s="26" t="s">
        <v>459</v>
      </c>
      <c r="DK8" s="26" t="s">
        <v>459</v>
      </c>
      <c r="DL8" s="26" t="s">
        <v>459</v>
      </c>
      <c r="DM8" s="26" t="s">
        <v>459</v>
      </c>
      <c r="DN8" s="29" t="s">
        <v>459</v>
      </c>
      <c r="DO8" s="26" t="s">
        <v>459</v>
      </c>
      <c r="DP8" s="26" t="s">
        <v>459</v>
      </c>
      <c r="DQ8" s="26" t="s">
        <v>459</v>
      </c>
      <c r="DR8" s="26" t="s">
        <v>459</v>
      </c>
      <c r="DS8" s="26" t="s">
        <v>459</v>
      </c>
      <c r="DT8" s="26" t="s">
        <v>459</v>
      </c>
      <c r="DU8" s="26" t="s">
        <v>459</v>
      </c>
      <c r="DV8" s="26" t="s">
        <v>459</v>
      </c>
      <c r="DW8" s="26" t="s">
        <v>459</v>
      </c>
      <c r="DX8" s="26" t="s">
        <v>459</v>
      </c>
      <c r="DY8" s="26" t="s">
        <v>459</v>
      </c>
      <c r="DZ8" s="26" t="s">
        <v>459</v>
      </c>
      <c r="EA8" s="26" t="s">
        <v>459</v>
      </c>
      <c r="EB8" s="26" t="s">
        <v>459</v>
      </c>
      <c r="EC8" s="30">
        <f t="shared" si="2"/>
        <v>3.3333333333333335</v>
      </c>
      <c r="ED8" s="27">
        <f t="shared" si="3"/>
        <v>3.6666666666666665</v>
      </c>
      <c r="EE8" s="29">
        <v>3</v>
      </c>
      <c r="EF8" s="26">
        <v>3</v>
      </c>
      <c r="EG8" s="26">
        <v>0</v>
      </c>
      <c r="EH8" s="26">
        <v>3</v>
      </c>
      <c r="EI8" s="26">
        <v>3</v>
      </c>
      <c r="EJ8" s="26">
        <v>3</v>
      </c>
      <c r="EK8" s="26">
        <v>3</v>
      </c>
      <c r="EL8" s="26">
        <v>1</v>
      </c>
      <c r="EM8" s="26">
        <v>3</v>
      </c>
      <c r="EN8" s="26">
        <v>3</v>
      </c>
      <c r="EO8" s="26">
        <v>3</v>
      </c>
      <c r="EP8" s="26">
        <v>3</v>
      </c>
      <c r="EQ8" s="26">
        <v>6</v>
      </c>
      <c r="ER8" s="26">
        <v>14</v>
      </c>
      <c r="ES8" s="26" t="s">
        <v>231</v>
      </c>
      <c r="ET8" s="26">
        <v>1</v>
      </c>
      <c r="EU8" s="26" t="s">
        <v>459</v>
      </c>
      <c r="EV8" s="26">
        <v>2</v>
      </c>
      <c r="EW8" s="26" t="s">
        <v>459</v>
      </c>
      <c r="EX8" s="26">
        <v>3</v>
      </c>
      <c r="EY8" s="26">
        <v>39999</v>
      </c>
      <c r="EZ8" s="26">
        <v>0</v>
      </c>
      <c r="FA8" s="26">
        <v>3</v>
      </c>
      <c r="FB8" s="26" t="s">
        <v>459</v>
      </c>
      <c r="FC8" s="26" t="s">
        <v>459</v>
      </c>
      <c r="FD8" s="26">
        <v>1</v>
      </c>
      <c r="FE8" s="26" t="s">
        <v>459</v>
      </c>
      <c r="FF8" s="26" t="s">
        <v>459</v>
      </c>
      <c r="FG8" s="26" t="s">
        <v>459</v>
      </c>
      <c r="FH8" s="26" t="s">
        <v>459</v>
      </c>
      <c r="FI8" s="26" t="s">
        <v>459</v>
      </c>
      <c r="FJ8" s="26" t="s">
        <v>459</v>
      </c>
      <c r="FK8" s="26" t="s">
        <v>459</v>
      </c>
      <c r="FL8" s="26" t="s">
        <v>459</v>
      </c>
      <c r="FM8" s="26" t="s">
        <v>459</v>
      </c>
      <c r="FN8" s="26" t="s">
        <v>459</v>
      </c>
      <c r="FO8" s="26" t="s">
        <v>459</v>
      </c>
      <c r="FP8" s="28" t="s">
        <v>459</v>
      </c>
      <c r="FQ8" s="27" t="s">
        <v>459</v>
      </c>
      <c r="FR8" s="26" t="s">
        <v>459</v>
      </c>
      <c r="FS8" s="26" t="s">
        <v>459</v>
      </c>
      <c r="FT8" s="26" t="s">
        <v>459</v>
      </c>
      <c r="FU8" s="26" t="s">
        <v>459</v>
      </c>
      <c r="FV8" s="26" t="s">
        <v>459</v>
      </c>
      <c r="FW8" s="26" t="s">
        <v>459</v>
      </c>
      <c r="FX8" s="26">
        <v>3</v>
      </c>
      <c r="FY8" s="26">
        <v>3</v>
      </c>
      <c r="FZ8" s="26">
        <v>1</v>
      </c>
      <c r="GA8" s="26">
        <v>3</v>
      </c>
      <c r="GB8" s="26">
        <v>3</v>
      </c>
      <c r="GC8" s="26">
        <v>0</v>
      </c>
      <c r="GD8" s="26">
        <v>3</v>
      </c>
      <c r="GE8" s="26">
        <v>3</v>
      </c>
      <c r="GF8" s="26">
        <v>3</v>
      </c>
      <c r="GG8" s="26">
        <v>3</v>
      </c>
      <c r="GH8" s="26">
        <v>3</v>
      </c>
      <c r="GI8" s="26">
        <v>3</v>
      </c>
      <c r="GJ8" s="26">
        <v>3</v>
      </c>
      <c r="GK8" s="26">
        <v>3</v>
      </c>
      <c r="GL8" s="26">
        <v>3</v>
      </c>
      <c r="GM8" s="26">
        <v>3</v>
      </c>
      <c r="GN8" s="26">
        <v>3</v>
      </c>
      <c r="GO8" s="26">
        <v>3</v>
      </c>
      <c r="GP8" s="26">
        <v>3</v>
      </c>
      <c r="GQ8" s="26">
        <v>3</v>
      </c>
      <c r="GR8" s="26">
        <v>3</v>
      </c>
      <c r="GS8" s="26">
        <v>3</v>
      </c>
      <c r="GT8" s="26">
        <v>3</v>
      </c>
      <c r="GU8" s="26">
        <v>3</v>
      </c>
      <c r="GV8" s="26">
        <v>36</v>
      </c>
      <c r="GW8" s="26">
        <v>54704</v>
      </c>
      <c r="GX8" s="26">
        <f t="shared" si="4"/>
        <v>0.5</v>
      </c>
      <c r="GY8" s="26">
        <v>72.66</v>
      </c>
      <c r="GZ8" s="26">
        <v>17.96</v>
      </c>
      <c r="HA8" s="26">
        <v>50.78</v>
      </c>
      <c r="HB8" s="26">
        <v>77.34</v>
      </c>
      <c r="HC8" s="26">
        <v>82.04</v>
      </c>
      <c r="HD8" s="26">
        <f t="shared" si="12"/>
        <v>0.69486438896189229</v>
      </c>
      <c r="HE8" s="26">
        <v>42.96</v>
      </c>
      <c r="HF8" s="26">
        <v>16.399999999999999</v>
      </c>
      <c r="HG8" s="26">
        <v>47.66</v>
      </c>
      <c r="HH8" s="26">
        <v>5.46</v>
      </c>
      <c r="HI8" s="26">
        <v>72.66</v>
      </c>
      <c r="HJ8" s="26">
        <f t="shared" si="13"/>
        <v>0.33139546649145857</v>
      </c>
      <c r="HK8" s="28">
        <v>42838.651898148149</v>
      </c>
      <c r="HL8">
        <f t="shared" si="14"/>
        <v>1</v>
      </c>
    </row>
    <row r="9" spans="1:220" s="26" customFormat="1" x14ac:dyDescent="0.3">
      <c r="A9">
        <v>208</v>
      </c>
      <c r="B9" s="26">
        <v>1</v>
      </c>
      <c r="C9" s="26">
        <v>1</v>
      </c>
      <c r="D9" s="26">
        <v>1</v>
      </c>
      <c r="E9" s="26">
        <v>1</v>
      </c>
      <c r="F9" s="26">
        <f t="shared" si="5"/>
        <v>1</v>
      </c>
      <c r="G9" s="26" t="s">
        <v>232</v>
      </c>
      <c r="H9" s="26">
        <v>4</v>
      </c>
      <c r="I9" s="26">
        <v>2</v>
      </c>
      <c r="J9" s="26">
        <v>5</v>
      </c>
      <c r="K9" s="26">
        <v>1</v>
      </c>
      <c r="L9" s="26">
        <v>3</v>
      </c>
      <c r="M9" s="26">
        <v>2</v>
      </c>
      <c r="N9" s="26">
        <v>1</v>
      </c>
      <c r="O9" s="26">
        <v>4</v>
      </c>
      <c r="P9" s="26">
        <v>3</v>
      </c>
      <c r="Q9" s="26">
        <v>5</v>
      </c>
      <c r="R9" s="26">
        <v>5</v>
      </c>
      <c r="S9" s="26">
        <v>4</v>
      </c>
      <c r="T9" s="26">
        <v>3</v>
      </c>
      <c r="U9" s="26">
        <v>4</v>
      </c>
      <c r="V9" s="26">
        <v>2</v>
      </c>
      <c r="W9" s="26">
        <v>4</v>
      </c>
      <c r="X9" s="26">
        <v>2</v>
      </c>
      <c r="Y9" s="26">
        <v>4</v>
      </c>
      <c r="Z9" s="26">
        <v>2</v>
      </c>
      <c r="AA9" s="26">
        <v>1</v>
      </c>
      <c r="AB9" s="26">
        <v>2</v>
      </c>
      <c r="AC9" s="14">
        <f t="shared" si="6"/>
        <v>4.1111111111111107</v>
      </c>
      <c r="AD9" s="14">
        <f t="shared" si="7"/>
        <v>2</v>
      </c>
      <c r="AE9" s="14">
        <f t="shared" si="8"/>
        <v>2.3333333333333335</v>
      </c>
      <c r="AF9" s="26">
        <v>5</v>
      </c>
      <c r="AG9" s="26">
        <v>3</v>
      </c>
      <c r="AH9" s="26">
        <v>2</v>
      </c>
      <c r="AI9" s="26">
        <v>2</v>
      </c>
      <c r="AJ9" s="26">
        <v>2</v>
      </c>
      <c r="AK9" s="26" t="s">
        <v>459</v>
      </c>
      <c r="AL9" s="26">
        <v>1</v>
      </c>
      <c r="AM9" s="26">
        <v>1</v>
      </c>
      <c r="AN9" s="26" t="s">
        <v>459</v>
      </c>
      <c r="AO9" s="26" t="s">
        <v>459</v>
      </c>
      <c r="AP9" s="26">
        <v>64</v>
      </c>
      <c r="AQ9" s="26">
        <v>125</v>
      </c>
      <c r="AR9" s="26">
        <v>4</v>
      </c>
      <c r="AS9" s="26">
        <v>13</v>
      </c>
      <c r="AT9" s="26">
        <v>2017</v>
      </c>
      <c r="AU9" s="26">
        <v>9</v>
      </c>
      <c r="AV9" s="26">
        <v>10</v>
      </c>
      <c r="AW9" s="26">
        <v>1977</v>
      </c>
      <c r="AX9" s="28">
        <f t="shared" si="9"/>
        <v>28378</v>
      </c>
      <c r="AY9" s="27">
        <f t="shared" si="0"/>
        <v>39.591107847238064</v>
      </c>
      <c r="AZ9" s="26">
        <v>1</v>
      </c>
      <c r="BA9" s="26">
        <f>Entry!GP9</f>
        <v>21.83013666612867</v>
      </c>
      <c r="BB9" s="26">
        <v>60</v>
      </c>
      <c r="BC9" s="26">
        <v>75</v>
      </c>
      <c r="BD9" s="26">
        <v>4</v>
      </c>
      <c r="BE9" s="26">
        <v>10</v>
      </c>
      <c r="BF9" s="26">
        <v>2017</v>
      </c>
      <c r="BG9" s="26">
        <v>6</v>
      </c>
      <c r="BH9" s="26">
        <v>6</v>
      </c>
      <c r="BI9" s="26">
        <v>2006</v>
      </c>
      <c r="BJ9" s="28">
        <f t="shared" si="10"/>
        <v>38874</v>
      </c>
      <c r="BK9" s="27">
        <f t="shared" ref="BK9:BK45" si="16">(HK9-BJ9)/365.25</f>
        <v>10.854625985499531</v>
      </c>
      <c r="BL9" s="26">
        <v>3</v>
      </c>
      <c r="BM9" s="26">
        <v>5</v>
      </c>
      <c r="BN9" s="26">
        <v>0</v>
      </c>
      <c r="BO9" s="26">
        <f>Entry!GR9</f>
        <v>15.071251326142908</v>
      </c>
      <c r="BP9" s="26">
        <f>Entry!GS9</f>
        <v>11.702</v>
      </c>
      <c r="BQ9" s="26">
        <v>5</v>
      </c>
      <c r="BR9" s="26" t="s">
        <v>459</v>
      </c>
      <c r="BS9" s="26" t="s">
        <v>459</v>
      </c>
      <c r="BT9" s="26">
        <v>0</v>
      </c>
      <c r="BU9" s="29" t="s">
        <v>459</v>
      </c>
      <c r="BV9" s="26" t="s">
        <v>459</v>
      </c>
      <c r="BW9" s="26" t="s">
        <v>459</v>
      </c>
      <c r="BX9" s="26" t="s">
        <v>459</v>
      </c>
      <c r="BY9" s="26" t="s">
        <v>459</v>
      </c>
      <c r="BZ9" s="26" t="s">
        <v>459</v>
      </c>
      <c r="CA9" s="26" t="s">
        <v>459</v>
      </c>
      <c r="CB9" s="26" t="s">
        <v>459</v>
      </c>
      <c r="CC9" s="26" t="s">
        <v>459</v>
      </c>
      <c r="CD9" s="26" t="s">
        <v>459</v>
      </c>
      <c r="CE9" s="26" t="s">
        <v>459</v>
      </c>
      <c r="CF9" s="26" t="s">
        <v>459</v>
      </c>
      <c r="CG9" s="26" t="s">
        <v>459</v>
      </c>
      <c r="CH9" s="26" t="s">
        <v>459</v>
      </c>
      <c r="CI9" s="26" t="s">
        <v>459</v>
      </c>
      <c r="CJ9" s="29">
        <v>5</v>
      </c>
      <c r="CK9" s="26">
        <v>4</v>
      </c>
      <c r="CL9" s="26">
        <v>5</v>
      </c>
      <c r="CM9" s="26">
        <v>5</v>
      </c>
      <c r="CN9" s="26" t="s">
        <v>233</v>
      </c>
      <c r="CO9" s="26">
        <v>5</v>
      </c>
      <c r="CP9" s="26">
        <v>4</v>
      </c>
      <c r="CQ9" s="26">
        <v>4</v>
      </c>
      <c r="CR9" s="26">
        <v>5</v>
      </c>
      <c r="CS9" s="26" t="s">
        <v>234</v>
      </c>
      <c r="CT9" s="26">
        <v>5</v>
      </c>
      <c r="CU9" s="26">
        <v>5</v>
      </c>
      <c r="CV9" s="26">
        <v>5</v>
      </c>
      <c r="CW9" s="26">
        <v>5</v>
      </c>
      <c r="CX9" s="26" t="s">
        <v>235</v>
      </c>
      <c r="CY9" s="29" t="s">
        <v>459</v>
      </c>
      <c r="CZ9" s="26" t="s">
        <v>459</v>
      </c>
      <c r="DA9" s="26" t="s">
        <v>459</v>
      </c>
      <c r="DB9" s="26" t="s">
        <v>459</v>
      </c>
      <c r="DC9" s="26" t="s">
        <v>459</v>
      </c>
      <c r="DD9" s="26" t="s">
        <v>459</v>
      </c>
      <c r="DE9" s="26" t="s">
        <v>459</v>
      </c>
      <c r="DF9" s="26" t="s">
        <v>459</v>
      </c>
      <c r="DG9" s="26" t="s">
        <v>459</v>
      </c>
      <c r="DH9" s="26" t="s">
        <v>459</v>
      </c>
      <c r="DI9" s="26" t="s">
        <v>459</v>
      </c>
      <c r="DJ9" s="26" t="s">
        <v>459</v>
      </c>
      <c r="DK9" s="26" t="s">
        <v>459</v>
      </c>
      <c r="DL9" s="26" t="s">
        <v>459</v>
      </c>
      <c r="DM9" s="26" t="s">
        <v>459</v>
      </c>
      <c r="DN9" s="29" t="s">
        <v>459</v>
      </c>
      <c r="DO9" s="26" t="s">
        <v>459</v>
      </c>
      <c r="DP9" s="26" t="s">
        <v>459</v>
      </c>
      <c r="DQ9" s="26" t="s">
        <v>459</v>
      </c>
      <c r="DR9" s="26" t="s">
        <v>459</v>
      </c>
      <c r="DS9" s="26" t="s">
        <v>459</v>
      </c>
      <c r="DT9" s="26" t="s">
        <v>459</v>
      </c>
      <c r="DU9" s="26" t="s">
        <v>459</v>
      </c>
      <c r="DV9" s="26" t="s">
        <v>459</v>
      </c>
      <c r="DW9" s="26" t="s">
        <v>459</v>
      </c>
      <c r="DX9" s="26" t="s">
        <v>459</v>
      </c>
      <c r="DY9" s="26" t="s">
        <v>459</v>
      </c>
      <c r="DZ9" s="26" t="s">
        <v>459</v>
      </c>
      <c r="EA9" s="26" t="s">
        <v>459</v>
      </c>
      <c r="EB9" s="26" t="s">
        <v>459</v>
      </c>
      <c r="EC9" s="30">
        <f t="shared" si="2"/>
        <v>5</v>
      </c>
      <c r="ED9" s="27">
        <f t="shared" si="3"/>
        <v>5</v>
      </c>
      <c r="EE9" s="29">
        <v>4</v>
      </c>
      <c r="EF9" s="26">
        <v>5</v>
      </c>
      <c r="EG9" s="26">
        <v>0</v>
      </c>
      <c r="EH9" s="26">
        <v>4</v>
      </c>
      <c r="EI9" s="26">
        <v>4</v>
      </c>
      <c r="EJ9" s="26">
        <v>5</v>
      </c>
      <c r="EK9" s="26">
        <v>4</v>
      </c>
      <c r="EL9" s="26">
        <v>1</v>
      </c>
      <c r="EM9" s="26">
        <v>4</v>
      </c>
      <c r="EN9" s="26">
        <v>4</v>
      </c>
      <c r="EO9" s="26">
        <v>5</v>
      </c>
      <c r="EP9" s="26">
        <v>5</v>
      </c>
      <c r="EQ9" s="26">
        <v>7</v>
      </c>
      <c r="ER9" s="26">
        <v>16</v>
      </c>
      <c r="ES9" s="26" t="s">
        <v>236</v>
      </c>
      <c r="ET9" s="26">
        <v>1</v>
      </c>
      <c r="EU9" s="26" t="s">
        <v>459</v>
      </c>
      <c r="EV9" s="26">
        <v>2</v>
      </c>
      <c r="EW9" s="26" t="s">
        <v>459</v>
      </c>
      <c r="EX9" s="26">
        <v>5</v>
      </c>
      <c r="EY9" s="26">
        <v>79999</v>
      </c>
      <c r="EZ9" s="26">
        <v>0</v>
      </c>
      <c r="FA9" s="26">
        <v>5</v>
      </c>
      <c r="FB9" s="26" t="s">
        <v>459</v>
      </c>
      <c r="FC9" s="26" t="s">
        <v>459</v>
      </c>
      <c r="FD9" s="26">
        <v>0</v>
      </c>
      <c r="FE9" s="26">
        <v>1</v>
      </c>
      <c r="FF9" s="26" t="s">
        <v>459</v>
      </c>
      <c r="FG9" s="26" t="s">
        <v>459</v>
      </c>
      <c r="FH9" s="26">
        <v>70</v>
      </c>
      <c r="FI9" s="26">
        <v>175</v>
      </c>
      <c r="FJ9" s="26">
        <v>4</v>
      </c>
      <c r="FK9" s="26">
        <v>13</v>
      </c>
      <c r="FL9" s="26">
        <v>2017</v>
      </c>
      <c r="FM9" s="26">
        <v>6</v>
      </c>
      <c r="FN9" s="26">
        <v>12</v>
      </c>
      <c r="FO9" s="26">
        <v>1975</v>
      </c>
      <c r="FP9" s="28">
        <f t="shared" si="11"/>
        <v>27557</v>
      </c>
      <c r="FQ9" s="27">
        <f t="shared" si="15"/>
        <v>41.838883343473519</v>
      </c>
      <c r="FR9" s="26">
        <v>0</v>
      </c>
      <c r="FS9" s="26">
        <v>26.054432686852365</v>
      </c>
      <c r="FT9" s="26">
        <v>1</v>
      </c>
      <c r="FU9" s="26" t="s">
        <v>459</v>
      </c>
      <c r="FV9" s="26">
        <v>7</v>
      </c>
      <c r="FW9" s="26" t="s">
        <v>237</v>
      </c>
      <c r="FX9" s="26">
        <v>5</v>
      </c>
      <c r="FY9" s="26">
        <v>5</v>
      </c>
      <c r="FZ9" s="26">
        <v>0</v>
      </c>
      <c r="GA9" s="26">
        <v>5</v>
      </c>
      <c r="GB9" s="26">
        <v>5</v>
      </c>
      <c r="GC9" s="26">
        <v>0</v>
      </c>
      <c r="GD9" s="26">
        <v>5</v>
      </c>
      <c r="GE9" s="26">
        <v>5</v>
      </c>
      <c r="GF9" s="26">
        <v>5</v>
      </c>
      <c r="GG9" s="26">
        <v>5</v>
      </c>
      <c r="GH9" s="26">
        <v>5</v>
      </c>
      <c r="GI9" s="26">
        <v>5</v>
      </c>
      <c r="GJ9" s="26">
        <v>4</v>
      </c>
      <c r="GK9" s="26">
        <v>4</v>
      </c>
      <c r="GL9" s="26">
        <v>2</v>
      </c>
      <c r="GM9" s="26">
        <v>4</v>
      </c>
      <c r="GN9" s="26">
        <v>4</v>
      </c>
      <c r="GO9" s="26">
        <v>4</v>
      </c>
      <c r="GP9" s="26">
        <v>4</v>
      </c>
      <c r="GQ9" s="26">
        <v>4</v>
      </c>
      <c r="GR9" s="26">
        <v>2</v>
      </c>
      <c r="GS9" s="26">
        <v>2</v>
      </c>
      <c r="GT9" s="26">
        <v>3</v>
      </c>
      <c r="GU9" s="26">
        <v>4</v>
      </c>
      <c r="GV9" s="26">
        <v>38</v>
      </c>
      <c r="GW9" s="26">
        <v>83674</v>
      </c>
      <c r="GX9" s="26">
        <f t="shared" si="4"/>
        <v>0.25</v>
      </c>
      <c r="GY9" s="26">
        <v>99.22</v>
      </c>
      <c r="GZ9" s="26">
        <v>99.22</v>
      </c>
      <c r="HA9" s="26">
        <v>94.54</v>
      </c>
      <c r="HB9" s="26">
        <v>88.28</v>
      </c>
      <c r="HC9" s="26">
        <v>80.459999999999994</v>
      </c>
      <c r="HD9" s="26">
        <f t="shared" si="12"/>
        <v>0.88119048401226452</v>
      </c>
      <c r="HE9" s="26">
        <v>99.22</v>
      </c>
      <c r="HF9" s="26">
        <v>99.22</v>
      </c>
      <c r="HG9" s="26">
        <v>99.22</v>
      </c>
      <c r="HH9" s="26">
        <v>80.459999999999994</v>
      </c>
      <c r="HI9" s="26">
        <v>83.6</v>
      </c>
      <c r="HJ9" s="26">
        <f t="shared" si="13"/>
        <v>0.86445039421813408</v>
      </c>
      <c r="HK9" s="28">
        <v>42838.652141203704</v>
      </c>
      <c r="HL9" t="b">
        <f t="shared" si="14"/>
        <v>0</v>
      </c>
    </row>
    <row r="10" spans="1:220" x14ac:dyDescent="0.3">
      <c r="A10">
        <v>209</v>
      </c>
      <c r="B10">
        <v>4</v>
      </c>
      <c r="C10">
        <v>2</v>
      </c>
      <c r="D10">
        <v>2</v>
      </c>
      <c r="E10">
        <v>1</v>
      </c>
      <c r="F10">
        <f t="shared" si="5"/>
        <v>0</v>
      </c>
      <c r="G10" t="s">
        <v>238</v>
      </c>
      <c r="H10">
        <v>4</v>
      </c>
      <c r="I10">
        <v>1</v>
      </c>
      <c r="J10">
        <v>4</v>
      </c>
      <c r="K10">
        <v>2</v>
      </c>
      <c r="L10">
        <v>2</v>
      </c>
      <c r="M10">
        <v>2</v>
      </c>
      <c r="N10">
        <v>2</v>
      </c>
      <c r="O10">
        <v>5</v>
      </c>
      <c r="P10">
        <v>1</v>
      </c>
      <c r="Q10">
        <v>5</v>
      </c>
      <c r="R10">
        <v>4</v>
      </c>
      <c r="S10">
        <v>4</v>
      </c>
      <c r="T10">
        <v>2</v>
      </c>
      <c r="U10">
        <v>4</v>
      </c>
      <c r="V10">
        <v>2</v>
      </c>
      <c r="W10">
        <v>4</v>
      </c>
      <c r="X10">
        <v>1</v>
      </c>
      <c r="Y10">
        <v>4</v>
      </c>
      <c r="Z10">
        <v>2</v>
      </c>
      <c r="AA10">
        <v>2</v>
      </c>
      <c r="AB10">
        <v>2</v>
      </c>
      <c r="AC10" s="14">
        <f>AVERAGE(H10,J10,L10,O10,Q10,S10,U10,W10,Y10)</f>
        <v>4</v>
      </c>
      <c r="AD10" s="14">
        <f t="shared" si="7"/>
        <v>1.5</v>
      </c>
      <c r="AE10" s="14">
        <f t="shared" si="8"/>
        <v>2.3333333333333335</v>
      </c>
      <c r="AF10">
        <v>4</v>
      </c>
      <c r="AG10">
        <v>2</v>
      </c>
      <c r="AH10">
        <v>2</v>
      </c>
      <c r="AI10" t="s">
        <v>459</v>
      </c>
      <c r="AJ10">
        <v>2</v>
      </c>
      <c r="AK10" t="s">
        <v>459</v>
      </c>
      <c r="AL10">
        <v>1</v>
      </c>
      <c r="AM10">
        <v>1</v>
      </c>
      <c r="AN10" t="s">
        <v>459</v>
      </c>
      <c r="AO10" t="s">
        <v>459</v>
      </c>
      <c r="AP10">
        <v>68</v>
      </c>
      <c r="AQ10">
        <v>158</v>
      </c>
      <c r="AR10">
        <v>4</v>
      </c>
      <c r="AS10">
        <v>13</v>
      </c>
      <c r="AT10">
        <v>2017</v>
      </c>
      <c r="AU10">
        <v>7</v>
      </c>
      <c r="AV10">
        <v>17</v>
      </c>
      <c r="AW10">
        <v>1975</v>
      </c>
      <c r="AX10" s="22">
        <f t="shared" si="9"/>
        <v>27592</v>
      </c>
      <c r="AY10" s="14">
        <f t="shared" si="0"/>
        <v>41.743094405151204</v>
      </c>
      <c r="AZ10">
        <v>1</v>
      </c>
      <c r="BA10">
        <f>Entry!GP10</f>
        <v>24.507909374150984</v>
      </c>
      <c r="BB10">
        <v>54</v>
      </c>
      <c r="BC10">
        <v>80</v>
      </c>
      <c r="BD10">
        <v>1</v>
      </c>
      <c r="BE10">
        <v>20</v>
      </c>
      <c r="BF10">
        <v>2017</v>
      </c>
      <c r="BG10">
        <v>4</v>
      </c>
      <c r="BH10">
        <v>5</v>
      </c>
      <c r="BI10">
        <v>2007</v>
      </c>
      <c r="BJ10" s="22">
        <f t="shared" si="10"/>
        <v>39177</v>
      </c>
      <c r="BK10" s="14">
        <f t="shared" si="16"/>
        <v>10.025093036225813</v>
      </c>
      <c r="BL10">
        <v>2</v>
      </c>
      <c r="BM10">
        <v>5</v>
      </c>
      <c r="BN10">
        <v>1</v>
      </c>
      <c r="BO10">
        <f>Entry!GR10</f>
        <v>19.918649346543386</v>
      </c>
      <c r="BP10">
        <f>Entry!GS10</f>
        <v>85.992999999999995</v>
      </c>
      <c r="BQ10">
        <v>5</v>
      </c>
      <c r="BR10" t="s">
        <v>459</v>
      </c>
      <c r="BS10" t="s">
        <v>459</v>
      </c>
      <c r="BT10">
        <v>0</v>
      </c>
      <c r="BU10" s="5" t="s">
        <v>459</v>
      </c>
      <c r="BV10" t="s">
        <v>459</v>
      </c>
      <c r="BW10" t="s">
        <v>459</v>
      </c>
      <c r="BX10" t="s">
        <v>459</v>
      </c>
      <c r="BY10" t="s">
        <v>459</v>
      </c>
      <c r="BZ10" t="s">
        <v>459</v>
      </c>
      <c r="CA10" t="s">
        <v>459</v>
      </c>
      <c r="CB10" t="s">
        <v>459</v>
      </c>
      <c r="CC10" t="s">
        <v>459</v>
      </c>
      <c r="CD10" t="s">
        <v>459</v>
      </c>
      <c r="CE10" t="s">
        <v>459</v>
      </c>
      <c r="CF10" t="s">
        <v>459</v>
      </c>
      <c r="CG10" t="s">
        <v>459</v>
      </c>
      <c r="CH10" t="s">
        <v>459</v>
      </c>
      <c r="CI10" t="s">
        <v>459</v>
      </c>
      <c r="CJ10" s="5" t="s">
        <v>459</v>
      </c>
      <c r="CK10" t="s">
        <v>459</v>
      </c>
      <c r="CL10" t="s">
        <v>459</v>
      </c>
      <c r="CM10" t="s">
        <v>459</v>
      </c>
      <c r="CN10" t="s">
        <v>459</v>
      </c>
      <c r="CO10" t="s">
        <v>459</v>
      </c>
      <c r="CP10" t="s">
        <v>459</v>
      </c>
      <c r="CQ10" t="s">
        <v>459</v>
      </c>
      <c r="CR10" t="s">
        <v>459</v>
      </c>
      <c r="CS10" t="s">
        <v>459</v>
      </c>
      <c r="CT10" t="s">
        <v>459</v>
      </c>
      <c r="CU10" t="s">
        <v>459</v>
      </c>
      <c r="CV10" t="s">
        <v>459</v>
      </c>
      <c r="CW10" t="s">
        <v>459</v>
      </c>
      <c r="CX10" t="s">
        <v>459</v>
      </c>
      <c r="CY10" s="5">
        <v>5</v>
      </c>
      <c r="CZ10">
        <v>4</v>
      </c>
      <c r="DA10">
        <v>3</v>
      </c>
      <c r="DB10">
        <v>4</v>
      </c>
      <c r="DC10" t="s">
        <v>239</v>
      </c>
      <c r="DD10">
        <v>5</v>
      </c>
      <c r="DE10">
        <v>5</v>
      </c>
      <c r="DF10">
        <v>5</v>
      </c>
      <c r="DG10">
        <v>5</v>
      </c>
      <c r="DH10" t="s">
        <v>240</v>
      </c>
      <c r="DI10">
        <v>5</v>
      </c>
      <c r="DJ10">
        <v>5</v>
      </c>
      <c r="DK10">
        <v>4</v>
      </c>
      <c r="DL10">
        <v>5</v>
      </c>
      <c r="DM10" t="s">
        <v>241</v>
      </c>
      <c r="DN10" s="5" t="s">
        <v>459</v>
      </c>
      <c r="DO10" t="s">
        <v>459</v>
      </c>
      <c r="DP10" t="s">
        <v>459</v>
      </c>
      <c r="DQ10" t="s">
        <v>459</v>
      </c>
      <c r="DR10" t="s">
        <v>459</v>
      </c>
      <c r="DS10" t="s">
        <v>459</v>
      </c>
      <c r="DT10" t="s">
        <v>459</v>
      </c>
      <c r="DU10" t="s">
        <v>459</v>
      </c>
      <c r="DV10" t="s">
        <v>459</v>
      </c>
      <c r="DW10" t="s">
        <v>459</v>
      </c>
      <c r="DX10" t="s">
        <v>459</v>
      </c>
      <c r="DY10" t="s">
        <v>459</v>
      </c>
      <c r="DZ10" t="s">
        <v>459</v>
      </c>
      <c r="EA10" t="s">
        <v>459</v>
      </c>
      <c r="EB10" t="s">
        <v>459</v>
      </c>
      <c r="EC10" s="25">
        <f t="shared" si="2"/>
        <v>5</v>
      </c>
      <c r="ED10" s="14">
        <f t="shared" si="3"/>
        <v>4.666666666666667</v>
      </c>
      <c r="EE10" s="5">
        <v>5</v>
      </c>
      <c r="EF10">
        <v>5</v>
      </c>
      <c r="EG10">
        <v>0</v>
      </c>
      <c r="EH10">
        <v>5</v>
      </c>
      <c r="EI10">
        <v>5</v>
      </c>
      <c r="EJ10">
        <v>5</v>
      </c>
      <c r="EK10">
        <v>5</v>
      </c>
      <c r="EL10">
        <v>0</v>
      </c>
      <c r="EM10">
        <v>5</v>
      </c>
      <c r="EN10">
        <v>5</v>
      </c>
      <c r="EO10">
        <v>5</v>
      </c>
      <c r="EP10">
        <v>5</v>
      </c>
      <c r="EQ10">
        <v>4</v>
      </c>
      <c r="ER10">
        <v>12</v>
      </c>
      <c r="ES10" t="s">
        <v>242</v>
      </c>
      <c r="ET10">
        <v>1</v>
      </c>
      <c r="EU10" t="s">
        <v>459</v>
      </c>
      <c r="EV10">
        <v>2</v>
      </c>
      <c r="EW10" t="s">
        <v>459</v>
      </c>
      <c r="EX10">
        <v>8</v>
      </c>
      <c r="EY10">
        <v>139999</v>
      </c>
      <c r="EZ10">
        <v>0</v>
      </c>
      <c r="FA10">
        <v>5</v>
      </c>
      <c r="FB10" t="s">
        <v>459</v>
      </c>
      <c r="FC10" t="s">
        <v>459</v>
      </c>
      <c r="FD10">
        <v>0</v>
      </c>
      <c r="FE10">
        <v>2</v>
      </c>
      <c r="FF10" t="s">
        <v>459</v>
      </c>
      <c r="FG10" t="s">
        <v>459</v>
      </c>
      <c r="FH10">
        <v>72</v>
      </c>
      <c r="FI10">
        <v>205</v>
      </c>
      <c r="FJ10">
        <v>4</v>
      </c>
      <c r="FK10">
        <v>12</v>
      </c>
      <c r="FL10">
        <v>2017</v>
      </c>
      <c r="FM10">
        <v>3</v>
      </c>
      <c r="FN10">
        <v>2</v>
      </c>
      <c r="FO10">
        <v>1971</v>
      </c>
      <c r="FP10" s="22">
        <f t="shared" si="11"/>
        <v>25994</v>
      </c>
      <c r="FQ10" s="14">
        <f t="shared" si="15"/>
        <v>46.118179962988307</v>
      </c>
      <c r="FR10">
        <v>0</v>
      </c>
      <c r="FS10">
        <v>28.793126417631267</v>
      </c>
      <c r="FT10">
        <v>1</v>
      </c>
      <c r="FU10" t="s">
        <v>459</v>
      </c>
      <c r="FV10">
        <v>5</v>
      </c>
      <c r="FW10" t="s">
        <v>243</v>
      </c>
      <c r="FX10">
        <v>5</v>
      </c>
      <c r="FY10">
        <v>5</v>
      </c>
      <c r="FZ10">
        <v>0</v>
      </c>
      <c r="GA10">
        <v>5</v>
      </c>
      <c r="GB10">
        <v>5</v>
      </c>
      <c r="GC10">
        <v>0</v>
      </c>
      <c r="GD10">
        <v>5</v>
      </c>
      <c r="GE10">
        <v>5</v>
      </c>
      <c r="GF10">
        <v>5</v>
      </c>
      <c r="GG10">
        <v>5</v>
      </c>
      <c r="GH10">
        <v>5</v>
      </c>
      <c r="GI10">
        <v>5</v>
      </c>
      <c r="GJ10">
        <v>4</v>
      </c>
      <c r="GK10">
        <v>4</v>
      </c>
      <c r="GL10">
        <v>2</v>
      </c>
      <c r="GM10">
        <v>2</v>
      </c>
      <c r="GN10">
        <v>4</v>
      </c>
      <c r="GO10">
        <v>4</v>
      </c>
      <c r="GP10">
        <v>2</v>
      </c>
      <c r="GQ10">
        <v>3</v>
      </c>
      <c r="GR10">
        <v>2</v>
      </c>
      <c r="GS10">
        <v>2</v>
      </c>
      <c r="GT10">
        <v>2</v>
      </c>
      <c r="GU10">
        <v>2</v>
      </c>
      <c r="GV10">
        <v>40</v>
      </c>
      <c r="GW10">
        <v>27939</v>
      </c>
      <c r="GX10">
        <f t="shared" si="4"/>
        <v>0</v>
      </c>
      <c r="GY10">
        <v>99.22</v>
      </c>
      <c r="GZ10">
        <v>99.22</v>
      </c>
      <c r="HA10">
        <v>99.22</v>
      </c>
      <c r="HB10">
        <v>99.22</v>
      </c>
      <c r="HC10">
        <v>99.22</v>
      </c>
      <c r="HD10">
        <f t="shared" si="12"/>
        <v>0.98948372755146741</v>
      </c>
      <c r="HE10">
        <v>99.22</v>
      </c>
      <c r="HF10">
        <v>97.66</v>
      </c>
      <c r="HG10">
        <v>97.66</v>
      </c>
      <c r="HH10">
        <v>92.96</v>
      </c>
      <c r="HI10">
        <v>91.4</v>
      </c>
      <c r="HJ10">
        <f t="shared" si="13"/>
        <v>0.93686288874288226</v>
      </c>
      <c r="HK10" s="22">
        <v>42838.665231481478</v>
      </c>
      <c r="HL10" t="b">
        <f t="shared" si="14"/>
        <v>0</v>
      </c>
    </row>
    <row r="11" spans="1:220" x14ac:dyDescent="0.3">
      <c r="A11">
        <v>210</v>
      </c>
      <c r="B11">
        <v>1</v>
      </c>
      <c r="C11">
        <v>1</v>
      </c>
      <c r="D11">
        <v>1</v>
      </c>
      <c r="E11">
        <v>1</v>
      </c>
      <c r="F11">
        <f t="shared" si="5"/>
        <v>0</v>
      </c>
      <c r="G11" t="s">
        <v>244</v>
      </c>
      <c r="H11">
        <v>5</v>
      </c>
      <c r="I11">
        <v>1</v>
      </c>
      <c r="J11">
        <v>3</v>
      </c>
      <c r="K11">
        <v>1</v>
      </c>
      <c r="L11">
        <v>2</v>
      </c>
      <c r="M11">
        <v>2</v>
      </c>
      <c r="N11">
        <v>1</v>
      </c>
      <c r="O11">
        <v>4</v>
      </c>
      <c r="P11">
        <v>1</v>
      </c>
      <c r="Q11">
        <v>3</v>
      </c>
      <c r="R11">
        <v>3</v>
      </c>
      <c r="S11">
        <v>2</v>
      </c>
      <c r="T11">
        <v>2</v>
      </c>
      <c r="U11">
        <v>4</v>
      </c>
      <c r="V11">
        <v>2</v>
      </c>
      <c r="W11">
        <v>2</v>
      </c>
      <c r="X11">
        <v>1</v>
      </c>
      <c r="Y11">
        <v>3</v>
      </c>
      <c r="Z11">
        <v>3</v>
      </c>
      <c r="AA11">
        <v>2</v>
      </c>
      <c r="AB11">
        <v>1</v>
      </c>
      <c r="AC11" s="14">
        <f t="shared" si="6"/>
        <v>3.1111111111111112</v>
      </c>
      <c r="AD11" s="14">
        <f t="shared" si="7"/>
        <v>1.3333333333333333</v>
      </c>
      <c r="AE11" s="14">
        <f t="shared" si="8"/>
        <v>2</v>
      </c>
      <c r="AF11">
        <v>4</v>
      </c>
      <c r="AG11">
        <v>2</v>
      </c>
      <c r="AH11">
        <v>2</v>
      </c>
      <c r="AI11">
        <v>2</v>
      </c>
      <c r="AJ11">
        <v>2</v>
      </c>
      <c r="AK11" t="s">
        <v>459</v>
      </c>
      <c r="AL11">
        <v>2</v>
      </c>
      <c r="AM11">
        <v>1</v>
      </c>
      <c r="AN11" t="s">
        <v>459</v>
      </c>
      <c r="AO11" t="s">
        <v>459</v>
      </c>
      <c r="AP11">
        <v>58</v>
      </c>
      <c r="AQ11">
        <v>110</v>
      </c>
      <c r="AR11">
        <v>4</v>
      </c>
      <c r="AS11">
        <v>5</v>
      </c>
      <c r="AT11">
        <v>2017</v>
      </c>
      <c r="AU11">
        <v>12</v>
      </c>
      <c r="AV11">
        <v>27</v>
      </c>
      <c r="AW11">
        <v>1982</v>
      </c>
      <c r="AX11" s="22">
        <f t="shared" si="9"/>
        <v>30312</v>
      </c>
      <c r="AY11" s="14">
        <f t="shared" si="0"/>
        <v>34.296180539711514</v>
      </c>
      <c r="AZ11">
        <v>1</v>
      </c>
      <c r="BA11">
        <f>Entry!GP11</f>
        <v>23.21733812413332</v>
      </c>
      <c r="BB11">
        <v>56</v>
      </c>
      <c r="BC11">
        <v>90</v>
      </c>
      <c r="BD11">
        <v>4</v>
      </c>
      <c r="BE11">
        <v>1</v>
      </c>
      <c r="BF11">
        <v>2017</v>
      </c>
      <c r="BG11">
        <v>4</v>
      </c>
      <c r="BH11">
        <v>20</v>
      </c>
      <c r="BI11">
        <v>2004</v>
      </c>
      <c r="BJ11" s="22">
        <f t="shared" si="10"/>
        <v>38097</v>
      </c>
      <c r="BK11" s="14">
        <f t="shared" si="16"/>
        <v>12.982012161888107</v>
      </c>
      <c r="BL11">
        <v>1</v>
      </c>
      <c r="BM11">
        <v>4</v>
      </c>
      <c r="BN11">
        <v>0</v>
      </c>
      <c r="BO11">
        <f>Entry!GR11</f>
        <v>20.614167100236834</v>
      </c>
      <c r="BP11">
        <f>Entry!GS11</f>
        <v>77.034999999999997</v>
      </c>
      <c r="BQ11">
        <v>5</v>
      </c>
      <c r="BR11" t="s">
        <v>459</v>
      </c>
      <c r="BS11" t="s">
        <v>459</v>
      </c>
      <c r="BT11">
        <v>0</v>
      </c>
      <c r="BU11" s="5" t="s">
        <v>459</v>
      </c>
      <c r="BV11" t="s">
        <v>459</v>
      </c>
      <c r="BW11" t="s">
        <v>459</v>
      </c>
      <c r="BX11" t="s">
        <v>459</v>
      </c>
      <c r="BY11" t="s">
        <v>459</v>
      </c>
      <c r="BZ11" t="s">
        <v>459</v>
      </c>
      <c r="CA11" t="s">
        <v>459</v>
      </c>
      <c r="CB11" t="s">
        <v>459</v>
      </c>
      <c r="CC11" t="s">
        <v>459</v>
      </c>
      <c r="CD11" t="s">
        <v>459</v>
      </c>
      <c r="CE11" t="s">
        <v>459</v>
      </c>
      <c r="CF11" t="s">
        <v>459</v>
      </c>
      <c r="CG11" t="s">
        <v>459</v>
      </c>
      <c r="CH11" t="s">
        <v>459</v>
      </c>
      <c r="CI11" t="s">
        <v>459</v>
      </c>
      <c r="CJ11" s="5">
        <v>5</v>
      </c>
      <c r="CK11">
        <v>4</v>
      </c>
      <c r="CL11">
        <v>3</v>
      </c>
      <c r="CM11">
        <v>4</v>
      </c>
      <c r="CN11" t="s">
        <v>245</v>
      </c>
      <c r="CO11">
        <v>5</v>
      </c>
      <c r="CP11">
        <v>5</v>
      </c>
      <c r="CQ11">
        <v>5</v>
      </c>
      <c r="CR11">
        <v>5</v>
      </c>
      <c r="CS11" t="s">
        <v>246</v>
      </c>
      <c r="CT11">
        <v>4</v>
      </c>
      <c r="CU11">
        <v>4</v>
      </c>
      <c r="CV11">
        <v>4</v>
      </c>
      <c r="CW11">
        <v>4</v>
      </c>
      <c r="CX11" t="s">
        <v>247</v>
      </c>
      <c r="CY11" s="5" t="s">
        <v>459</v>
      </c>
      <c r="CZ11" t="s">
        <v>459</v>
      </c>
      <c r="DA11" t="s">
        <v>459</v>
      </c>
      <c r="DB11" t="s">
        <v>459</v>
      </c>
      <c r="DC11" t="s">
        <v>459</v>
      </c>
      <c r="DD11" t="s">
        <v>459</v>
      </c>
      <c r="DE11" t="s">
        <v>459</v>
      </c>
      <c r="DF11" t="s">
        <v>459</v>
      </c>
      <c r="DG11" t="s">
        <v>459</v>
      </c>
      <c r="DH11" t="s">
        <v>459</v>
      </c>
      <c r="DI11" t="s">
        <v>459</v>
      </c>
      <c r="DJ11" t="s">
        <v>459</v>
      </c>
      <c r="DK11" t="s">
        <v>459</v>
      </c>
      <c r="DL11" t="s">
        <v>459</v>
      </c>
      <c r="DM11" t="s">
        <v>459</v>
      </c>
      <c r="DN11" s="5" t="s">
        <v>459</v>
      </c>
      <c r="DO11" t="s">
        <v>459</v>
      </c>
      <c r="DP11" t="s">
        <v>459</v>
      </c>
      <c r="DQ11" t="s">
        <v>459</v>
      </c>
      <c r="DR11" t="s">
        <v>459</v>
      </c>
      <c r="DS11" t="s">
        <v>459</v>
      </c>
      <c r="DT11" t="s">
        <v>459</v>
      </c>
      <c r="DU11" t="s">
        <v>459</v>
      </c>
      <c r="DV11" t="s">
        <v>459</v>
      </c>
      <c r="DW11" t="s">
        <v>459</v>
      </c>
      <c r="DX11" t="s">
        <v>459</v>
      </c>
      <c r="DY11" t="s">
        <v>459</v>
      </c>
      <c r="DZ11" t="s">
        <v>459</v>
      </c>
      <c r="EA11" t="s">
        <v>459</v>
      </c>
      <c r="EB11" t="s">
        <v>459</v>
      </c>
      <c r="EC11" s="25">
        <f t="shared" si="2"/>
        <v>4.666666666666667</v>
      </c>
      <c r="ED11" s="14">
        <f t="shared" si="3"/>
        <v>4.333333333333333</v>
      </c>
      <c r="EE11" s="5">
        <v>5</v>
      </c>
      <c r="EF11">
        <v>5</v>
      </c>
      <c r="EG11">
        <v>0</v>
      </c>
      <c r="EH11">
        <v>5</v>
      </c>
      <c r="EI11">
        <v>5</v>
      </c>
      <c r="EJ11">
        <v>5</v>
      </c>
      <c r="EK11">
        <v>5</v>
      </c>
      <c r="EL11">
        <v>0</v>
      </c>
      <c r="EM11">
        <v>5</v>
      </c>
      <c r="EN11">
        <v>5</v>
      </c>
      <c r="EO11">
        <v>5</v>
      </c>
      <c r="EP11">
        <v>5</v>
      </c>
      <c r="EQ11">
        <v>5</v>
      </c>
      <c r="ER11">
        <v>13</v>
      </c>
      <c r="ES11" t="s">
        <v>248</v>
      </c>
      <c r="ET11">
        <v>1</v>
      </c>
      <c r="EU11" t="s">
        <v>459</v>
      </c>
      <c r="EV11">
        <v>2</v>
      </c>
      <c r="EW11" t="s">
        <v>459</v>
      </c>
      <c r="EX11">
        <v>6</v>
      </c>
      <c r="EY11">
        <v>99999</v>
      </c>
      <c r="EZ11">
        <v>0</v>
      </c>
      <c r="FA11">
        <v>5</v>
      </c>
      <c r="FB11" t="s">
        <v>459</v>
      </c>
      <c r="FC11" t="s">
        <v>459</v>
      </c>
      <c r="FD11">
        <v>0</v>
      </c>
      <c r="FE11">
        <v>2</v>
      </c>
      <c r="FF11" t="s">
        <v>459</v>
      </c>
      <c r="FG11" t="s">
        <v>459</v>
      </c>
      <c r="FH11">
        <v>70</v>
      </c>
      <c r="FI11">
        <v>180</v>
      </c>
      <c r="FJ11">
        <v>4</v>
      </c>
      <c r="FK11">
        <v>1</v>
      </c>
      <c r="FL11">
        <v>2017</v>
      </c>
      <c r="FM11">
        <v>3</v>
      </c>
      <c r="FN11">
        <v>5</v>
      </c>
      <c r="FO11">
        <v>1984</v>
      </c>
      <c r="FP11" s="22">
        <f t="shared" si="11"/>
        <v>30746</v>
      </c>
      <c r="FQ11" s="14">
        <f t="shared" si="15"/>
        <v>33.107953298096184</v>
      </c>
      <c r="FR11">
        <v>0</v>
      </c>
      <c r="FS11">
        <v>26.779579180133307</v>
      </c>
      <c r="FT11">
        <v>5</v>
      </c>
      <c r="FU11" t="s">
        <v>459</v>
      </c>
      <c r="FV11">
        <v>5</v>
      </c>
      <c r="FW11" t="s">
        <v>249</v>
      </c>
      <c r="FX11">
        <v>5</v>
      </c>
      <c r="FY11">
        <v>5</v>
      </c>
      <c r="FZ11">
        <v>0</v>
      </c>
      <c r="GA11">
        <v>5</v>
      </c>
      <c r="GB11">
        <v>5</v>
      </c>
      <c r="GC11">
        <v>0</v>
      </c>
      <c r="GD11">
        <v>5</v>
      </c>
      <c r="GE11">
        <v>5</v>
      </c>
      <c r="GF11">
        <v>5</v>
      </c>
      <c r="GG11">
        <v>5</v>
      </c>
      <c r="GH11">
        <v>5</v>
      </c>
      <c r="GI11">
        <v>5</v>
      </c>
      <c r="GJ11">
        <v>4</v>
      </c>
      <c r="GK11">
        <v>4</v>
      </c>
      <c r="GL11">
        <v>3</v>
      </c>
      <c r="GM11">
        <v>2</v>
      </c>
      <c r="GN11">
        <v>4</v>
      </c>
      <c r="GO11">
        <v>3</v>
      </c>
      <c r="GP11">
        <v>4</v>
      </c>
      <c r="GQ11">
        <v>3</v>
      </c>
      <c r="GR11">
        <v>2</v>
      </c>
      <c r="GS11">
        <v>2</v>
      </c>
      <c r="GT11">
        <v>2</v>
      </c>
      <c r="GU11">
        <v>4</v>
      </c>
      <c r="GV11">
        <v>39</v>
      </c>
      <c r="GW11">
        <v>96767</v>
      </c>
      <c r="GX11">
        <f t="shared" si="4"/>
        <v>0</v>
      </c>
      <c r="GY11">
        <v>99.22</v>
      </c>
      <c r="GZ11">
        <v>99.22</v>
      </c>
      <c r="HA11">
        <v>99.22</v>
      </c>
      <c r="HB11">
        <v>96.1</v>
      </c>
      <c r="HC11">
        <v>74.22</v>
      </c>
      <c r="HD11">
        <f t="shared" si="12"/>
        <v>0.91268372755146732</v>
      </c>
      <c r="HE11">
        <v>99.22</v>
      </c>
      <c r="HF11">
        <v>99.22</v>
      </c>
      <c r="HG11">
        <v>99.22</v>
      </c>
      <c r="HH11">
        <v>89.84</v>
      </c>
      <c r="HI11">
        <v>85.16</v>
      </c>
      <c r="HJ11">
        <f t="shared" si="13"/>
        <v>0.91134206088480074</v>
      </c>
      <c r="HK11" s="22">
        <v>42838.679942129631</v>
      </c>
      <c r="HL11" t="b">
        <f t="shared" si="14"/>
        <v>0</v>
      </c>
    </row>
    <row r="12" spans="1:220" x14ac:dyDescent="0.3">
      <c r="A12">
        <v>211</v>
      </c>
      <c r="B12">
        <v>1</v>
      </c>
      <c r="C12">
        <v>1</v>
      </c>
      <c r="D12">
        <v>1</v>
      </c>
      <c r="E12">
        <v>1</v>
      </c>
      <c r="F12">
        <f t="shared" si="5"/>
        <v>0</v>
      </c>
      <c r="G12" t="s">
        <v>250</v>
      </c>
      <c r="H12">
        <v>5</v>
      </c>
      <c r="I12">
        <v>1</v>
      </c>
      <c r="J12">
        <v>5</v>
      </c>
      <c r="K12">
        <v>1</v>
      </c>
      <c r="L12">
        <v>5</v>
      </c>
      <c r="M12">
        <v>1</v>
      </c>
      <c r="N12">
        <v>3</v>
      </c>
      <c r="O12">
        <v>5</v>
      </c>
      <c r="P12">
        <v>1</v>
      </c>
      <c r="Q12">
        <v>5</v>
      </c>
      <c r="R12">
        <v>3</v>
      </c>
      <c r="S12">
        <v>5</v>
      </c>
      <c r="T12">
        <v>1</v>
      </c>
      <c r="U12">
        <v>5</v>
      </c>
      <c r="V12">
        <v>1</v>
      </c>
      <c r="W12">
        <v>5</v>
      </c>
      <c r="X12">
        <v>1</v>
      </c>
      <c r="Y12">
        <v>5</v>
      </c>
      <c r="Z12">
        <v>3</v>
      </c>
      <c r="AA12">
        <v>1</v>
      </c>
      <c r="AB12">
        <v>2</v>
      </c>
      <c r="AC12" s="14">
        <f t="shared" si="6"/>
        <v>5</v>
      </c>
      <c r="AD12" s="14">
        <f t="shared" si="7"/>
        <v>1</v>
      </c>
      <c r="AE12" s="14">
        <f t="shared" si="8"/>
        <v>2.1666666666666665</v>
      </c>
      <c r="AF12">
        <v>3</v>
      </c>
      <c r="AG12">
        <v>1</v>
      </c>
      <c r="AH12">
        <v>2</v>
      </c>
      <c r="AI12">
        <v>1</v>
      </c>
      <c r="AJ12">
        <v>2</v>
      </c>
      <c r="AK12" t="s">
        <v>459</v>
      </c>
      <c r="AL12">
        <v>1</v>
      </c>
      <c r="AM12">
        <v>1</v>
      </c>
      <c r="AN12" t="s">
        <v>459</v>
      </c>
      <c r="AO12" t="s">
        <v>459</v>
      </c>
      <c r="AP12">
        <v>61</v>
      </c>
      <c r="AQ12">
        <v>107</v>
      </c>
      <c r="AR12">
        <v>4</v>
      </c>
      <c r="AS12">
        <v>13</v>
      </c>
      <c r="AT12">
        <v>2017</v>
      </c>
      <c r="AU12">
        <v>7</v>
      </c>
      <c r="AV12">
        <v>10</v>
      </c>
      <c r="AW12">
        <v>1982</v>
      </c>
      <c r="AX12" s="22">
        <f t="shared" si="9"/>
        <v>30142</v>
      </c>
      <c r="AY12" s="14">
        <f t="shared" si="0"/>
        <v>34.761825709179398</v>
      </c>
      <c r="AZ12">
        <v>1</v>
      </c>
      <c r="BA12">
        <f>Entry!GP12</f>
        <v>20.522455746679245</v>
      </c>
      <c r="BB12">
        <v>50</v>
      </c>
      <c r="BC12">
        <v>50</v>
      </c>
      <c r="BD12">
        <v>9</v>
      </c>
      <c r="BE12">
        <v>14</v>
      </c>
      <c r="BF12">
        <v>2016</v>
      </c>
      <c r="BG12">
        <v>9</v>
      </c>
      <c r="BH12">
        <v>9</v>
      </c>
      <c r="BI12">
        <v>2008</v>
      </c>
      <c r="BJ12" s="22">
        <f t="shared" si="10"/>
        <v>39700</v>
      </c>
      <c r="BK12" s="14">
        <f t="shared" si="16"/>
        <v>8.593447885770777</v>
      </c>
      <c r="BL12">
        <v>1</v>
      </c>
      <c r="BM12">
        <v>4</v>
      </c>
      <c r="BN12">
        <v>0</v>
      </c>
      <c r="BO12">
        <f>Entry!GR12</f>
        <v>14.250526869157834</v>
      </c>
      <c r="BP12">
        <f>Entry!GS12</f>
        <v>11.9</v>
      </c>
      <c r="BQ12">
        <v>5</v>
      </c>
      <c r="BR12" t="s">
        <v>459</v>
      </c>
      <c r="BS12" t="s">
        <v>459</v>
      </c>
      <c r="BT12">
        <v>0</v>
      </c>
      <c r="BU12" s="5" t="s">
        <v>459</v>
      </c>
      <c r="BV12" t="s">
        <v>459</v>
      </c>
      <c r="BW12" t="s">
        <v>459</v>
      </c>
      <c r="BX12" t="s">
        <v>459</v>
      </c>
      <c r="BY12" t="s">
        <v>459</v>
      </c>
      <c r="BZ12" t="s">
        <v>459</v>
      </c>
      <c r="CA12" t="s">
        <v>459</v>
      </c>
      <c r="CB12" t="s">
        <v>459</v>
      </c>
      <c r="CC12" t="s">
        <v>459</v>
      </c>
      <c r="CD12" t="s">
        <v>459</v>
      </c>
      <c r="CE12" t="s">
        <v>459</v>
      </c>
      <c r="CF12" t="s">
        <v>459</v>
      </c>
      <c r="CG12" t="s">
        <v>459</v>
      </c>
      <c r="CH12" t="s">
        <v>459</v>
      </c>
      <c r="CI12" t="s">
        <v>459</v>
      </c>
      <c r="CJ12" s="5">
        <v>5</v>
      </c>
      <c r="CK12">
        <v>5</v>
      </c>
      <c r="CL12">
        <v>2</v>
      </c>
      <c r="CM12">
        <v>5</v>
      </c>
      <c r="CN12" t="s">
        <v>251</v>
      </c>
      <c r="CO12">
        <v>5</v>
      </c>
      <c r="CP12">
        <v>5</v>
      </c>
      <c r="CQ12">
        <v>5</v>
      </c>
      <c r="CR12">
        <v>5</v>
      </c>
      <c r="CS12" t="s">
        <v>252</v>
      </c>
      <c r="CT12">
        <v>5</v>
      </c>
      <c r="CU12">
        <v>5</v>
      </c>
      <c r="CV12">
        <v>5</v>
      </c>
      <c r="CW12">
        <v>5</v>
      </c>
      <c r="CX12" t="s">
        <v>253</v>
      </c>
      <c r="CY12" s="5" t="s">
        <v>459</v>
      </c>
      <c r="CZ12" t="s">
        <v>459</v>
      </c>
      <c r="DA12" t="s">
        <v>459</v>
      </c>
      <c r="DB12" t="s">
        <v>459</v>
      </c>
      <c r="DC12" t="s">
        <v>459</v>
      </c>
      <c r="DD12" t="s">
        <v>459</v>
      </c>
      <c r="DE12" t="s">
        <v>459</v>
      </c>
      <c r="DF12" t="s">
        <v>459</v>
      </c>
      <c r="DG12" t="s">
        <v>459</v>
      </c>
      <c r="DH12" t="s">
        <v>459</v>
      </c>
      <c r="DI12" t="s">
        <v>459</v>
      </c>
      <c r="DJ12" t="s">
        <v>459</v>
      </c>
      <c r="DK12" t="s">
        <v>459</v>
      </c>
      <c r="DL12" t="s">
        <v>459</v>
      </c>
      <c r="DM12" t="s">
        <v>459</v>
      </c>
      <c r="DN12" s="5" t="s">
        <v>459</v>
      </c>
      <c r="DO12" t="s">
        <v>459</v>
      </c>
      <c r="DP12" t="s">
        <v>459</v>
      </c>
      <c r="DQ12" t="s">
        <v>459</v>
      </c>
      <c r="DR12" t="s">
        <v>459</v>
      </c>
      <c r="DS12" t="s">
        <v>459</v>
      </c>
      <c r="DT12" t="s">
        <v>459</v>
      </c>
      <c r="DU12" t="s">
        <v>459</v>
      </c>
      <c r="DV12" t="s">
        <v>459</v>
      </c>
      <c r="DW12" t="s">
        <v>459</v>
      </c>
      <c r="DX12" t="s">
        <v>459</v>
      </c>
      <c r="DY12" t="s">
        <v>459</v>
      </c>
      <c r="DZ12" t="s">
        <v>459</v>
      </c>
      <c r="EA12" t="s">
        <v>459</v>
      </c>
      <c r="EB12" t="s">
        <v>459</v>
      </c>
      <c r="EC12" s="25">
        <f t="shared" si="2"/>
        <v>5</v>
      </c>
      <c r="ED12" s="14">
        <f t="shared" si="3"/>
        <v>5</v>
      </c>
      <c r="EE12" s="5">
        <v>5</v>
      </c>
      <c r="EF12">
        <v>5</v>
      </c>
      <c r="EG12">
        <v>0</v>
      </c>
      <c r="EH12">
        <v>5</v>
      </c>
      <c r="EI12">
        <v>5</v>
      </c>
      <c r="EJ12">
        <v>5</v>
      </c>
      <c r="EK12">
        <v>5</v>
      </c>
      <c r="EL12">
        <v>0</v>
      </c>
      <c r="EM12">
        <v>5</v>
      </c>
      <c r="EN12">
        <v>5</v>
      </c>
      <c r="EO12">
        <v>5</v>
      </c>
      <c r="EP12">
        <v>5</v>
      </c>
      <c r="EQ12">
        <v>8</v>
      </c>
      <c r="ER12">
        <v>18</v>
      </c>
      <c r="ES12" t="s">
        <v>254</v>
      </c>
      <c r="ET12">
        <v>5</v>
      </c>
      <c r="EU12" t="s">
        <v>459</v>
      </c>
      <c r="EV12">
        <v>1</v>
      </c>
      <c r="EW12" t="s">
        <v>459</v>
      </c>
      <c r="EX12">
        <v>1</v>
      </c>
      <c r="EY12">
        <v>5999</v>
      </c>
      <c r="EZ12">
        <v>0</v>
      </c>
      <c r="FA12">
        <v>5</v>
      </c>
      <c r="FB12" t="s">
        <v>459</v>
      </c>
      <c r="FC12" t="s">
        <v>459</v>
      </c>
      <c r="FD12">
        <v>0</v>
      </c>
      <c r="FE12">
        <v>1</v>
      </c>
      <c r="FF12" t="s">
        <v>459</v>
      </c>
      <c r="FG12" t="s">
        <v>459</v>
      </c>
      <c r="FH12">
        <v>71</v>
      </c>
      <c r="FI12">
        <v>200</v>
      </c>
      <c r="FJ12">
        <v>4</v>
      </c>
      <c r="FK12">
        <v>13</v>
      </c>
      <c r="FL12">
        <v>2017</v>
      </c>
      <c r="FM12">
        <v>11</v>
      </c>
      <c r="FN12">
        <v>2</v>
      </c>
      <c r="FO12">
        <v>1980</v>
      </c>
      <c r="FP12" s="22">
        <f t="shared" si="11"/>
        <v>29527</v>
      </c>
      <c r="FQ12" s="14">
        <f t="shared" si="15"/>
        <v>36.445603943265645</v>
      </c>
      <c r="FR12">
        <v>0</v>
      </c>
      <c r="FS12">
        <v>28.877223405654547</v>
      </c>
      <c r="FT12">
        <v>1</v>
      </c>
      <c r="FU12" t="s">
        <v>459</v>
      </c>
      <c r="FV12">
        <v>7</v>
      </c>
      <c r="FW12" t="s">
        <v>255</v>
      </c>
      <c r="FX12">
        <v>5</v>
      </c>
      <c r="FY12">
        <v>5</v>
      </c>
      <c r="FZ12">
        <v>0</v>
      </c>
      <c r="GA12">
        <v>5</v>
      </c>
      <c r="GB12">
        <v>5</v>
      </c>
      <c r="GC12">
        <v>0</v>
      </c>
      <c r="GD12">
        <v>5</v>
      </c>
      <c r="GE12">
        <v>5</v>
      </c>
      <c r="GF12">
        <v>5</v>
      </c>
      <c r="GG12">
        <v>5</v>
      </c>
      <c r="GH12">
        <v>5</v>
      </c>
      <c r="GI12">
        <v>5</v>
      </c>
      <c r="GJ12">
        <v>5</v>
      </c>
      <c r="GK12">
        <v>5</v>
      </c>
      <c r="GL12">
        <v>1</v>
      </c>
      <c r="GM12">
        <v>1</v>
      </c>
      <c r="GN12">
        <v>5</v>
      </c>
      <c r="GO12">
        <v>5</v>
      </c>
      <c r="GP12">
        <v>5</v>
      </c>
      <c r="GQ12">
        <v>3</v>
      </c>
      <c r="GR12">
        <v>1</v>
      </c>
      <c r="GS12">
        <v>1</v>
      </c>
      <c r="GT12">
        <v>1</v>
      </c>
      <c r="GU12">
        <v>1</v>
      </c>
      <c r="GV12">
        <v>44</v>
      </c>
      <c r="GW12">
        <v>66427</v>
      </c>
      <c r="GX12">
        <f t="shared" si="4"/>
        <v>0</v>
      </c>
      <c r="GY12">
        <v>99.22</v>
      </c>
      <c r="GZ12">
        <v>99.22</v>
      </c>
      <c r="HA12">
        <v>99.22</v>
      </c>
      <c r="HB12">
        <v>72.66</v>
      </c>
      <c r="HC12">
        <v>69.540000000000006</v>
      </c>
      <c r="HD12">
        <f t="shared" si="12"/>
        <v>0.793550394218134</v>
      </c>
      <c r="HE12">
        <v>99.22</v>
      </c>
      <c r="HF12">
        <v>99.22</v>
      </c>
      <c r="HG12">
        <v>99.22</v>
      </c>
      <c r="HH12">
        <v>69.540000000000006</v>
      </c>
      <c r="HI12">
        <v>60.16</v>
      </c>
      <c r="HJ12">
        <f t="shared" si="13"/>
        <v>0.75580039421813394</v>
      </c>
      <c r="HK12" s="22">
        <v>42838.756840277776</v>
      </c>
      <c r="HL12" t="b">
        <f t="shared" si="14"/>
        <v>0</v>
      </c>
    </row>
    <row r="13" spans="1:220" x14ac:dyDescent="0.3">
      <c r="A13">
        <v>212</v>
      </c>
      <c r="B13">
        <v>2</v>
      </c>
      <c r="C13">
        <v>1</v>
      </c>
      <c r="D13">
        <v>2</v>
      </c>
      <c r="E13">
        <v>1</v>
      </c>
      <c r="F13">
        <f t="shared" si="5"/>
        <v>0</v>
      </c>
      <c r="G13" t="s">
        <v>256</v>
      </c>
      <c r="H13">
        <v>4</v>
      </c>
      <c r="I13">
        <v>1</v>
      </c>
      <c r="J13">
        <v>4</v>
      </c>
      <c r="K13">
        <v>2</v>
      </c>
      <c r="L13">
        <v>3</v>
      </c>
      <c r="M13">
        <v>2</v>
      </c>
      <c r="N13">
        <v>3</v>
      </c>
      <c r="O13">
        <v>5</v>
      </c>
      <c r="P13">
        <v>1</v>
      </c>
      <c r="Q13">
        <v>5</v>
      </c>
      <c r="R13">
        <v>4</v>
      </c>
      <c r="S13">
        <v>5</v>
      </c>
      <c r="T13">
        <v>2</v>
      </c>
      <c r="U13">
        <v>4</v>
      </c>
      <c r="V13">
        <v>2</v>
      </c>
      <c r="W13">
        <v>3</v>
      </c>
      <c r="X13">
        <v>1</v>
      </c>
      <c r="Y13">
        <v>5</v>
      </c>
      <c r="Z13">
        <v>4</v>
      </c>
      <c r="AA13">
        <v>2</v>
      </c>
      <c r="AB13">
        <v>3</v>
      </c>
      <c r="AC13" s="14">
        <f t="shared" si="6"/>
        <v>4.2222222222222223</v>
      </c>
      <c r="AD13" s="14">
        <f t="shared" si="7"/>
        <v>1.5</v>
      </c>
      <c r="AE13" s="14">
        <f t="shared" si="8"/>
        <v>3</v>
      </c>
      <c r="AF13">
        <v>6</v>
      </c>
      <c r="AG13">
        <v>4</v>
      </c>
      <c r="AH13">
        <v>2</v>
      </c>
      <c r="AI13">
        <v>2</v>
      </c>
      <c r="AJ13">
        <v>2</v>
      </c>
      <c r="AK13" t="s">
        <v>459</v>
      </c>
      <c r="AL13">
        <v>1</v>
      </c>
      <c r="AM13">
        <v>1</v>
      </c>
      <c r="AN13" t="s">
        <v>459</v>
      </c>
      <c r="AO13" t="s">
        <v>459</v>
      </c>
      <c r="AP13">
        <v>62</v>
      </c>
      <c r="AQ13">
        <v>115</v>
      </c>
      <c r="AR13">
        <v>2</v>
      </c>
      <c r="AS13">
        <v>12</v>
      </c>
      <c r="AT13">
        <v>2017</v>
      </c>
      <c r="AU13">
        <v>1</v>
      </c>
      <c r="AV13">
        <v>1</v>
      </c>
      <c r="AW13">
        <v>1976</v>
      </c>
      <c r="AX13" s="22">
        <f t="shared" si="9"/>
        <v>27760</v>
      </c>
      <c r="AY13" s="14">
        <f t="shared" si="0"/>
        <v>41.283563578979397</v>
      </c>
      <c r="AZ13">
        <v>1</v>
      </c>
      <c r="BA13">
        <f>Entry!GP13</f>
        <v>21.362028077409569</v>
      </c>
      <c r="BB13">
        <v>60</v>
      </c>
      <c r="BC13">
        <v>80</v>
      </c>
      <c r="BD13">
        <v>2</v>
      </c>
      <c r="BE13">
        <v>14</v>
      </c>
      <c r="BF13">
        <v>2017</v>
      </c>
      <c r="BG13">
        <v>5</v>
      </c>
      <c r="BH13">
        <v>1</v>
      </c>
      <c r="BI13">
        <v>2007</v>
      </c>
      <c r="BJ13" s="22">
        <f t="shared" si="10"/>
        <v>39203</v>
      </c>
      <c r="BK13" s="14">
        <f t="shared" si="16"/>
        <v>9.9543370218267597</v>
      </c>
      <c r="BL13">
        <v>99</v>
      </c>
      <c r="BM13">
        <v>3</v>
      </c>
      <c r="BN13">
        <v>0</v>
      </c>
      <c r="BO13">
        <f>Entry!GR13</f>
        <v>16.071107107381806</v>
      </c>
      <c r="BP13">
        <f>Entry!GS13</f>
        <v>40.517000000000003</v>
      </c>
      <c r="BQ13">
        <v>2</v>
      </c>
      <c r="BR13" t="s">
        <v>459</v>
      </c>
      <c r="BS13" t="s">
        <v>459</v>
      </c>
      <c r="BT13">
        <v>0</v>
      </c>
      <c r="BU13" s="5">
        <v>5</v>
      </c>
      <c r="BV13">
        <v>5</v>
      </c>
      <c r="BW13">
        <v>5</v>
      </c>
      <c r="BX13">
        <v>5</v>
      </c>
      <c r="BY13" t="s">
        <v>257</v>
      </c>
      <c r="BZ13">
        <v>5</v>
      </c>
      <c r="CA13">
        <v>5</v>
      </c>
      <c r="CB13">
        <v>5</v>
      </c>
      <c r="CC13">
        <v>5</v>
      </c>
      <c r="CD13" t="s">
        <v>258</v>
      </c>
      <c r="CE13">
        <v>5</v>
      </c>
      <c r="CF13">
        <v>5</v>
      </c>
      <c r="CG13">
        <v>5</v>
      </c>
      <c r="CH13">
        <v>5</v>
      </c>
      <c r="CI13" t="s">
        <v>259</v>
      </c>
      <c r="CJ13" s="5" t="s">
        <v>459</v>
      </c>
      <c r="CK13" t="s">
        <v>459</v>
      </c>
      <c r="CL13" t="s">
        <v>459</v>
      </c>
      <c r="CM13" t="s">
        <v>459</v>
      </c>
      <c r="CN13" t="s">
        <v>459</v>
      </c>
      <c r="CO13" t="s">
        <v>459</v>
      </c>
      <c r="CP13" t="s">
        <v>459</v>
      </c>
      <c r="CQ13" t="s">
        <v>459</v>
      </c>
      <c r="CR13" t="s">
        <v>459</v>
      </c>
      <c r="CS13" t="s">
        <v>459</v>
      </c>
      <c r="CT13" t="s">
        <v>459</v>
      </c>
      <c r="CU13" t="s">
        <v>459</v>
      </c>
      <c r="CV13" t="s">
        <v>459</v>
      </c>
      <c r="CW13" t="s">
        <v>459</v>
      </c>
      <c r="CX13" t="s">
        <v>459</v>
      </c>
      <c r="CY13" s="5" t="s">
        <v>459</v>
      </c>
      <c r="CZ13" t="s">
        <v>459</v>
      </c>
      <c r="DA13" t="s">
        <v>459</v>
      </c>
      <c r="DB13" t="s">
        <v>459</v>
      </c>
      <c r="DC13" t="s">
        <v>459</v>
      </c>
      <c r="DD13" t="s">
        <v>459</v>
      </c>
      <c r="DE13" t="s">
        <v>459</v>
      </c>
      <c r="DF13" t="s">
        <v>459</v>
      </c>
      <c r="DG13" t="s">
        <v>459</v>
      </c>
      <c r="DH13" t="s">
        <v>459</v>
      </c>
      <c r="DI13" t="s">
        <v>459</v>
      </c>
      <c r="DJ13" t="s">
        <v>459</v>
      </c>
      <c r="DK13" t="s">
        <v>459</v>
      </c>
      <c r="DL13" t="s">
        <v>459</v>
      </c>
      <c r="DM13" t="s">
        <v>459</v>
      </c>
      <c r="DN13" s="5" t="s">
        <v>459</v>
      </c>
      <c r="DO13" t="s">
        <v>459</v>
      </c>
      <c r="DP13" t="s">
        <v>459</v>
      </c>
      <c r="DQ13" t="s">
        <v>459</v>
      </c>
      <c r="DR13" t="s">
        <v>459</v>
      </c>
      <c r="DS13" t="s">
        <v>459</v>
      </c>
      <c r="DT13" t="s">
        <v>459</v>
      </c>
      <c r="DU13" t="s">
        <v>459</v>
      </c>
      <c r="DV13" t="s">
        <v>459</v>
      </c>
      <c r="DW13" t="s">
        <v>459</v>
      </c>
      <c r="DX13" t="s">
        <v>459</v>
      </c>
      <c r="DY13" t="s">
        <v>459</v>
      </c>
      <c r="DZ13" t="s">
        <v>459</v>
      </c>
      <c r="EA13" t="s">
        <v>459</v>
      </c>
      <c r="EB13" t="s">
        <v>459</v>
      </c>
      <c r="EC13" s="25">
        <f t="shared" si="2"/>
        <v>5</v>
      </c>
      <c r="ED13" s="14">
        <f t="shared" si="3"/>
        <v>5</v>
      </c>
      <c r="EE13" s="5">
        <v>4</v>
      </c>
      <c r="EF13">
        <v>4</v>
      </c>
      <c r="EG13">
        <v>0</v>
      </c>
      <c r="EH13">
        <v>4</v>
      </c>
      <c r="EI13">
        <v>4</v>
      </c>
      <c r="EJ13">
        <v>4</v>
      </c>
      <c r="EK13">
        <v>4</v>
      </c>
      <c r="EL13">
        <v>0</v>
      </c>
      <c r="EM13">
        <v>4</v>
      </c>
      <c r="EN13">
        <v>4</v>
      </c>
      <c r="EO13">
        <v>4</v>
      </c>
      <c r="EP13">
        <v>4</v>
      </c>
      <c r="EQ13">
        <v>7</v>
      </c>
      <c r="ER13">
        <v>16</v>
      </c>
      <c r="ES13" t="s">
        <v>260</v>
      </c>
      <c r="ET13">
        <v>2</v>
      </c>
      <c r="EU13" t="s">
        <v>459</v>
      </c>
      <c r="EV13">
        <v>2</v>
      </c>
      <c r="EW13" t="s">
        <v>459</v>
      </c>
      <c r="EX13">
        <v>4</v>
      </c>
      <c r="EY13">
        <v>59999</v>
      </c>
      <c r="EZ13">
        <v>0</v>
      </c>
      <c r="FA13">
        <v>2</v>
      </c>
      <c r="FB13" t="s">
        <v>459</v>
      </c>
      <c r="FC13" t="s">
        <v>459</v>
      </c>
      <c r="FD13">
        <v>1</v>
      </c>
      <c r="FE13">
        <v>1</v>
      </c>
      <c r="FF13" t="s">
        <v>459</v>
      </c>
      <c r="FG13" t="s">
        <v>459</v>
      </c>
      <c r="FH13">
        <v>70</v>
      </c>
      <c r="FI13">
        <v>150</v>
      </c>
      <c r="FJ13">
        <v>4</v>
      </c>
      <c r="FK13">
        <v>1</v>
      </c>
      <c r="FL13">
        <v>2017</v>
      </c>
      <c r="FM13">
        <v>3</v>
      </c>
      <c r="FN13">
        <v>1</v>
      </c>
      <c r="FO13">
        <v>1973</v>
      </c>
      <c r="FP13" s="22">
        <f t="shared" si="11"/>
        <v>26724</v>
      </c>
      <c r="FQ13" s="14">
        <f t="shared" si="15"/>
        <v>44.119976994448251</v>
      </c>
      <c r="FR13">
        <v>0</v>
      </c>
      <c r="FS13">
        <v>22.42870022044767</v>
      </c>
      <c r="FT13">
        <v>1</v>
      </c>
      <c r="FU13" t="s">
        <v>459</v>
      </c>
      <c r="FV13">
        <v>7</v>
      </c>
      <c r="FW13" t="s">
        <v>261</v>
      </c>
      <c r="FX13">
        <v>4</v>
      </c>
      <c r="FY13">
        <v>4</v>
      </c>
      <c r="FZ13">
        <v>0</v>
      </c>
      <c r="GA13">
        <v>4</v>
      </c>
      <c r="GB13">
        <v>4</v>
      </c>
      <c r="GC13">
        <v>0</v>
      </c>
      <c r="GD13">
        <v>4</v>
      </c>
      <c r="GE13">
        <v>4</v>
      </c>
      <c r="GF13">
        <v>4</v>
      </c>
      <c r="GG13">
        <v>4</v>
      </c>
      <c r="GH13">
        <v>4</v>
      </c>
      <c r="GI13">
        <v>4</v>
      </c>
      <c r="GJ13">
        <v>4</v>
      </c>
      <c r="GK13">
        <v>4</v>
      </c>
      <c r="GL13">
        <v>2</v>
      </c>
      <c r="GM13">
        <v>2</v>
      </c>
      <c r="GN13">
        <v>4</v>
      </c>
      <c r="GO13">
        <v>4</v>
      </c>
      <c r="GP13">
        <v>4</v>
      </c>
      <c r="GQ13">
        <v>4</v>
      </c>
      <c r="GR13">
        <v>2</v>
      </c>
      <c r="GS13">
        <v>4</v>
      </c>
      <c r="GT13">
        <v>2</v>
      </c>
      <c r="GU13">
        <v>2</v>
      </c>
      <c r="GV13">
        <v>40</v>
      </c>
      <c r="GW13">
        <v>28912</v>
      </c>
      <c r="GX13">
        <f t="shared" si="4"/>
        <v>0</v>
      </c>
      <c r="GY13">
        <v>99.22</v>
      </c>
      <c r="GZ13">
        <v>99.22</v>
      </c>
      <c r="HA13">
        <v>94.54</v>
      </c>
      <c r="HB13">
        <v>80.459999999999994</v>
      </c>
      <c r="HC13">
        <v>50.78</v>
      </c>
      <c r="HD13">
        <f t="shared" si="12"/>
        <v>0.77114881734559793</v>
      </c>
      <c r="HE13">
        <v>99.22</v>
      </c>
      <c r="HF13">
        <v>99.22</v>
      </c>
      <c r="HG13">
        <v>88.28</v>
      </c>
      <c r="HH13">
        <v>55.46</v>
      </c>
      <c r="HI13">
        <v>49.22</v>
      </c>
      <c r="HJ13">
        <f t="shared" si="13"/>
        <v>0.6376152978537013</v>
      </c>
      <c r="HK13" s="22">
        <v>42838.821597222224</v>
      </c>
      <c r="HL13" t="b">
        <f t="shared" si="14"/>
        <v>0</v>
      </c>
    </row>
    <row r="14" spans="1:220" x14ac:dyDescent="0.3">
      <c r="A14">
        <v>213</v>
      </c>
      <c r="B14">
        <v>4</v>
      </c>
      <c r="C14">
        <v>2</v>
      </c>
      <c r="D14">
        <v>2</v>
      </c>
      <c r="E14">
        <v>1</v>
      </c>
      <c r="F14">
        <f t="shared" si="5"/>
        <v>0</v>
      </c>
      <c r="G14" t="s">
        <v>262</v>
      </c>
      <c r="H14">
        <v>4</v>
      </c>
      <c r="I14">
        <v>2</v>
      </c>
      <c r="J14">
        <v>4</v>
      </c>
      <c r="K14">
        <v>1</v>
      </c>
      <c r="L14">
        <v>3</v>
      </c>
      <c r="M14">
        <v>3</v>
      </c>
      <c r="N14">
        <v>2</v>
      </c>
      <c r="O14">
        <v>4</v>
      </c>
      <c r="P14">
        <v>2</v>
      </c>
      <c r="Q14">
        <v>4</v>
      </c>
      <c r="R14">
        <v>2</v>
      </c>
      <c r="S14">
        <v>3</v>
      </c>
      <c r="T14">
        <v>3</v>
      </c>
      <c r="U14">
        <v>3</v>
      </c>
      <c r="V14">
        <v>4</v>
      </c>
      <c r="W14">
        <v>2</v>
      </c>
      <c r="X14">
        <v>1</v>
      </c>
      <c r="Y14">
        <v>3</v>
      </c>
      <c r="Z14">
        <v>4</v>
      </c>
      <c r="AA14">
        <v>2</v>
      </c>
      <c r="AB14">
        <v>4</v>
      </c>
      <c r="AC14" s="14">
        <f t="shared" si="6"/>
        <v>3.3333333333333335</v>
      </c>
      <c r="AD14" s="14">
        <f t="shared" si="7"/>
        <v>2.1666666666666665</v>
      </c>
      <c r="AE14" s="14">
        <f t="shared" si="8"/>
        <v>2.8333333333333335</v>
      </c>
      <c r="AF14">
        <v>2</v>
      </c>
      <c r="AG14">
        <v>1</v>
      </c>
      <c r="AH14">
        <v>1</v>
      </c>
      <c r="AI14">
        <v>1</v>
      </c>
      <c r="AJ14">
        <v>6</v>
      </c>
      <c r="AK14" t="s">
        <v>263</v>
      </c>
      <c r="AL14">
        <v>2</v>
      </c>
      <c r="AM14">
        <v>1</v>
      </c>
      <c r="AN14" t="s">
        <v>459</v>
      </c>
      <c r="AO14" t="s">
        <v>459</v>
      </c>
      <c r="AP14">
        <v>73</v>
      </c>
      <c r="AQ14">
        <v>185</v>
      </c>
      <c r="AR14">
        <v>3</v>
      </c>
      <c r="AS14">
        <v>15</v>
      </c>
      <c r="AT14">
        <v>2017</v>
      </c>
      <c r="AU14">
        <v>9</v>
      </c>
      <c r="AV14">
        <v>30</v>
      </c>
      <c r="AW14">
        <v>1966</v>
      </c>
      <c r="AX14" s="22">
        <f t="shared" si="9"/>
        <v>24380</v>
      </c>
      <c r="AY14" s="14">
        <f t="shared" si="0"/>
        <v>50.537569111719527</v>
      </c>
      <c r="AZ14">
        <v>0</v>
      </c>
      <c r="BA14">
        <f>Entry!GP14</f>
        <v>25.360262967390348</v>
      </c>
      <c r="BB14">
        <v>62</v>
      </c>
      <c r="BC14">
        <v>101</v>
      </c>
      <c r="BD14">
        <v>4</v>
      </c>
      <c r="BE14">
        <v>2</v>
      </c>
      <c r="BF14">
        <v>2017</v>
      </c>
      <c r="BG14">
        <v>9</v>
      </c>
      <c r="BH14">
        <v>13</v>
      </c>
      <c r="BI14">
        <v>2004</v>
      </c>
      <c r="BJ14" s="22">
        <f t="shared" si="10"/>
        <v>38243</v>
      </c>
      <c r="BK14" s="14">
        <f t="shared" si="16"/>
        <v>12.582743649707206</v>
      </c>
      <c r="BL14">
        <v>2</v>
      </c>
      <c r="BM14">
        <v>4</v>
      </c>
      <c r="BN14">
        <v>0</v>
      </c>
      <c r="BO14">
        <f>Entry!GR14</f>
        <v>19.038081542599546</v>
      </c>
      <c r="BP14">
        <f>Entry!GS14</f>
        <v>63.307000000000002</v>
      </c>
      <c r="BQ14">
        <v>5</v>
      </c>
      <c r="BR14" t="s">
        <v>459</v>
      </c>
      <c r="BS14" t="s">
        <v>459</v>
      </c>
      <c r="BT14">
        <v>0</v>
      </c>
      <c r="BU14" s="5" t="s">
        <v>459</v>
      </c>
      <c r="BV14" t="s">
        <v>459</v>
      </c>
      <c r="BW14" t="s">
        <v>459</v>
      </c>
      <c r="BX14" t="s">
        <v>459</v>
      </c>
      <c r="BY14" t="s">
        <v>459</v>
      </c>
      <c r="BZ14" t="s">
        <v>459</v>
      </c>
      <c r="CA14" t="s">
        <v>459</v>
      </c>
      <c r="CB14" t="s">
        <v>459</v>
      </c>
      <c r="CC14" t="s">
        <v>459</v>
      </c>
      <c r="CD14" t="s">
        <v>459</v>
      </c>
      <c r="CE14" t="s">
        <v>459</v>
      </c>
      <c r="CF14" t="s">
        <v>459</v>
      </c>
      <c r="CG14" t="s">
        <v>459</v>
      </c>
      <c r="CH14" t="s">
        <v>459</v>
      </c>
      <c r="CI14" t="s">
        <v>459</v>
      </c>
      <c r="CJ14" s="5" t="s">
        <v>459</v>
      </c>
      <c r="CK14" t="s">
        <v>459</v>
      </c>
      <c r="CL14" t="s">
        <v>459</v>
      </c>
      <c r="CM14" t="s">
        <v>459</v>
      </c>
      <c r="CN14" t="s">
        <v>459</v>
      </c>
      <c r="CO14" t="s">
        <v>459</v>
      </c>
      <c r="CP14" t="s">
        <v>459</v>
      </c>
      <c r="CQ14" t="s">
        <v>459</v>
      </c>
      <c r="CR14" t="s">
        <v>459</v>
      </c>
      <c r="CS14" t="s">
        <v>459</v>
      </c>
      <c r="CT14" t="s">
        <v>459</v>
      </c>
      <c r="CU14" t="s">
        <v>459</v>
      </c>
      <c r="CV14" t="s">
        <v>459</v>
      </c>
      <c r="CW14" t="s">
        <v>459</v>
      </c>
      <c r="CX14" t="s">
        <v>459</v>
      </c>
      <c r="CY14" s="5">
        <v>4</v>
      </c>
      <c r="CZ14">
        <v>4</v>
      </c>
      <c r="DA14">
        <v>4</v>
      </c>
      <c r="DB14">
        <v>5</v>
      </c>
      <c r="DC14" t="s">
        <v>264</v>
      </c>
      <c r="DD14">
        <v>5</v>
      </c>
      <c r="DE14">
        <v>4</v>
      </c>
      <c r="DF14">
        <v>4</v>
      </c>
      <c r="DG14">
        <v>4</v>
      </c>
      <c r="DH14" t="s">
        <v>265</v>
      </c>
      <c r="DI14">
        <v>5</v>
      </c>
      <c r="DJ14">
        <v>4</v>
      </c>
      <c r="DK14">
        <v>4</v>
      </c>
      <c r="DL14">
        <v>3</v>
      </c>
      <c r="DM14" t="s">
        <v>266</v>
      </c>
      <c r="DN14" s="5" t="s">
        <v>459</v>
      </c>
      <c r="DO14" t="s">
        <v>459</v>
      </c>
      <c r="DP14" t="s">
        <v>459</v>
      </c>
      <c r="DQ14" t="s">
        <v>459</v>
      </c>
      <c r="DR14" t="s">
        <v>459</v>
      </c>
      <c r="DS14" t="s">
        <v>459</v>
      </c>
      <c r="DT14" t="s">
        <v>459</v>
      </c>
      <c r="DU14" t="s">
        <v>459</v>
      </c>
      <c r="DV14" t="s">
        <v>459</v>
      </c>
      <c r="DW14" t="s">
        <v>459</v>
      </c>
      <c r="DX14" t="s">
        <v>459</v>
      </c>
      <c r="DY14" t="s">
        <v>459</v>
      </c>
      <c r="DZ14" t="s">
        <v>459</v>
      </c>
      <c r="EA14" t="s">
        <v>459</v>
      </c>
      <c r="EB14" t="s">
        <v>459</v>
      </c>
      <c r="EC14" s="25">
        <f t="shared" si="2"/>
        <v>4.666666666666667</v>
      </c>
      <c r="ED14" s="14">
        <f t="shared" si="3"/>
        <v>4</v>
      </c>
      <c r="EE14" s="5">
        <v>4</v>
      </c>
      <c r="EF14">
        <v>4</v>
      </c>
      <c r="EG14">
        <v>0</v>
      </c>
      <c r="EH14">
        <v>4</v>
      </c>
      <c r="EI14">
        <v>3</v>
      </c>
      <c r="EJ14">
        <v>4</v>
      </c>
      <c r="EK14">
        <v>4</v>
      </c>
      <c r="EL14">
        <v>0</v>
      </c>
      <c r="EM14">
        <v>5</v>
      </c>
      <c r="EN14">
        <v>4</v>
      </c>
      <c r="EO14">
        <v>5</v>
      </c>
      <c r="EP14">
        <v>4</v>
      </c>
      <c r="EQ14">
        <v>7</v>
      </c>
      <c r="ER14">
        <v>16</v>
      </c>
      <c r="ES14" t="s">
        <v>267</v>
      </c>
      <c r="ET14">
        <v>1</v>
      </c>
      <c r="EU14" t="s">
        <v>459</v>
      </c>
      <c r="EV14">
        <v>1</v>
      </c>
      <c r="EW14" t="s">
        <v>459</v>
      </c>
      <c r="EX14">
        <v>3</v>
      </c>
      <c r="EY14">
        <v>39999</v>
      </c>
      <c r="EZ14">
        <v>0</v>
      </c>
      <c r="FA14">
        <v>5</v>
      </c>
      <c r="FB14" t="s">
        <v>459</v>
      </c>
      <c r="FC14" t="s">
        <v>459</v>
      </c>
      <c r="FD14">
        <v>0</v>
      </c>
      <c r="FE14">
        <v>1</v>
      </c>
      <c r="FF14" t="s">
        <v>459</v>
      </c>
      <c r="FG14" t="s">
        <v>459</v>
      </c>
      <c r="FH14">
        <v>65</v>
      </c>
      <c r="FI14">
        <v>150</v>
      </c>
      <c r="FJ14">
        <v>4</v>
      </c>
      <c r="FK14">
        <v>5</v>
      </c>
      <c r="FL14">
        <v>2017</v>
      </c>
      <c r="FM14">
        <v>8</v>
      </c>
      <c r="FN14">
        <v>4</v>
      </c>
      <c r="FO14">
        <v>1966</v>
      </c>
      <c r="FP14" s="22">
        <f t="shared" si="11"/>
        <v>24323</v>
      </c>
      <c r="FQ14" s="14">
        <f t="shared" si="15"/>
        <v>50.693626606586058</v>
      </c>
      <c r="FR14">
        <v>1</v>
      </c>
      <c r="FS14">
        <v>25.379958550076619</v>
      </c>
      <c r="FT14">
        <v>1</v>
      </c>
      <c r="FU14" t="s">
        <v>459</v>
      </c>
      <c r="FV14">
        <v>7</v>
      </c>
      <c r="FW14" t="s">
        <v>268</v>
      </c>
      <c r="FX14">
        <v>4</v>
      </c>
      <c r="FY14">
        <v>4</v>
      </c>
      <c r="FZ14">
        <v>0</v>
      </c>
      <c r="GA14">
        <v>4</v>
      </c>
      <c r="GB14">
        <v>4</v>
      </c>
      <c r="GC14">
        <v>0</v>
      </c>
      <c r="GD14">
        <v>4</v>
      </c>
      <c r="GE14">
        <v>4</v>
      </c>
      <c r="GF14">
        <v>4</v>
      </c>
      <c r="GG14">
        <v>4</v>
      </c>
      <c r="GH14">
        <v>4</v>
      </c>
      <c r="GI14">
        <v>4</v>
      </c>
      <c r="GJ14">
        <v>4</v>
      </c>
      <c r="GK14">
        <v>2</v>
      </c>
      <c r="GL14">
        <v>3</v>
      </c>
      <c r="GM14">
        <v>2</v>
      </c>
      <c r="GN14">
        <v>4</v>
      </c>
      <c r="GO14">
        <v>3</v>
      </c>
      <c r="GP14">
        <v>2</v>
      </c>
      <c r="GQ14">
        <v>4</v>
      </c>
      <c r="GR14">
        <v>3</v>
      </c>
      <c r="GS14">
        <v>2</v>
      </c>
      <c r="GT14">
        <v>2</v>
      </c>
      <c r="GU14">
        <v>3</v>
      </c>
      <c r="GV14">
        <v>36</v>
      </c>
      <c r="GW14">
        <v>24935</v>
      </c>
      <c r="GX14">
        <f t="shared" si="4"/>
        <v>0</v>
      </c>
      <c r="GY14">
        <v>99.22</v>
      </c>
      <c r="GZ14">
        <v>99.22</v>
      </c>
      <c r="HA14">
        <v>89.84</v>
      </c>
      <c r="HB14">
        <v>94.54</v>
      </c>
      <c r="HC14">
        <v>85.16</v>
      </c>
      <c r="HD14">
        <f t="shared" si="12"/>
        <v>0.91033249014454654</v>
      </c>
      <c r="HE14">
        <v>94.54</v>
      </c>
      <c r="HF14">
        <v>89.84</v>
      </c>
      <c r="HG14">
        <v>91.4</v>
      </c>
      <c r="HH14">
        <v>85.16</v>
      </c>
      <c r="HI14">
        <v>82.04</v>
      </c>
      <c r="HJ14">
        <f t="shared" si="13"/>
        <v>0.85912704774419624</v>
      </c>
      <c r="HK14" s="22">
        <v>42838.847118055557</v>
      </c>
      <c r="HL14" t="b">
        <f t="shared" si="14"/>
        <v>0</v>
      </c>
    </row>
    <row r="15" spans="1:220" x14ac:dyDescent="0.3">
      <c r="A15">
        <v>214</v>
      </c>
      <c r="B15">
        <v>3</v>
      </c>
      <c r="C15">
        <v>2</v>
      </c>
      <c r="D15">
        <v>1</v>
      </c>
      <c r="E15">
        <v>1</v>
      </c>
      <c r="F15">
        <f t="shared" si="5"/>
        <v>0</v>
      </c>
      <c r="G15" t="s">
        <v>269</v>
      </c>
      <c r="H15">
        <v>3</v>
      </c>
      <c r="I15">
        <v>2</v>
      </c>
      <c r="J15">
        <v>3</v>
      </c>
      <c r="K15">
        <v>2</v>
      </c>
      <c r="L15">
        <v>3</v>
      </c>
      <c r="M15">
        <v>4</v>
      </c>
      <c r="N15">
        <v>2</v>
      </c>
      <c r="O15">
        <v>4</v>
      </c>
      <c r="P15">
        <v>2</v>
      </c>
      <c r="Q15">
        <v>3</v>
      </c>
      <c r="R15">
        <v>3</v>
      </c>
      <c r="S15">
        <v>3</v>
      </c>
      <c r="T15">
        <v>4</v>
      </c>
      <c r="U15">
        <v>3</v>
      </c>
      <c r="V15">
        <v>2</v>
      </c>
      <c r="W15">
        <v>2</v>
      </c>
      <c r="X15">
        <v>1</v>
      </c>
      <c r="Y15">
        <v>3</v>
      </c>
      <c r="Z15">
        <v>2</v>
      </c>
      <c r="AA15">
        <v>4</v>
      </c>
      <c r="AB15">
        <v>4</v>
      </c>
      <c r="AC15" s="14">
        <f t="shared" si="6"/>
        <v>3</v>
      </c>
      <c r="AD15" s="14">
        <f t="shared" si="7"/>
        <v>2.1666666666666665</v>
      </c>
      <c r="AE15" s="14">
        <f t="shared" si="8"/>
        <v>3.1666666666666665</v>
      </c>
      <c r="AF15">
        <v>5</v>
      </c>
      <c r="AG15">
        <v>3</v>
      </c>
      <c r="AH15">
        <v>2</v>
      </c>
      <c r="AI15">
        <v>1</v>
      </c>
      <c r="AJ15">
        <v>2</v>
      </c>
      <c r="AK15" t="s">
        <v>459</v>
      </c>
      <c r="AL15">
        <v>1</v>
      </c>
      <c r="AM15">
        <v>1</v>
      </c>
      <c r="AN15" t="s">
        <v>459</v>
      </c>
      <c r="AO15" t="s">
        <v>459</v>
      </c>
      <c r="AP15">
        <v>62</v>
      </c>
      <c r="AQ15">
        <v>115</v>
      </c>
      <c r="AR15">
        <v>2</v>
      </c>
      <c r="AS15">
        <v>6</v>
      </c>
      <c r="AT15">
        <v>2017</v>
      </c>
      <c r="AU15">
        <v>11</v>
      </c>
      <c r="AV15">
        <v>28</v>
      </c>
      <c r="AW15">
        <v>1979</v>
      </c>
      <c r="AX15" s="22">
        <f t="shared" si="9"/>
        <v>29187</v>
      </c>
      <c r="AY15" s="14">
        <f t="shared" si="0"/>
        <v>37.378290427662442</v>
      </c>
      <c r="AZ15">
        <v>1</v>
      </c>
      <c r="BA15">
        <f>Entry!GP15</f>
        <v>21.362028077409569</v>
      </c>
      <c r="BB15">
        <v>55</v>
      </c>
      <c r="BC15">
        <v>78</v>
      </c>
      <c r="BD15">
        <v>4</v>
      </c>
      <c r="BE15">
        <v>7</v>
      </c>
      <c r="BF15">
        <v>2017</v>
      </c>
      <c r="BG15">
        <v>2</v>
      </c>
      <c r="BH15">
        <v>18</v>
      </c>
      <c r="BI15">
        <v>2008</v>
      </c>
      <c r="BJ15" s="22">
        <f t="shared" si="10"/>
        <v>39496</v>
      </c>
      <c r="BK15" s="14">
        <f t="shared" si="16"/>
        <v>9.1537866631176072</v>
      </c>
      <c r="BL15">
        <v>5</v>
      </c>
      <c r="BM15">
        <v>3</v>
      </c>
      <c r="BN15">
        <v>0</v>
      </c>
      <c r="BO15">
        <f>Entry!GR15</f>
        <v>18.500972339850204</v>
      </c>
      <c r="BP15">
        <f>Entry!GS15</f>
        <v>83.646000000000001</v>
      </c>
      <c r="BQ15">
        <v>5</v>
      </c>
      <c r="BR15" t="s">
        <v>459</v>
      </c>
      <c r="BS15" t="s">
        <v>459</v>
      </c>
      <c r="BT15">
        <v>0</v>
      </c>
      <c r="BU15" s="5" t="s">
        <v>459</v>
      </c>
      <c r="BV15" t="s">
        <v>459</v>
      </c>
      <c r="BW15" t="s">
        <v>459</v>
      </c>
      <c r="BX15" t="s">
        <v>459</v>
      </c>
      <c r="BY15" t="s">
        <v>459</v>
      </c>
      <c r="BZ15" t="s">
        <v>459</v>
      </c>
      <c r="CA15" t="s">
        <v>459</v>
      </c>
      <c r="CB15" t="s">
        <v>459</v>
      </c>
      <c r="CC15" t="s">
        <v>459</v>
      </c>
      <c r="CD15" t="s">
        <v>459</v>
      </c>
      <c r="CE15" t="s">
        <v>459</v>
      </c>
      <c r="CF15" t="s">
        <v>459</v>
      </c>
      <c r="CG15" t="s">
        <v>459</v>
      </c>
      <c r="CH15" t="s">
        <v>459</v>
      </c>
      <c r="CI15" t="s">
        <v>459</v>
      </c>
      <c r="CJ15" s="5" t="s">
        <v>459</v>
      </c>
      <c r="CK15" t="s">
        <v>459</v>
      </c>
      <c r="CL15" t="s">
        <v>459</v>
      </c>
      <c r="CM15" t="s">
        <v>459</v>
      </c>
      <c r="CN15" t="s">
        <v>459</v>
      </c>
      <c r="CO15" t="s">
        <v>459</v>
      </c>
      <c r="CP15" t="s">
        <v>459</v>
      </c>
      <c r="CQ15" t="s">
        <v>459</v>
      </c>
      <c r="CR15" t="s">
        <v>459</v>
      </c>
      <c r="CS15" t="s">
        <v>459</v>
      </c>
      <c r="CT15" t="s">
        <v>459</v>
      </c>
      <c r="CU15" t="s">
        <v>459</v>
      </c>
      <c r="CV15" t="s">
        <v>459</v>
      </c>
      <c r="CW15" t="s">
        <v>459</v>
      </c>
      <c r="CX15" t="s">
        <v>459</v>
      </c>
      <c r="CY15" s="5" t="s">
        <v>459</v>
      </c>
      <c r="CZ15" t="s">
        <v>459</v>
      </c>
      <c r="DA15" t="s">
        <v>459</v>
      </c>
      <c r="DB15" t="s">
        <v>459</v>
      </c>
      <c r="DC15" t="s">
        <v>459</v>
      </c>
      <c r="DD15" t="s">
        <v>459</v>
      </c>
      <c r="DE15" t="s">
        <v>459</v>
      </c>
      <c r="DF15" t="s">
        <v>459</v>
      </c>
      <c r="DG15" t="s">
        <v>459</v>
      </c>
      <c r="DH15" t="s">
        <v>459</v>
      </c>
      <c r="DI15" t="s">
        <v>459</v>
      </c>
      <c r="DJ15" t="s">
        <v>459</v>
      </c>
      <c r="DK15" t="s">
        <v>459</v>
      </c>
      <c r="DL15" t="s">
        <v>459</v>
      </c>
      <c r="DM15" t="s">
        <v>459</v>
      </c>
      <c r="DN15" s="5">
        <v>5</v>
      </c>
      <c r="DO15">
        <v>4</v>
      </c>
      <c r="DP15">
        <v>4</v>
      </c>
      <c r="DQ15">
        <v>5</v>
      </c>
      <c r="DR15" t="s">
        <v>270</v>
      </c>
      <c r="DS15">
        <v>4</v>
      </c>
      <c r="DT15">
        <v>5</v>
      </c>
      <c r="DU15">
        <v>5</v>
      </c>
      <c r="DV15">
        <v>5</v>
      </c>
      <c r="DW15" t="s">
        <v>271</v>
      </c>
      <c r="DX15">
        <v>5</v>
      </c>
      <c r="DY15">
        <v>3</v>
      </c>
      <c r="DZ15">
        <v>3</v>
      </c>
      <c r="EA15">
        <v>4</v>
      </c>
      <c r="EB15" t="s">
        <v>272</v>
      </c>
      <c r="EC15" s="25">
        <f t="shared" si="2"/>
        <v>4.666666666666667</v>
      </c>
      <c r="ED15" s="14">
        <f t="shared" si="3"/>
        <v>4.666666666666667</v>
      </c>
      <c r="EE15" s="5">
        <v>4</v>
      </c>
      <c r="EF15">
        <v>4</v>
      </c>
      <c r="EG15">
        <v>0</v>
      </c>
      <c r="EH15">
        <v>5</v>
      </c>
      <c r="EI15">
        <v>5</v>
      </c>
      <c r="EJ15">
        <v>5</v>
      </c>
      <c r="EK15">
        <v>5</v>
      </c>
      <c r="EL15">
        <v>0</v>
      </c>
      <c r="EM15">
        <v>4</v>
      </c>
      <c r="EN15">
        <v>4</v>
      </c>
      <c r="EO15">
        <v>5</v>
      </c>
      <c r="EP15">
        <v>5</v>
      </c>
      <c r="EQ15">
        <v>6</v>
      </c>
      <c r="ER15">
        <v>14</v>
      </c>
      <c r="ES15" t="s">
        <v>273</v>
      </c>
      <c r="ET15">
        <v>5</v>
      </c>
      <c r="EU15" t="s">
        <v>459</v>
      </c>
      <c r="EV15">
        <v>1</v>
      </c>
      <c r="EW15" t="s">
        <v>459</v>
      </c>
      <c r="EX15">
        <v>4</v>
      </c>
      <c r="EY15">
        <v>59999</v>
      </c>
      <c r="EZ15">
        <v>0</v>
      </c>
      <c r="FA15">
        <v>5</v>
      </c>
      <c r="FB15" t="s">
        <v>459</v>
      </c>
      <c r="FC15" t="s">
        <v>459</v>
      </c>
      <c r="FD15">
        <v>0</v>
      </c>
      <c r="FE15">
        <v>1</v>
      </c>
      <c r="FF15" t="s">
        <v>459</v>
      </c>
      <c r="FG15" t="s">
        <v>459</v>
      </c>
      <c r="FH15">
        <v>73</v>
      </c>
      <c r="FI15">
        <v>190</v>
      </c>
      <c r="FJ15">
        <v>4</v>
      </c>
      <c r="FK15">
        <v>4</v>
      </c>
      <c r="FL15">
        <v>2017</v>
      </c>
      <c r="FM15">
        <v>2</v>
      </c>
      <c r="FN15">
        <v>18</v>
      </c>
      <c r="FO15">
        <v>1981</v>
      </c>
      <c r="FP15" s="22">
        <f t="shared" si="11"/>
        <v>29635</v>
      </c>
      <c r="FQ15" s="14">
        <f t="shared" si="15"/>
        <v>36.151733275027262</v>
      </c>
      <c r="FR15">
        <v>0</v>
      </c>
      <c r="FS15">
        <v>26.028871917642888</v>
      </c>
      <c r="FT15">
        <v>1</v>
      </c>
      <c r="FU15" t="s">
        <v>459</v>
      </c>
      <c r="FV15">
        <v>8</v>
      </c>
      <c r="FW15" t="s">
        <v>274</v>
      </c>
      <c r="FX15">
        <v>5</v>
      </c>
      <c r="FY15">
        <v>5</v>
      </c>
      <c r="FZ15">
        <v>0</v>
      </c>
      <c r="GA15">
        <v>5</v>
      </c>
      <c r="GB15">
        <v>5</v>
      </c>
      <c r="GC15">
        <v>0</v>
      </c>
      <c r="GD15">
        <v>5</v>
      </c>
      <c r="GE15">
        <v>5</v>
      </c>
      <c r="GF15">
        <v>5</v>
      </c>
      <c r="GG15">
        <v>5</v>
      </c>
      <c r="GH15">
        <v>5</v>
      </c>
      <c r="GI15">
        <v>5</v>
      </c>
      <c r="GJ15">
        <v>4</v>
      </c>
      <c r="GK15">
        <v>4</v>
      </c>
      <c r="GL15">
        <v>1</v>
      </c>
      <c r="GM15">
        <v>2</v>
      </c>
      <c r="GN15">
        <v>4</v>
      </c>
      <c r="GO15">
        <v>3</v>
      </c>
      <c r="GP15">
        <v>4</v>
      </c>
      <c r="GQ15">
        <v>4</v>
      </c>
      <c r="GR15">
        <v>4</v>
      </c>
      <c r="GS15">
        <v>1</v>
      </c>
      <c r="GT15">
        <v>2</v>
      </c>
      <c r="GU15">
        <v>4</v>
      </c>
      <c r="GV15">
        <v>39</v>
      </c>
      <c r="GW15">
        <v>55420</v>
      </c>
      <c r="GX15">
        <f t="shared" si="4"/>
        <v>0</v>
      </c>
      <c r="GY15">
        <v>99.22</v>
      </c>
      <c r="GZ15">
        <v>86.72</v>
      </c>
      <c r="HA15">
        <v>86.72</v>
      </c>
      <c r="HB15">
        <v>83.6</v>
      </c>
      <c r="HC15">
        <v>85.16</v>
      </c>
      <c r="HD15">
        <f t="shared" si="12"/>
        <v>0.84765254051686367</v>
      </c>
      <c r="HE15">
        <v>99.22</v>
      </c>
      <c r="HF15">
        <v>97.66</v>
      </c>
      <c r="HG15">
        <v>91.4</v>
      </c>
      <c r="HH15">
        <v>92.96</v>
      </c>
      <c r="HI15">
        <v>91.4</v>
      </c>
      <c r="HJ15">
        <f t="shared" si="13"/>
        <v>0.92181270258431891</v>
      </c>
      <c r="HK15" s="22">
        <v>42839.420578703706</v>
      </c>
      <c r="HL15" t="b">
        <f t="shared" si="14"/>
        <v>0</v>
      </c>
    </row>
    <row r="16" spans="1:220" x14ac:dyDescent="0.3">
      <c r="A16">
        <v>215</v>
      </c>
      <c r="B16">
        <v>1</v>
      </c>
      <c r="C16">
        <v>1</v>
      </c>
      <c r="D16">
        <v>1</v>
      </c>
      <c r="E16">
        <v>1</v>
      </c>
      <c r="F16">
        <f t="shared" si="5"/>
        <v>0</v>
      </c>
      <c r="G16" t="s">
        <v>275</v>
      </c>
      <c r="H16">
        <v>4</v>
      </c>
      <c r="I16">
        <v>1</v>
      </c>
      <c r="J16">
        <v>5</v>
      </c>
      <c r="K16">
        <v>1</v>
      </c>
      <c r="L16">
        <v>4</v>
      </c>
      <c r="M16">
        <v>2</v>
      </c>
      <c r="N16">
        <v>1</v>
      </c>
      <c r="O16">
        <v>4</v>
      </c>
      <c r="P16">
        <v>2</v>
      </c>
      <c r="Q16">
        <v>4</v>
      </c>
      <c r="R16">
        <v>4</v>
      </c>
      <c r="S16">
        <v>4</v>
      </c>
      <c r="T16">
        <v>3</v>
      </c>
      <c r="U16">
        <v>4</v>
      </c>
      <c r="V16">
        <v>2</v>
      </c>
      <c r="W16">
        <v>4</v>
      </c>
      <c r="X16">
        <v>1</v>
      </c>
      <c r="Y16">
        <v>4</v>
      </c>
      <c r="Z16">
        <v>2</v>
      </c>
      <c r="AA16">
        <v>2</v>
      </c>
      <c r="AB16">
        <v>2</v>
      </c>
      <c r="AC16" s="14">
        <f t="shared" si="6"/>
        <v>4.1111111111111107</v>
      </c>
      <c r="AD16" s="14">
        <f t="shared" si="7"/>
        <v>1.5</v>
      </c>
      <c r="AE16" s="14">
        <f t="shared" si="8"/>
        <v>2.3333333333333335</v>
      </c>
      <c r="AF16">
        <v>3</v>
      </c>
      <c r="AG16">
        <v>1</v>
      </c>
      <c r="AH16">
        <v>2</v>
      </c>
      <c r="AI16">
        <v>2</v>
      </c>
      <c r="AJ16">
        <v>2</v>
      </c>
      <c r="AK16" t="s">
        <v>459</v>
      </c>
      <c r="AL16">
        <v>1</v>
      </c>
      <c r="AM16">
        <v>1</v>
      </c>
      <c r="AN16" t="s">
        <v>459</v>
      </c>
      <c r="AO16" t="s">
        <v>459</v>
      </c>
      <c r="AP16">
        <v>65</v>
      </c>
      <c r="AQ16">
        <v>123</v>
      </c>
      <c r="AR16">
        <v>4</v>
      </c>
      <c r="AS16">
        <v>1</v>
      </c>
      <c r="AT16">
        <v>2017</v>
      </c>
      <c r="AU16">
        <v>10</v>
      </c>
      <c r="AV16">
        <v>1</v>
      </c>
      <c r="AW16">
        <v>1988</v>
      </c>
      <c r="AX16" s="22">
        <f t="shared" si="9"/>
        <v>32417</v>
      </c>
      <c r="AY16" s="14">
        <f t="shared" si="0"/>
        <v>28.53552491317464</v>
      </c>
      <c r="AZ16">
        <v>1</v>
      </c>
      <c r="BA16">
        <f>Entry!GP16</f>
        <v>20.85723092198246</v>
      </c>
      <c r="BB16">
        <v>59</v>
      </c>
      <c r="BC16">
        <v>161</v>
      </c>
      <c r="BD16">
        <v>2</v>
      </c>
      <c r="BE16">
        <v>3</v>
      </c>
      <c r="BF16">
        <v>2017</v>
      </c>
      <c r="BG16">
        <v>4</v>
      </c>
      <c r="BH16">
        <v>3</v>
      </c>
      <c r="BI16">
        <v>2008</v>
      </c>
      <c r="BJ16" s="22">
        <f t="shared" si="10"/>
        <v>39541</v>
      </c>
      <c r="BK16" s="14">
        <f t="shared" si="16"/>
        <v>9.031075905645551</v>
      </c>
      <c r="BL16">
        <v>2</v>
      </c>
      <c r="BM16">
        <v>2</v>
      </c>
      <c r="BN16">
        <v>1</v>
      </c>
      <c r="BO16">
        <f>Entry!GR16</f>
        <v>33.374777641157898</v>
      </c>
      <c r="BP16">
        <f>Entry!GS16</f>
        <v>99.674000000000007</v>
      </c>
      <c r="BQ16">
        <v>5</v>
      </c>
      <c r="BR16" t="s">
        <v>459</v>
      </c>
      <c r="BS16" t="s">
        <v>459</v>
      </c>
      <c r="BT16">
        <v>0</v>
      </c>
      <c r="BU16" s="5" t="s">
        <v>459</v>
      </c>
      <c r="BV16" t="s">
        <v>459</v>
      </c>
      <c r="BW16" t="s">
        <v>459</v>
      </c>
      <c r="BX16" t="s">
        <v>459</v>
      </c>
      <c r="BY16" t="s">
        <v>459</v>
      </c>
      <c r="BZ16" t="s">
        <v>459</v>
      </c>
      <c r="CA16" t="s">
        <v>459</v>
      </c>
      <c r="CB16" t="s">
        <v>459</v>
      </c>
      <c r="CC16" t="s">
        <v>459</v>
      </c>
      <c r="CD16" t="s">
        <v>459</v>
      </c>
      <c r="CE16" t="s">
        <v>459</v>
      </c>
      <c r="CF16" t="s">
        <v>459</v>
      </c>
      <c r="CG16" t="s">
        <v>459</v>
      </c>
      <c r="CH16" t="s">
        <v>459</v>
      </c>
      <c r="CI16" t="s">
        <v>459</v>
      </c>
      <c r="CJ16" s="5">
        <v>5</v>
      </c>
      <c r="CK16">
        <v>3</v>
      </c>
      <c r="CL16">
        <v>3</v>
      </c>
      <c r="CM16">
        <v>4</v>
      </c>
      <c r="CN16" t="s">
        <v>276</v>
      </c>
      <c r="CO16">
        <v>5</v>
      </c>
      <c r="CP16">
        <v>4</v>
      </c>
      <c r="CQ16">
        <v>4</v>
      </c>
      <c r="CR16">
        <v>4</v>
      </c>
      <c r="CS16" t="s">
        <v>277</v>
      </c>
      <c r="CT16">
        <v>4</v>
      </c>
      <c r="CU16">
        <v>3</v>
      </c>
      <c r="CV16">
        <v>4</v>
      </c>
      <c r="CW16">
        <v>4</v>
      </c>
      <c r="CX16" t="s">
        <v>278</v>
      </c>
      <c r="CY16" s="5" t="s">
        <v>459</v>
      </c>
      <c r="CZ16" t="s">
        <v>459</v>
      </c>
      <c r="DA16" t="s">
        <v>459</v>
      </c>
      <c r="DB16" t="s">
        <v>459</v>
      </c>
      <c r="DC16" t="s">
        <v>459</v>
      </c>
      <c r="DD16" t="s">
        <v>459</v>
      </c>
      <c r="DE16" t="s">
        <v>459</v>
      </c>
      <c r="DF16" t="s">
        <v>459</v>
      </c>
      <c r="DG16" t="s">
        <v>459</v>
      </c>
      <c r="DH16" t="s">
        <v>459</v>
      </c>
      <c r="DI16" t="s">
        <v>459</v>
      </c>
      <c r="DJ16" t="s">
        <v>459</v>
      </c>
      <c r="DK16" t="s">
        <v>459</v>
      </c>
      <c r="DL16" t="s">
        <v>459</v>
      </c>
      <c r="DM16" t="s">
        <v>459</v>
      </c>
      <c r="DN16" s="5" t="s">
        <v>459</v>
      </c>
      <c r="DO16" t="s">
        <v>459</v>
      </c>
      <c r="DP16" t="s">
        <v>459</v>
      </c>
      <c r="DQ16" t="s">
        <v>459</v>
      </c>
      <c r="DR16" t="s">
        <v>459</v>
      </c>
      <c r="DS16" t="s">
        <v>459</v>
      </c>
      <c r="DT16" t="s">
        <v>459</v>
      </c>
      <c r="DU16" t="s">
        <v>459</v>
      </c>
      <c r="DV16" t="s">
        <v>459</v>
      </c>
      <c r="DW16" t="s">
        <v>459</v>
      </c>
      <c r="DX16" t="s">
        <v>459</v>
      </c>
      <c r="DY16" t="s">
        <v>459</v>
      </c>
      <c r="DZ16" t="s">
        <v>459</v>
      </c>
      <c r="EA16" t="s">
        <v>459</v>
      </c>
      <c r="EB16" t="s">
        <v>459</v>
      </c>
      <c r="EC16" s="25">
        <f t="shared" si="2"/>
        <v>4.666666666666667</v>
      </c>
      <c r="ED16" s="14">
        <f t="shared" si="3"/>
        <v>4</v>
      </c>
      <c r="EE16" s="5">
        <v>3</v>
      </c>
      <c r="EF16">
        <v>3</v>
      </c>
      <c r="EG16">
        <v>0</v>
      </c>
      <c r="EH16">
        <v>3</v>
      </c>
      <c r="EI16">
        <v>3</v>
      </c>
      <c r="EJ16">
        <v>3</v>
      </c>
      <c r="EK16">
        <v>3</v>
      </c>
      <c r="EL16">
        <v>0</v>
      </c>
      <c r="EM16">
        <v>3</v>
      </c>
      <c r="EN16">
        <v>3</v>
      </c>
      <c r="EO16">
        <v>3</v>
      </c>
      <c r="EP16">
        <v>3</v>
      </c>
      <c r="EQ16">
        <v>4</v>
      </c>
      <c r="ER16">
        <v>12</v>
      </c>
      <c r="ES16" t="s">
        <v>279</v>
      </c>
      <c r="ET16">
        <v>1</v>
      </c>
      <c r="EU16" t="s">
        <v>459</v>
      </c>
      <c r="EV16">
        <v>2</v>
      </c>
      <c r="EW16" t="s">
        <v>459</v>
      </c>
      <c r="EX16">
        <v>3</v>
      </c>
      <c r="EY16">
        <v>39999</v>
      </c>
      <c r="EZ16">
        <v>0</v>
      </c>
      <c r="FA16">
        <v>5</v>
      </c>
      <c r="FB16" t="s">
        <v>459</v>
      </c>
      <c r="FC16" t="s">
        <v>459</v>
      </c>
      <c r="FD16">
        <v>0</v>
      </c>
      <c r="FE16">
        <v>1</v>
      </c>
      <c r="FF16" t="s">
        <v>459</v>
      </c>
      <c r="FG16" t="s">
        <v>459</v>
      </c>
      <c r="FH16">
        <v>72</v>
      </c>
      <c r="FI16">
        <v>210</v>
      </c>
      <c r="FJ16">
        <v>4</v>
      </c>
      <c r="FK16">
        <v>1</v>
      </c>
      <c r="FL16">
        <v>2017</v>
      </c>
      <c r="FM16">
        <v>2</v>
      </c>
      <c r="FN16">
        <v>23</v>
      </c>
      <c r="FO16">
        <v>1984</v>
      </c>
      <c r="FP16" s="22">
        <f t="shared" si="11"/>
        <v>30735</v>
      </c>
      <c r="FQ16" s="14">
        <f t="shared" si="15"/>
        <v>33.140589937130834</v>
      </c>
      <c r="FR16">
        <v>0</v>
      </c>
      <c r="FS16">
        <v>29.479823363712971</v>
      </c>
      <c r="FT16">
        <v>1</v>
      </c>
      <c r="FU16" t="s">
        <v>459</v>
      </c>
      <c r="FV16">
        <v>5</v>
      </c>
      <c r="FW16" t="s">
        <v>280</v>
      </c>
      <c r="FX16">
        <v>3</v>
      </c>
      <c r="FY16">
        <v>3</v>
      </c>
      <c r="FZ16">
        <v>0</v>
      </c>
      <c r="GA16">
        <v>3</v>
      </c>
      <c r="GB16">
        <v>3</v>
      </c>
      <c r="GC16">
        <v>0</v>
      </c>
      <c r="GD16">
        <v>3</v>
      </c>
      <c r="GE16">
        <v>3</v>
      </c>
      <c r="GF16">
        <v>3</v>
      </c>
      <c r="GG16">
        <v>3</v>
      </c>
      <c r="GH16">
        <v>3</v>
      </c>
      <c r="GI16">
        <v>3</v>
      </c>
      <c r="GJ16">
        <v>5</v>
      </c>
      <c r="GK16">
        <v>5</v>
      </c>
      <c r="GL16">
        <v>2</v>
      </c>
      <c r="GM16">
        <v>2</v>
      </c>
      <c r="GN16">
        <v>2</v>
      </c>
      <c r="GO16">
        <v>5</v>
      </c>
      <c r="GP16">
        <v>5</v>
      </c>
      <c r="GQ16">
        <v>5</v>
      </c>
      <c r="GR16">
        <v>2</v>
      </c>
      <c r="GS16">
        <v>2</v>
      </c>
      <c r="GT16">
        <v>2</v>
      </c>
      <c r="GU16">
        <v>2</v>
      </c>
      <c r="GV16">
        <v>44</v>
      </c>
      <c r="GW16">
        <v>11511</v>
      </c>
      <c r="GX16">
        <f t="shared" si="4"/>
        <v>0</v>
      </c>
      <c r="GY16">
        <v>99.22</v>
      </c>
      <c r="GZ16">
        <v>99.22</v>
      </c>
      <c r="HA16">
        <v>99.22</v>
      </c>
      <c r="HB16">
        <v>99.22</v>
      </c>
      <c r="HC16">
        <v>99.22</v>
      </c>
      <c r="HD16">
        <f t="shared" si="12"/>
        <v>0.98948372755146741</v>
      </c>
      <c r="HE16">
        <v>99.22</v>
      </c>
      <c r="HF16">
        <v>99.22</v>
      </c>
      <c r="HG16">
        <v>99.22</v>
      </c>
      <c r="HH16">
        <v>99.22</v>
      </c>
      <c r="HI16">
        <v>99.22</v>
      </c>
      <c r="HJ16">
        <f t="shared" si="13"/>
        <v>0.98948372755146741</v>
      </c>
      <c r="HK16" s="22">
        <v>42839.600474537037</v>
      </c>
      <c r="HL16" t="b">
        <f t="shared" si="14"/>
        <v>0</v>
      </c>
    </row>
    <row r="17" spans="1:220" x14ac:dyDescent="0.3">
      <c r="A17">
        <v>216</v>
      </c>
      <c r="B17">
        <v>2</v>
      </c>
      <c r="C17">
        <v>1</v>
      </c>
      <c r="D17">
        <v>2</v>
      </c>
      <c r="E17">
        <v>1</v>
      </c>
      <c r="F17">
        <f t="shared" si="5"/>
        <v>0</v>
      </c>
      <c r="G17" t="s">
        <v>281</v>
      </c>
      <c r="H17">
        <v>5</v>
      </c>
      <c r="I17">
        <v>1</v>
      </c>
      <c r="J17">
        <v>4</v>
      </c>
      <c r="K17">
        <v>1</v>
      </c>
      <c r="L17">
        <v>2</v>
      </c>
      <c r="M17">
        <v>2</v>
      </c>
      <c r="N17">
        <v>2</v>
      </c>
      <c r="O17">
        <v>5</v>
      </c>
      <c r="P17">
        <v>1</v>
      </c>
      <c r="Q17">
        <v>4</v>
      </c>
      <c r="R17">
        <v>4</v>
      </c>
      <c r="S17">
        <v>3</v>
      </c>
      <c r="T17">
        <v>1</v>
      </c>
      <c r="U17">
        <v>5</v>
      </c>
      <c r="V17">
        <v>2</v>
      </c>
      <c r="W17">
        <v>4</v>
      </c>
      <c r="X17">
        <v>1</v>
      </c>
      <c r="Y17">
        <v>4</v>
      </c>
      <c r="Z17">
        <v>2</v>
      </c>
      <c r="AA17">
        <v>1</v>
      </c>
      <c r="AB17">
        <v>2</v>
      </c>
      <c r="AC17" s="14">
        <f t="shared" si="6"/>
        <v>4</v>
      </c>
      <c r="AD17" s="14">
        <f t="shared" si="7"/>
        <v>1.3333333333333333</v>
      </c>
      <c r="AE17" s="14">
        <f t="shared" si="8"/>
        <v>2</v>
      </c>
      <c r="AF17">
        <v>3</v>
      </c>
      <c r="AG17">
        <v>1</v>
      </c>
      <c r="AH17">
        <v>2</v>
      </c>
      <c r="AI17">
        <v>2</v>
      </c>
      <c r="AJ17">
        <v>4</v>
      </c>
      <c r="AK17" t="s">
        <v>459</v>
      </c>
      <c r="AL17">
        <v>1</v>
      </c>
      <c r="AM17">
        <v>1</v>
      </c>
      <c r="AN17" t="s">
        <v>459</v>
      </c>
      <c r="AO17" t="s">
        <v>459</v>
      </c>
      <c r="AP17">
        <v>66</v>
      </c>
      <c r="AQ17">
        <v>150</v>
      </c>
      <c r="AR17">
        <v>4</v>
      </c>
      <c r="AS17">
        <v>12</v>
      </c>
      <c r="AT17">
        <v>2017</v>
      </c>
      <c r="AU17">
        <v>5</v>
      </c>
      <c r="AV17">
        <v>5</v>
      </c>
      <c r="AW17">
        <v>1955</v>
      </c>
      <c r="AX17" s="22">
        <f t="shared" si="9"/>
        <v>20214</v>
      </c>
      <c r="AY17" s="14">
        <f t="shared" si="0"/>
        <v>61.946151893680124</v>
      </c>
      <c r="AZ17">
        <v>1</v>
      </c>
      <c r="BA17">
        <f>Entry!GP17</f>
        <v>24.649020505589089</v>
      </c>
      <c r="BB17">
        <v>56</v>
      </c>
      <c r="BC17">
        <v>80</v>
      </c>
      <c r="BD17">
        <v>1</v>
      </c>
      <c r="BE17">
        <v>15</v>
      </c>
      <c r="BF17">
        <v>2017</v>
      </c>
      <c r="BG17">
        <v>7</v>
      </c>
      <c r="BH17">
        <v>21</v>
      </c>
      <c r="BI17">
        <v>2006</v>
      </c>
      <c r="BJ17" s="22">
        <f t="shared" si="10"/>
        <v>38919</v>
      </c>
      <c r="BK17" s="14">
        <f t="shared" si="16"/>
        <v>10.73465292037417</v>
      </c>
      <c r="BL17">
        <v>1</v>
      </c>
      <c r="BM17">
        <v>2</v>
      </c>
      <c r="BN17">
        <v>0</v>
      </c>
      <c r="BO17">
        <f>Entry!GR17</f>
        <v>18.333009336756653</v>
      </c>
      <c r="BP17">
        <f>Entry!GS17</f>
        <v>72.906999999999996</v>
      </c>
      <c r="BQ17">
        <v>5</v>
      </c>
      <c r="BR17" t="s">
        <v>459</v>
      </c>
      <c r="BS17" t="s">
        <v>459</v>
      </c>
      <c r="BT17">
        <v>0</v>
      </c>
      <c r="BU17" s="5">
        <v>5</v>
      </c>
      <c r="BV17">
        <v>5</v>
      </c>
      <c r="BW17">
        <v>5</v>
      </c>
      <c r="BX17">
        <v>5</v>
      </c>
      <c r="BY17" t="s">
        <v>282</v>
      </c>
      <c r="BZ17">
        <v>5</v>
      </c>
      <c r="CA17">
        <v>5</v>
      </c>
      <c r="CB17">
        <v>5</v>
      </c>
      <c r="CC17">
        <v>5</v>
      </c>
      <c r="CD17" t="s">
        <v>283</v>
      </c>
      <c r="CE17">
        <v>5</v>
      </c>
      <c r="CF17">
        <v>5</v>
      </c>
      <c r="CG17">
        <v>5</v>
      </c>
      <c r="CH17">
        <v>5</v>
      </c>
      <c r="CI17" t="s">
        <v>284</v>
      </c>
      <c r="CJ17" s="5" t="s">
        <v>459</v>
      </c>
      <c r="CK17" t="s">
        <v>459</v>
      </c>
      <c r="CL17" t="s">
        <v>459</v>
      </c>
      <c r="CM17" t="s">
        <v>459</v>
      </c>
      <c r="CN17" t="s">
        <v>459</v>
      </c>
      <c r="CO17" t="s">
        <v>459</v>
      </c>
      <c r="CP17" t="s">
        <v>459</v>
      </c>
      <c r="CQ17" t="s">
        <v>459</v>
      </c>
      <c r="CR17" t="s">
        <v>459</v>
      </c>
      <c r="CS17" t="s">
        <v>459</v>
      </c>
      <c r="CT17" t="s">
        <v>459</v>
      </c>
      <c r="CU17" t="s">
        <v>459</v>
      </c>
      <c r="CV17" t="s">
        <v>459</v>
      </c>
      <c r="CW17" t="s">
        <v>459</v>
      </c>
      <c r="CX17" t="s">
        <v>459</v>
      </c>
      <c r="CY17" s="5" t="s">
        <v>459</v>
      </c>
      <c r="CZ17" t="s">
        <v>459</v>
      </c>
      <c r="DA17" t="s">
        <v>459</v>
      </c>
      <c r="DB17" t="s">
        <v>459</v>
      </c>
      <c r="DC17" t="s">
        <v>459</v>
      </c>
      <c r="DD17" t="s">
        <v>459</v>
      </c>
      <c r="DE17" t="s">
        <v>459</v>
      </c>
      <c r="DF17" t="s">
        <v>459</v>
      </c>
      <c r="DG17" t="s">
        <v>459</v>
      </c>
      <c r="DH17" t="s">
        <v>459</v>
      </c>
      <c r="DI17" t="s">
        <v>459</v>
      </c>
      <c r="DJ17" t="s">
        <v>459</v>
      </c>
      <c r="DK17" t="s">
        <v>459</v>
      </c>
      <c r="DL17" t="s">
        <v>459</v>
      </c>
      <c r="DM17" t="s">
        <v>459</v>
      </c>
      <c r="DN17" s="5" t="s">
        <v>459</v>
      </c>
      <c r="DO17" t="s">
        <v>459</v>
      </c>
      <c r="DP17" t="s">
        <v>459</v>
      </c>
      <c r="DQ17" t="s">
        <v>459</v>
      </c>
      <c r="DR17" t="s">
        <v>459</v>
      </c>
      <c r="DS17" t="s">
        <v>459</v>
      </c>
      <c r="DT17" t="s">
        <v>459</v>
      </c>
      <c r="DU17" t="s">
        <v>459</v>
      </c>
      <c r="DV17" t="s">
        <v>459</v>
      </c>
      <c r="DW17" t="s">
        <v>459</v>
      </c>
      <c r="DX17" t="s">
        <v>459</v>
      </c>
      <c r="DY17" t="s">
        <v>459</v>
      </c>
      <c r="DZ17" t="s">
        <v>459</v>
      </c>
      <c r="EA17" t="s">
        <v>459</v>
      </c>
      <c r="EB17" t="s">
        <v>459</v>
      </c>
      <c r="EC17" s="25">
        <f t="shared" si="2"/>
        <v>5</v>
      </c>
      <c r="ED17" s="14">
        <f t="shared" si="3"/>
        <v>5</v>
      </c>
      <c r="EE17" s="5">
        <v>2</v>
      </c>
      <c r="EF17">
        <v>2</v>
      </c>
      <c r="EG17">
        <v>0</v>
      </c>
      <c r="EH17">
        <v>5</v>
      </c>
      <c r="EI17">
        <v>5</v>
      </c>
      <c r="EJ17">
        <v>5</v>
      </c>
      <c r="EK17">
        <v>5</v>
      </c>
      <c r="EL17">
        <v>0</v>
      </c>
      <c r="EM17">
        <v>5</v>
      </c>
      <c r="EN17">
        <v>5</v>
      </c>
      <c r="EO17">
        <v>5</v>
      </c>
      <c r="EP17">
        <v>5</v>
      </c>
      <c r="EQ17">
        <v>7</v>
      </c>
      <c r="ER17">
        <v>16</v>
      </c>
      <c r="ES17" t="s">
        <v>285</v>
      </c>
      <c r="ET17">
        <v>1</v>
      </c>
      <c r="EU17" t="s">
        <v>459</v>
      </c>
      <c r="EV17">
        <v>2</v>
      </c>
      <c r="EW17" t="s">
        <v>459</v>
      </c>
      <c r="EX17">
        <v>5</v>
      </c>
      <c r="EY17">
        <v>79999</v>
      </c>
      <c r="EZ17">
        <v>0</v>
      </c>
      <c r="FA17">
        <v>5</v>
      </c>
      <c r="FB17" t="s">
        <v>459</v>
      </c>
      <c r="FC17" t="s">
        <v>459</v>
      </c>
      <c r="FD17">
        <v>0</v>
      </c>
      <c r="FE17">
        <v>1</v>
      </c>
      <c r="FF17" t="s">
        <v>459</v>
      </c>
      <c r="FG17" t="s">
        <v>459</v>
      </c>
      <c r="FH17">
        <v>72</v>
      </c>
      <c r="FI17">
        <v>175</v>
      </c>
      <c r="FJ17">
        <v>1</v>
      </c>
      <c r="FK17">
        <v>15</v>
      </c>
      <c r="FL17">
        <v>2017</v>
      </c>
      <c r="FM17">
        <v>2</v>
      </c>
      <c r="FN17">
        <v>28</v>
      </c>
      <c r="FO17">
        <v>1956</v>
      </c>
      <c r="FP17" s="22">
        <f t="shared" si="11"/>
        <v>20513</v>
      </c>
      <c r="FQ17" s="14">
        <f t="shared" si="15"/>
        <v>61.127534508327628</v>
      </c>
      <c r="FR17">
        <v>0</v>
      </c>
      <c r="FS17">
        <v>24.672944741141048</v>
      </c>
      <c r="FT17">
        <v>1</v>
      </c>
      <c r="FU17" t="s">
        <v>459</v>
      </c>
      <c r="FV17">
        <v>7</v>
      </c>
      <c r="FW17" t="s">
        <v>286</v>
      </c>
      <c r="FX17">
        <v>5</v>
      </c>
      <c r="FY17">
        <v>5</v>
      </c>
      <c r="FZ17">
        <v>0</v>
      </c>
      <c r="GA17">
        <v>5</v>
      </c>
      <c r="GB17">
        <v>5</v>
      </c>
      <c r="GC17">
        <v>0</v>
      </c>
      <c r="GD17">
        <v>5</v>
      </c>
      <c r="GE17">
        <v>5</v>
      </c>
      <c r="GF17">
        <v>5</v>
      </c>
      <c r="GG17">
        <v>5</v>
      </c>
      <c r="GH17">
        <v>5</v>
      </c>
      <c r="GI17">
        <v>5</v>
      </c>
      <c r="GJ17">
        <v>2</v>
      </c>
      <c r="GK17">
        <v>1</v>
      </c>
      <c r="GL17">
        <v>4</v>
      </c>
      <c r="GM17">
        <v>4</v>
      </c>
      <c r="GN17">
        <v>4</v>
      </c>
      <c r="GO17">
        <v>2</v>
      </c>
      <c r="GP17">
        <v>2</v>
      </c>
      <c r="GQ17">
        <v>2</v>
      </c>
      <c r="GR17">
        <v>4</v>
      </c>
      <c r="GS17">
        <v>4</v>
      </c>
      <c r="GT17">
        <v>4</v>
      </c>
      <c r="GU17">
        <v>4</v>
      </c>
      <c r="GV17">
        <v>29</v>
      </c>
      <c r="GW17">
        <v>30109</v>
      </c>
      <c r="GX17">
        <f t="shared" si="4"/>
        <v>0</v>
      </c>
      <c r="GY17">
        <v>99.22</v>
      </c>
      <c r="GZ17">
        <v>97.66</v>
      </c>
      <c r="HA17">
        <v>74.22</v>
      </c>
      <c r="HB17">
        <v>69.540000000000006</v>
      </c>
      <c r="HC17">
        <v>69.540000000000006</v>
      </c>
      <c r="HD17">
        <f t="shared" si="12"/>
        <v>0.71851717038983798</v>
      </c>
      <c r="HE17">
        <v>99.22</v>
      </c>
      <c r="HF17">
        <v>99.22</v>
      </c>
      <c r="HG17">
        <v>69.540000000000006</v>
      </c>
      <c r="HH17">
        <v>60.16</v>
      </c>
      <c r="HI17">
        <v>49.22</v>
      </c>
      <c r="HJ17">
        <f t="shared" si="13"/>
        <v>0.61410257336837493</v>
      </c>
      <c r="HK17" s="22">
        <v>42839.831979166665</v>
      </c>
      <c r="HL17" t="b">
        <f t="shared" si="14"/>
        <v>0</v>
      </c>
    </row>
    <row r="18" spans="1:220" x14ac:dyDescent="0.3">
      <c r="A18">
        <v>217</v>
      </c>
      <c r="B18">
        <v>4</v>
      </c>
      <c r="C18">
        <v>2</v>
      </c>
      <c r="D18">
        <v>2</v>
      </c>
      <c r="E18">
        <v>1</v>
      </c>
      <c r="F18">
        <f t="shared" si="5"/>
        <v>0</v>
      </c>
      <c r="G18" t="s">
        <v>287</v>
      </c>
      <c r="H18">
        <v>5</v>
      </c>
      <c r="I18">
        <v>1</v>
      </c>
      <c r="J18">
        <v>5</v>
      </c>
      <c r="K18">
        <v>1</v>
      </c>
      <c r="L18">
        <v>3</v>
      </c>
      <c r="M18">
        <v>1</v>
      </c>
      <c r="N18">
        <v>2</v>
      </c>
      <c r="O18">
        <v>5</v>
      </c>
      <c r="P18">
        <v>1</v>
      </c>
      <c r="Q18">
        <v>5</v>
      </c>
      <c r="R18">
        <v>4</v>
      </c>
      <c r="S18">
        <v>5</v>
      </c>
      <c r="T18">
        <v>1</v>
      </c>
      <c r="U18">
        <v>5</v>
      </c>
      <c r="V18">
        <v>2</v>
      </c>
      <c r="W18">
        <v>5</v>
      </c>
      <c r="X18">
        <v>1</v>
      </c>
      <c r="Y18">
        <v>5</v>
      </c>
      <c r="Z18">
        <v>2</v>
      </c>
      <c r="AA18">
        <v>1</v>
      </c>
      <c r="AB18">
        <v>1</v>
      </c>
      <c r="AC18" s="14">
        <f t="shared" si="6"/>
        <v>4.7777777777777777</v>
      </c>
      <c r="AD18" s="14">
        <f t="shared" si="7"/>
        <v>1.1666666666666667</v>
      </c>
      <c r="AE18" s="14">
        <f t="shared" si="8"/>
        <v>1.8333333333333333</v>
      </c>
      <c r="AF18">
        <v>4</v>
      </c>
      <c r="AG18">
        <v>2</v>
      </c>
      <c r="AH18">
        <v>2</v>
      </c>
      <c r="AI18">
        <v>2</v>
      </c>
      <c r="AJ18">
        <v>2</v>
      </c>
      <c r="AK18" t="s">
        <v>459</v>
      </c>
      <c r="AL18">
        <v>1</v>
      </c>
      <c r="AM18">
        <v>1</v>
      </c>
      <c r="AN18" t="s">
        <v>459</v>
      </c>
      <c r="AO18" t="s">
        <v>459</v>
      </c>
      <c r="AP18">
        <v>71</v>
      </c>
      <c r="AQ18">
        <v>150</v>
      </c>
      <c r="AR18">
        <v>10</v>
      </c>
      <c r="AS18">
        <v>12</v>
      </c>
      <c r="AT18">
        <v>2016</v>
      </c>
      <c r="AU18">
        <v>10</v>
      </c>
      <c r="AV18">
        <v>22</v>
      </c>
      <c r="AW18">
        <v>1959</v>
      </c>
      <c r="AX18" s="22">
        <f t="shared" si="9"/>
        <v>21845</v>
      </c>
      <c r="AY18" s="14">
        <f t="shared" si="0"/>
        <v>57.48095812102315</v>
      </c>
      <c r="AZ18">
        <v>1</v>
      </c>
      <c r="BA18">
        <f>Entry!GP18</f>
        <v>21.428135882186925</v>
      </c>
      <c r="BB18">
        <v>56</v>
      </c>
      <c r="BC18">
        <v>69</v>
      </c>
      <c r="BD18">
        <v>10</v>
      </c>
      <c r="BE18">
        <v>24</v>
      </c>
      <c r="BF18">
        <v>2016</v>
      </c>
      <c r="BG18">
        <v>9</v>
      </c>
      <c r="BH18">
        <v>2</v>
      </c>
      <c r="BI18">
        <v>2005</v>
      </c>
      <c r="BJ18" s="22">
        <f t="shared" si="10"/>
        <v>38597</v>
      </c>
      <c r="BK18" s="14">
        <f t="shared" si="16"/>
        <v>11.61648173498619</v>
      </c>
      <c r="BL18">
        <v>1</v>
      </c>
      <c r="BM18">
        <v>4</v>
      </c>
      <c r="BN18">
        <v>0</v>
      </c>
      <c r="BO18">
        <f>Entry!GR18</f>
        <v>15.823735796928448</v>
      </c>
      <c r="BP18">
        <f>Entry!GS18</f>
        <v>22.363</v>
      </c>
      <c r="BQ18">
        <v>5</v>
      </c>
      <c r="BR18" t="s">
        <v>459</v>
      </c>
      <c r="BS18" t="s">
        <v>459</v>
      </c>
      <c r="BT18">
        <v>0</v>
      </c>
      <c r="BU18" s="5" t="s">
        <v>459</v>
      </c>
      <c r="BV18" t="s">
        <v>459</v>
      </c>
      <c r="BW18" t="s">
        <v>459</v>
      </c>
      <c r="BX18" t="s">
        <v>459</v>
      </c>
      <c r="BY18" t="s">
        <v>459</v>
      </c>
      <c r="BZ18" t="s">
        <v>459</v>
      </c>
      <c r="CA18" t="s">
        <v>459</v>
      </c>
      <c r="CB18" t="s">
        <v>459</v>
      </c>
      <c r="CC18" t="s">
        <v>459</v>
      </c>
      <c r="CD18" t="s">
        <v>459</v>
      </c>
      <c r="CE18" t="s">
        <v>459</v>
      </c>
      <c r="CF18" t="s">
        <v>459</v>
      </c>
      <c r="CG18" t="s">
        <v>459</v>
      </c>
      <c r="CH18" t="s">
        <v>459</v>
      </c>
      <c r="CI18" t="s">
        <v>459</v>
      </c>
      <c r="CJ18" s="5" t="s">
        <v>459</v>
      </c>
      <c r="CK18" t="s">
        <v>459</v>
      </c>
      <c r="CL18" t="s">
        <v>459</v>
      </c>
      <c r="CM18" t="s">
        <v>459</v>
      </c>
      <c r="CN18" t="s">
        <v>459</v>
      </c>
      <c r="CO18" t="s">
        <v>459</v>
      </c>
      <c r="CP18" t="s">
        <v>459</v>
      </c>
      <c r="CQ18" t="s">
        <v>459</v>
      </c>
      <c r="CR18" t="s">
        <v>459</v>
      </c>
      <c r="CS18" t="s">
        <v>459</v>
      </c>
      <c r="CT18" t="s">
        <v>459</v>
      </c>
      <c r="CU18" t="s">
        <v>459</v>
      </c>
      <c r="CV18" t="s">
        <v>459</v>
      </c>
      <c r="CW18" t="s">
        <v>459</v>
      </c>
      <c r="CX18" t="s">
        <v>459</v>
      </c>
      <c r="CY18" s="5">
        <v>5</v>
      </c>
      <c r="CZ18">
        <v>5</v>
      </c>
      <c r="DA18">
        <v>4</v>
      </c>
      <c r="DB18">
        <v>5</v>
      </c>
      <c r="DC18" t="s">
        <v>288</v>
      </c>
      <c r="DD18">
        <v>5</v>
      </c>
      <c r="DE18">
        <v>5</v>
      </c>
      <c r="DF18">
        <v>5</v>
      </c>
      <c r="DG18">
        <v>5</v>
      </c>
      <c r="DH18" t="s">
        <v>289</v>
      </c>
      <c r="DI18">
        <v>5</v>
      </c>
      <c r="DJ18">
        <v>5</v>
      </c>
      <c r="DK18">
        <v>5</v>
      </c>
      <c r="DL18">
        <v>5</v>
      </c>
      <c r="DM18" t="s">
        <v>290</v>
      </c>
      <c r="DN18" s="5" t="s">
        <v>459</v>
      </c>
      <c r="DO18" t="s">
        <v>459</v>
      </c>
      <c r="DP18" t="s">
        <v>459</v>
      </c>
      <c r="DQ18" t="s">
        <v>459</v>
      </c>
      <c r="DR18" t="s">
        <v>459</v>
      </c>
      <c r="DS18" t="s">
        <v>459</v>
      </c>
      <c r="DT18" t="s">
        <v>459</v>
      </c>
      <c r="DU18" t="s">
        <v>459</v>
      </c>
      <c r="DV18" t="s">
        <v>459</v>
      </c>
      <c r="DW18" t="s">
        <v>459</v>
      </c>
      <c r="DX18" t="s">
        <v>459</v>
      </c>
      <c r="DY18" t="s">
        <v>459</v>
      </c>
      <c r="DZ18" t="s">
        <v>459</v>
      </c>
      <c r="EA18" t="s">
        <v>459</v>
      </c>
      <c r="EB18" t="s">
        <v>459</v>
      </c>
      <c r="EC18" s="25">
        <f t="shared" si="2"/>
        <v>5</v>
      </c>
      <c r="ED18" s="14">
        <f t="shared" si="3"/>
        <v>5</v>
      </c>
      <c r="EE18" s="5">
        <v>5</v>
      </c>
      <c r="EF18">
        <v>5</v>
      </c>
      <c r="EG18">
        <v>0</v>
      </c>
      <c r="EH18">
        <v>5</v>
      </c>
      <c r="EI18">
        <v>5</v>
      </c>
      <c r="EJ18">
        <v>5</v>
      </c>
      <c r="EK18">
        <v>5</v>
      </c>
      <c r="EL18">
        <v>0</v>
      </c>
      <c r="EM18">
        <v>5</v>
      </c>
      <c r="EN18">
        <v>5</v>
      </c>
      <c r="EO18">
        <v>5</v>
      </c>
      <c r="EP18">
        <v>5</v>
      </c>
      <c r="EQ18">
        <v>7</v>
      </c>
      <c r="ER18">
        <v>16</v>
      </c>
      <c r="ES18" t="s">
        <v>291</v>
      </c>
      <c r="ET18">
        <v>2</v>
      </c>
      <c r="EU18" t="s">
        <v>459</v>
      </c>
      <c r="EV18">
        <v>2</v>
      </c>
      <c r="EW18" t="s">
        <v>459</v>
      </c>
      <c r="EX18">
        <v>3</v>
      </c>
      <c r="EY18">
        <v>39999</v>
      </c>
      <c r="EZ18">
        <v>0</v>
      </c>
      <c r="FA18">
        <v>5</v>
      </c>
      <c r="FB18" t="s">
        <v>459</v>
      </c>
      <c r="FC18" t="s">
        <v>459</v>
      </c>
      <c r="FD18">
        <v>0</v>
      </c>
      <c r="FE18">
        <v>1</v>
      </c>
      <c r="FF18" t="s">
        <v>459</v>
      </c>
      <c r="FG18" t="s">
        <v>459</v>
      </c>
      <c r="FH18">
        <v>69</v>
      </c>
      <c r="FI18">
        <v>200</v>
      </c>
      <c r="FJ18">
        <v>10</v>
      </c>
      <c r="FK18">
        <v>12</v>
      </c>
      <c r="FL18">
        <v>2016</v>
      </c>
      <c r="FM18">
        <v>6</v>
      </c>
      <c r="FN18">
        <v>9</v>
      </c>
      <c r="FO18">
        <v>1964</v>
      </c>
      <c r="FP18" s="22">
        <f t="shared" si="11"/>
        <v>23537</v>
      </c>
      <c r="FQ18" s="14">
        <f t="shared" si="15"/>
        <v>52.848514589195638</v>
      </c>
      <c r="FR18">
        <v>0</v>
      </c>
      <c r="FS18">
        <v>30.51706762444616</v>
      </c>
      <c r="FT18">
        <v>1</v>
      </c>
      <c r="FU18" t="s">
        <v>459</v>
      </c>
      <c r="FV18">
        <v>5</v>
      </c>
      <c r="FW18" t="s">
        <v>292</v>
      </c>
      <c r="FX18">
        <v>5</v>
      </c>
      <c r="FY18">
        <v>5</v>
      </c>
      <c r="FZ18">
        <v>0</v>
      </c>
      <c r="GA18">
        <v>5</v>
      </c>
      <c r="GB18">
        <v>5</v>
      </c>
      <c r="GC18">
        <v>0</v>
      </c>
      <c r="GD18">
        <v>5</v>
      </c>
      <c r="GE18">
        <v>5</v>
      </c>
      <c r="GF18">
        <v>5</v>
      </c>
      <c r="GG18">
        <v>5</v>
      </c>
      <c r="GH18">
        <v>5</v>
      </c>
      <c r="GI18">
        <v>5</v>
      </c>
      <c r="GJ18">
        <v>5</v>
      </c>
      <c r="GK18">
        <v>4</v>
      </c>
      <c r="GL18">
        <v>1</v>
      </c>
      <c r="GM18">
        <v>1</v>
      </c>
      <c r="GN18">
        <v>1</v>
      </c>
      <c r="GO18">
        <v>5</v>
      </c>
      <c r="GP18">
        <v>5</v>
      </c>
      <c r="GQ18">
        <v>5</v>
      </c>
      <c r="GR18">
        <v>1</v>
      </c>
      <c r="GS18">
        <v>1</v>
      </c>
      <c r="GT18">
        <v>1</v>
      </c>
      <c r="GU18">
        <v>3</v>
      </c>
      <c r="GV18">
        <v>47</v>
      </c>
      <c r="GW18">
        <v>68554</v>
      </c>
      <c r="GX18">
        <f t="shared" si="4"/>
        <v>0</v>
      </c>
      <c r="GY18">
        <v>99.22</v>
      </c>
      <c r="GZ18">
        <v>99.22</v>
      </c>
      <c r="HA18">
        <v>99.22</v>
      </c>
      <c r="HB18">
        <v>99.22</v>
      </c>
      <c r="HC18">
        <v>96.1</v>
      </c>
      <c r="HD18">
        <f t="shared" si="12"/>
        <v>0.98168372755146738</v>
      </c>
      <c r="HE18">
        <v>99.22</v>
      </c>
      <c r="HF18">
        <v>99.22</v>
      </c>
      <c r="HG18">
        <v>99.22</v>
      </c>
      <c r="HH18">
        <v>99.22</v>
      </c>
      <c r="HI18">
        <v>89.84</v>
      </c>
      <c r="HJ18">
        <f t="shared" si="13"/>
        <v>0.96603372755146732</v>
      </c>
      <c r="HK18" s="22">
        <v>42839.919953703706</v>
      </c>
      <c r="HL18" t="b">
        <f t="shared" si="14"/>
        <v>0</v>
      </c>
    </row>
    <row r="19" spans="1:220" x14ac:dyDescent="0.3">
      <c r="A19">
        <v>218</v>
      </c>
      <c r="B19">
        <v>3</v>
      </c>
      <c r="C19">
        <v>2</v>
      </c>
      <c r="D19">
        <v>1</v>
      </c>
      <c r="E19">
        <v>1</v>
      </c>
      <c r="F19">
        <f t="shared" si="5"/>
        <v>0</v>
      </c>
      <c r="G19" t="s">
        <v>293</v>
      </c>
      <c r="H19">
        <v>5</v>
      </c>
      <c r="I19">
        <v>1</v>
      </c>
      <c r="J19">
        <v>5</v>
      </c>
      <c r="K19">
        <v>1</v>
      </c>
      <c r="L19">
        <v>3</v>
      </c>
      <c r="M19">
        <v>2</v>
      </c>
      <c r="N19">
        <v>2</v>
      </c>
      <c r="O19">
        <v>4</v>
      </c>
      <c r="P19">
        <v>1</v>
      </c>
      <c r="Q19">
        <v>5</v>
      </c>
      <c r="R19">
        <v>4</v>
      </c>
      <c r="S19">
        <v>5</v>
      </c>
      <c r="T19">
        <v>3</v>
      </c>
      <c r="U19">
        <v>5</v>
      </c>
      <c r="V19">
        <v>2</v>
      </c>
      <c r="W19">
        <v>4</v>
      </c>
      <c r="X19">
        <v>1</v>
      </c>
      <c r="Y19">
        <v>5</v>
      </c>
      <c r="Z19">
        <v>4</v>
      </c>
      <c r="AA19">
        <v>2</v>
      </c>
      <c r="AB19">
        <v>2</v>
      </c>
      <c r="AC19" s="14">
        <f t="shared" si="6"/>
        <v>4.5555555555555554</v>
      </c>
      <c r="AD19" s="14">
        <f t="shared" si="7"/>
        <v>1.3333333333333333</v>
      </c>
      <c r="AE19" s="14">
        <f t="shared" si="8"/>
        <v>2.8333333333333335</v>
      </c>
      <c r="AF19">
        <v>4</v>
      </c>
      <c r="AG19">
        <v>2</v>
      </c>
      <c r="AH19">
        <v>2</v>
      </c>
      <c r="AI19">
        <v>1</v>
      </c>
      <c r="AJ19">
        <v>2</v>
      </c>
      <c r="AK19" t="s">
        <v>459</v>
      </c>
      <c r="AL19">
        <v>2</v>
      </c>
      <c r="AM19">
        <v>1</v>
      </c>
      <c r="AN19" t="s">
        <v>459</v>
      </c>
      <c r="AO19" t="s">
        <v>459</v>
      </c>
      <c r="AP19">
        <v>64</v>
      </c>
      <c r="AQ19">
        <v>145</v>
      </c>
      <c r="AR19">
        <v>4</v>
      </c>
      <c r="AS19">
        <v>10</v>
      </c>
      <c r="AT19">
        <v>2017</v>
      </c>
      <c r="AU19">
        <v>10</v>
      </c>
      <c r="AV19">
        <v>4</v>
      </c>
      <c r="AW19">
        <v>1989</v>
      </c>
      <c r="AX19" s="22">
        <f t="shared" si="9"/>
        <v>32785</v>
      </c>
      <c r="AY19" s="14">
        <f t="shared" si="0"/>
        <v>27.529409524171683</v>
      </c>
      <c r="AZ19">
        <v>1</v>
      </c>
      <c r="BA19">
        <f>Entry!GP19</f>
        <v>25.281145706458851</v>
      </c>
      <c r="BB19">
        <v>58</v>
      </c>
      <c r="BC19">
        <v>73</v>
      </c>
      <c r="BD19">
        <v>2</v>
      </c>
      <c r="BE19">
        <v>8</v>
      </c>
      <c r="BF19">
        <v>2017</v>
      </c>
      <c r="BG19">
        <v>11</v>
      </c>
      <c r="BH19">
        <v>8</v>
      </c>
      <c r="BI19">
        <v>2006</v>
      </c>
      <c r="BJ19" s="22">
        <f t="shared" si="10"/>
        <v>39029</v>
      </c>
      <c r="BK19" s="14">
        <f t="shared" si="16"/>
        <v>10.434269209318842</v>
      </c>
      <c r="BL19">
        <v>1</v>
      </c>
      <c r="BM19">
        <v>4</v>
      </c>
      <c r="BN19">
        <v>1</v>
      </c>
      <c r="BO19">
        <f>Entry!GR19</f>
        <v>15.916066629472562</v>
      </c>
      <c r="BP19">
        <f>Entry!GS19</f>
        <v>30.503</v>
      </c>
      <c r="BQ19">
        <v>5</v>
      </c>
      <c r="BR19" t="s">
        <v>459</v>
      </c>
      <c r="BS19" t="s">
        <v>459</v>
      </c>
      <c r="BT19">
        <v>1</v>
      </c>
      <c r="BU19" s="5" t="s">
        <v>459</v>
      </c>
      <c r="BV19" t="s">
        <v>459</v>
      </c>
      <c r="BW19" t="s">
        <v>459</v>
      </c>
      <c r="BX19" t="s">
        <v>459</v>
      </c>
      <c r="BY19" t="s">
        <v>459</v>
      </c>
      <c r="BZ19" t="s">
        <v>459</v>
      </c>
      <c r="CA19" t="s">
        <v>459</v>
      </c>
      <c r="CB19" t="s">
        <v>459</v>
      </c>
      <c r="CC19" t="s">
        <v>459</v>
      </c>
      <c r="CD19" t="s">
        <v>459</v>
      </c>
      <c r="CE19" t="s">
        <v>459</v>
      </c>
      <c r="CF19" t="s">
        <v>459</v>
      </c>
      <c r="CG19" t="s">
        <v>459</v>
      </c>
      <c r="CH19" t="s">
        <v>459</v>
      </c>
      <c r="CI19" t="s">
        <v>459</v>
      </c>
      <c r="CJ19" s="5" t="s">
        <v>459</v>
      </c>
      <c r="CK19" t="s">
        <v>459</v>
      </c>
      <c r="CL19" t="s">
        <v>459</v>
      </c>
      <c r="CM19" t="s">
        <v>459</v>
      </c>
      <c r="CN19" t="s">
        <v>459</v>
      </c>
      <c r="CO19" t="s">
        <v>459</v>
      </c>
      <c r="CP19" t="s">
        <v>459</v>
      </c>
      <c r="CQ19" t="s">
        <v>459</v>
      </c>
      <c r="CR19" t="s">
        <v>459</v>
      </c>
      <c r="CS19" t="s">
        <v>459</v>
      </c>
      <c r="CT19" t="s">
        <v>459</v>
      </c>
      <c r="CU19" t="s">
        <v>459</v>
      </c>
      <c r="CV19" t="s">
        <v>459</v>
      </c>
      <c r="CW19" t="s">
        <v>459</v>
      </c>
      <c r="CX19" t="s">
        <v>459</v>
      </c>
      <c r="CY19" s="5" t="s">
        <v>459</v>
      </c>
      <c r="CZ19" t="s">
        <v>459</v>
      </c>
      <c r="DA19" t="s">
        <v>459</v>
      </c>
      <c r="DB19" t="s">
        <v>459</v>
      </c>
      <c r="DC19" t="s">
        <v>459</v>
      </c>
      <c r="DD19" t="s">
        <v>459</v>
      </c>
      <c r="DE19" t="s">
        <v>459</v>
      </c>
      <c r="DF19" t="s">
        <v>459</v>
      </c>
      <c r="DG19" t="s">
        <v>459</v>
      </c>
      <c r="DH19" t="s">
        <v>459</v>
      </c>
      <c r="DI19" t="s">
        <v>459</v>
      </c>
      <c r="DJ19" t="s">
        <v>459</v>
      </c>
      <c r="DK19" t="s">
        <v>459</v>
      </c>
      <c r="DL19" t="s">
        <v>459</v>
      </c>
      <c r="DM19" t="s">
        <v>459</v>
      </c>
      <c r="DN19" s="5">
        <v>5</v>
      </c>
      <c r="DO19">
        <v>4</v>
      </c>
      <c r="DP19">
        <v>4</v>
      </c>
      <c r="DQ19">
        <v>5</v>
      </c>
      <c r="DR19" t="s">
        <v>294</v>
      </c>
      <c r="DS19">
        <v>5</v>
      </c>
      <c r="DT19">
        <v>5</v>
      </c>
      <c r="DU19">
        <v>5</v>
      </c>
      <c r="DV19">
        <v>5</v>
      </c>
      <c r="DW19" t="s">
        <v>295</v>
      </c>
      <c r="DX19">
        <v>5</v>
      </c>
      <c r="DY19">
        <v>4</v>
      </c>
      <c r="DZ19">
        <v>4</v>
      </c>
      <c r="EA19">
        <v>5</v>
      </c>
      <c r="EB19" t="s">
        <v>296</v>
      </c>
      <c r="EC19" s="25">
        <f t="shared" si="2"/>
        <v>5</v>
      </c>
      <c r="ED19" s="14">
        <f t="shared" si="3"/>
        <v>5</v>
      </c>
      <c r="EE19" s="5">
        <v>5</v>
      </c>
      <c r="EF19">
        <v>5</v>
      </c>
      <c r="EG19">
        <v>0</v>
      </c>
      <c r="EH19">
        <v>5</v>
      </c>
      <c r="EI19">
        <v>5</v>
      </c>
      <c r="EJ19">
        <v>5</v>
      </c>
      <c r="EK19">
        <v>5</v>
      </c>
      <c r="EL19">
        <v>0</v>
      </c>
      <c r="EM19">
        <v>5</v>
      </c>
      <c r="EN19">
        <v>5</v>
      </c>
      <c r="EO19">
        <v>5</v>
      </c>
      <c r="EP19">
        <v>5</v>
      </c>
      <c r="EQ19">
        <v>6</v>
      </c>
      <c r="ER19">
        <v>14</v>
      </c>
      <c r="ES19" t="s">
        <v>297</v>
      </c>
      <c r="ET19">
        <v>7</v>
      </c>
      <c r="EU19" t="s">
        <v>459</v>
      </c>
      <c r="EV19">
        <v>1</v>
      </c>
      <c r="EW19" t="s">
        <v>459</v>
      </c>
      <c r="EX19">
        <v>4</v>
      </c>
      <c r="EY19">
        <v>59999</v>
      </c>
      <c r="EZ19">
        <v>1</v>
      </c>
      <c r="FA19">
        <v>5</v>
      </c>
      <c r="FB19" t="s">
        <v>459</v>
      </c>
      <c r="FC19" t="s">
        <v>459</v>
      </c>
      <c r="FD19">
        <v>1</v>
      </c>
      <c r="FE19">
        <v>2</v>
      </c>
      <c r="FF19" t="s">
        <v>459</v>
      </c>
      <c r="FG19" t="s">
        <v>459</v>
      </c>
      <c r="FH19">
        <v>73</v>
      </c>
      <c r="FI19">
        <v>200</v>
      </c>
      <c r="FJ19">
        <v>4</v>
      </c>
      <c r="FK19">
        <v>1</v>
      </c>
      <c r="FL19">
        <v>2017</v>
      </c>
      <c r="FM19">
        <v>6</v>
      </c>
      <c r="FN19">
        <v>2</v>
      </c>
      <c r="FO19">
        <v>1990</v>
      </c>
      <c r="FP19" s="22">
        <f t="shared" si="11"/>
        <v>33026</v>
      </c>
      <c r="FQ19" s="14">
        <f t="shared" si="15"/>
        <v>26.869587484472845</v>
      </c>
      <c r="FR19">
        <v>0</v>
      </c>
      <c r="FS19">
        <v>27.366089818147969</v>
      </c>
      <c r="FT19">
        <v>1</v>
      </c>
      <c r="FU19" t="s">
        <v>459</v>
      </c>
      <c r="FV19">
        <v>7</v>
      </c>
      <c r="FW19" t="s">
        <v>298</v>
      </c>
      <c r="FX19">
        <v>4</v>
      </c>
      <c r="FY19">
        <v>4</v>
      </c>
      <c r="FZ19">
        <v>0</v>
      </c>
      <c r="GA19">
        <v>4</v>
      </c>
      <c r="GB19">
        <v>4</v>
      </c>
      <c r="GC19">
        <v>0</v>
      </c>
      <c r="GD19">
        <v>3</v>
      </c>
      <c r="GE19">
        <v>3</v>
      </c>
      <c r="GF19">
        <v>3</v>
      </c>
      <c r="GG19">
        <v>3</v>
      </c>
      <c r="GH19">
        <v>3</v>
      </c>
      <c r="GI19">
        <v>3</v>
      </c>
      <c r="GJ19">
        <v>4</v>
      </c>
      <c r="GK19">
        <v>4</v>
      </c>
      <c r="GL19">
        <v>1</v>
      </c>
      <c r="GM19">
        <v>2</v>
      </c>
      <c r="GN19">
        <v>4</v>
      </c>
      <c r="GO19">
        <v>5</v>
      </c>
      <c r="GP19">
        <v>4</v>
      </c>
      <c r="GQ19">
        <v>2</v>
      </c>
      <c r="GR19">
        <v>2</v>
      </c>
      <c r="GS19">
        <v>1</v>
      </c>
      <c r="GT19">
        <v>2</v>
      </c>
      <c r="GU19">
        <v>2</v>
      </c>
      <c r="GV19">
        <v>41</v>
      </c>
      <c r="GW19">
        <v>12841</v>
      </c>
      <c r="GX19">
        <f t="shared" si="4"/>
        <v>0</v>
      </c>
      <c r="GY19">
        <v>99.22</v>
      </c>
      <c r="GZ19">
        <v>99.22</v>
      </c>
      <c r="HA19">
        <v>99.22</v>
      </c>
      <c r="HB19">
        <v>99.22</v>
      </c>
      <c r="HC19">
        <v>99.22</v>
      </c>
      <c r="HD19">
        <f t="shared" si="12"/>
        <v>0.98948372755146741</v>
      </c>
      <c r="HE19">
        <v>99.22</v>
      </c>
      <c r="HF19">
        <v>99.22</v>
      </c>
      <c r="HG19">
        <v>99.22</v>
      </c>
      <c r="HH19">
        <v>97.66</v>
      </c>
      <c r="HI19">
        <v>97.66</v>
      </c>
      <c r="HJ19">
        <f t="shared" si="13"/>
        <v>0.97843372755146729</v>
      </c>
      <c r="HK19" s="22">
        <v>42840.116828703707</v>
      </c>
      <c r="HL19" t="b">
        <f t="shared" si="14"/>
        <v>0</v>
      </c>
    </row>
    <row r="20" spans="1:220" x14ac:dyDescent="0.3">
      <c r="A20">
        <v>219</v>
      </c>
      <c r="B20">
        <v>4</v>
      </c>
      <c r="C20">
        <v>2</v>
      </c>
      <c r="D20">
        <v>2</v>
      </c>
      <c r="E20">
        <v>1</v>
      </c>
      <c r="F20">
        <f t="shared" si="5"/>
        <v>0</v>
      </c>
      <c r="G20" t="s">
        <v>299</v>
      </c>
      <c r="H20">
        <v>5</v>
      </c>
      <c r="I20">
        <v>2</v>
      </c>
      <c r="J20">
        <v>5</v>
      </c>
      <c r="K20">
        <v>1</v>
      </c>
      <c r="L20">
        <v>1</v>
      </c>
      <c r="M20">
        <v>1</v>
      </c>
      <c r="N20">
        <v>1</v>
      </c>
      <c r="O20">
        <v>5</v>
      </c>
      <c r="P20">
        <v>2</v>
      </c>
      <c r="Q20">
        <v>4</v>
      </c>
      <c r="R20">
        <v>5</v>
      </c>
      <c r="S20">
        <v>1</v>
      </c>
      <c r="T20">
        <v>1</v>
      </c>
      <c r="U20">
        <v>4</v>
      </c>
      <c r="V20">
        <v>2</v>
      </c>
      <c r="W20">
        <v>1</v>
      </c>
      <c r="X20">
        <v>1</v>
      </c>
      <c r="Y20">
        <v>3</v>
      </c>
      <c r="Z20">
        <v>1</v>
      </c>
      <c r="AA20">
        <v>1</v>
      </c>
      <c r="AB20">
        <v>1</v>
      </c>
      <c r="AC20" s="14">
        <f t="shared" si="6"/>
        <v>3.2222222222222223</v>
      </c>
      <c r="AD20" s="14">
        <f>AVERAGE(I20,K20,M20,P20,V20,X20)</f>
        <v>1.5</v>
      </c>
      <c r="AE20" s="14">
        <f t="shared" si="8"/>
        <v>1.6666666666666667</v>
      </c>
      <c r="AF20">
        <v>3</v>
      </c>
      <c r="AG20">
        <v>2</v>
      </c>
      <c r="AH20">
        <v>1</v>
      </c>
      <c r="AI20">
        <v>1</v>
      </c>
      <c r="AJ20">
        <v>1</v>
      </c>
      <c r="AK20" t="s">
        <v>459</v>
      </c>
      <c r="AL20">
        <v>1</v>
      </c>
      <c r="AM20">
        <v>1</v>
      </c>
      <c r="AN20" t="s">
        <v>459</v>
      </c>
      <c r="AO20" t="s">
        <v>459</v>
      </c>
      <c r="AP20">
        <v>68</v>
      </c>
      <c r="AQ20">
        <v>160</v>
      </c>
      <c r="AR20">
        <v>3</v>
      </c>
      <c r="AS20">
        <v>17</v>
      </c>
      <c r="AT20">
        <v>2017</v>
      </c>
      <c r="AU20">
        <v>2</v>
      </c>
      <c r="AV20">
        <v>21</v>
      </c>
      <c r="AW20">
        <v>1981</v>
      </c>
      <c r="AX20" s="22">
        <f t="shared" si="9"/>
        <v>29638</v>
      </c>
      <c r="AY20" s="14">
        <f t="shared" si="0"/>
        <v>36.147246019976158</v>
      </c>
      <c r="AZ20">
        <v>1</v>
      </c>
      <c r="BA20">
        <f>Entry!GP20</f>
        <v>24.815190619982953</v>
      </c>
      <c r="BB20">
        <v>56</v>
      </c>
      <c r="BC20">
        <v>9</v>
      </c>
      <c r="BD20">
        <v>4</v>
      </c>
      <c r="BE20">
        <v>10</v>
      </c>
      <c r="BF20">
        <v>2017</v>
      </c>
      <c r="BG20">
        <v>11</v>
      </c>
      <c r="BH20">
        <v>10</v>
      </c>
      <c r="BI20">
        <v>2008</v>
      </c>
      <c r="BJ20" s="22">
        <f t="shared" si="10"/>
        <v>39762</v>
      </c>
      <c r="BK20" s="14">
        <f t="shared" si="16"/>
        <v>8.4292446510507677</v>
      </c>
      <c r="BL20">
        <v>1</v>
      </c>
      <c r="BM20">
        <v>3</v>
      </c>
      <c r="BN20">
        <v>0</v>
      </c>
      <c r="BO20">
        <f>Entry!GR20</f>
        <v>2.136789216047335</v>
      </c>
      <c r="BP20">
        <f>Entry!GS20</f>
        <v>0</v>
      </c>
      <c r="BQ20">
        <v>7</v>
      </c>
      <c r="BR20" t="s">
        <v>459</v>
      </c>
      <c r="BS20" t="s">
        <v>300</v>
      </c>
      <c r="BT20">
        <v>1</v>
      </c>
      <c r="BU20" s="5" t="s">
        <v>459</v>
      </c>
      <c r="BV20" t="s">
        <v>459</v>
      </c>
      <c r="BW20" t="s">
        <v>459</v>
      </c>
      <c r="BX20" t="s">
        <v>459</v>
      </c>
      <c r="BY20" t="s">
        <v>459</v>
      </c>
      <c r="BZ20" t="s">
        <v>459</v>
      </c>
      <c r="CA20" t="s">
        <v>459</v>
      </c>
      <c r="CB20" t="s">
        <v>459</v>
      </c>
      <c r="CC20" t="s">
        <v>459</v>
      </c>
      <c r="CD20" t="s">
        <v>459</v>
      </c>
      <c r="CE20" t="s">
        <v>459</v>
      </c>
      <c r="CF20" t="s">
        <v>459</v>
      </c>
      <c r="CG20" t="s">
        <v>459</v>
      </c>
      <c r="CH20" t="s">
        <v>459</v>
      </c>
      <c r="CI20" t="s">
        <v>459</v>
      </c>
      <c r="CJ20" s="5" t="s">
        <v>459</v>
      </c>
      <c r="CK20" t="s">
        <v>459</v>
      </c>
      <c r="CL20" t="s">
        <v>459</v>
      </c>
      <c r="CM20" t="s">
        <v>459</v>
      </c>
      <c r="CN20" t="s">
        <v>459</v>
      </c>
      <c r="CO20" t="s">
        <v>459</v>
      </c>
      <c r="CP20" t="s">
        <v>459</v>
      </c>
      <c r="CQ20" t="s">
        <v>459</v>
      </c>
      <c r="CR20" t="s">
        <v>459</v>
      </c>
      <c r="CS20" t="s">
        <v>459</v>
      </c>
      <c r="CT20" t="s">
        <v>459</v>
      </c>
      <c r="CU20" t="s">
        <v>459</v>
      </c>
      <c r="CV20" t="s">
        <v>459</v>
      </c>
      <c r="CW20" t="s">
        <v>459</v>
      </c>
      <c r="CX20" t="s">
        <v>459</v>
      </c>
      <c r="CY20" s="5">
        <v>5</v>
      </c>
      <c r="CZ20">
        <v>5</v>
      </c>
      <c r="DA20">
        <v>5</v>
      </c>
      <c r="DB20">
        <v>5</v>
      </c>
      <c r="DC20" t="s">
        <v>301</v>
      </c>
      <c r="DD20">
        <v>5</v>
      </c>
      <c r="DE20">
        <v>5</v>
      </c>
      <c r="DF20">
        <v>5</v>
      </c>
      <c r="DG20">
        <v>4</v>
      </c>
      <c r="DH20" t="s">
        <v>302</v>
      </c>
      <c r="DI20">
        <v>5</v>
      </c>
      <c r="DJ20">
        <v>5</v>
      </c>
      <c r="DK20">
        <v>5</v>
      </c>
      <c r="DL20">
        <v>3</v>
      </c>
      <c r="DM20" t="s">
        <v>303</v>
      </c>
      <c r="DN20" s="5" t="s">
        <v>459</v>
      </c>
      <c r="DO20" t="s">
        <v>459</v>
      </c>
      <c r="DP20" t="s">
        <v>459</v>
      </c>
      <c r="DQ20" t="s">
        <v>459</v>
      </c>
      <c r="DR20" t="s">
        <v>459</v>
      </c>
      <c r="DS20" t="s">
        <v>459</v>
      </c>
      <c r="DT20" t="s">
        <v>459</v>
      </c>
      <c r="DU20" t="s">
        <v>459</v>
      </c>
      <c r="DV20" t="s">
        <v>459</v>
      </c>
      <c r="DW20" t="s">
        <v>459</v>
      </c>
      <c r="DX20" t="s">
        <v>459</v>
      </c>
      <c r="DY20" t="s">
        <v>459</v>
      </c>
      <c r="DZ20" t="s">
        <v>459</v>
      </c>
      <c r="EA20" t="s">
        <v>459</v>
      </c>
      <c r="EB20" t="s">
        <v>459</v>
      </c>
      <c r="EC20" s="25">
        <f t="shared" si="2"/>
        <v>5</v>
      </c>
      <c r="ED20" s="14">
        <f t="shared" si="3"/>
        <v>4</v>
      </c>
      <c r="EE20" s="5">
        <v>1</v>
      </c>
      <c r="EF20">
        <v>1</v>
      </c>
      <c r="EG20">
        <v>0</v>
      </c>
      <c r="EH20">
        <v>3</v>
      </c>
      <c r="EI20">
        <v>3</v>
      </c>
      <c r="EJ20">
        <v>3</v>
      </c>
      <c r="EK20">
        <v>3</v>
      </c>
      <c r="EL20">
        <v>0</v>
      </c>
      <c r="EM20">
        <v>3</v>
      </c>
      <c r="EN20">
        <v>3</v>
      </c>
      <c r="EO20">
        <v>3</v>
      </c>
      <c r="EP20">
        <v>3</v>
      </c>
      <c r="EQ20">
        <v>6</v>
      </c>
      <c r="ER20">
        <v>14</v>
      </c>
      <c r="ES20" t="s">
        <v>304</v>
      </c>
      <c r="ET20">
        <v>1</v>
      </c>
      <c r="EU20" t="s">
        <v>459</v>
      </c>
      <c r="EV20">
        <v>1</v>
      </c>
      <c r="EW20" t="s">
        <v>459</v>
      </c>
      <c r="EX20">
        <v>3</v>
      </c>
      <c r="EY20">
        <v>39999</v>
      </c>
      <c r="EZ20">
        <v>0</v>
      </c>
      <c r="FA20">
        <v>3</v>
      </c>
      <c r="FB20" t="s">
        <v>459</v>
      </c>
      <c r="FC20" t="s">
        <v>459</v>
      </c>
      <c r="FD20">
        <v>1</v>
      </c>
      <c r="FE20" t="s">
        <v>459</v>
      </c>
      <c r="FF20" t="s">
        <v>459</v>
      </c>
      <c r="FG20" t="s">
        <v>459</v>
      </c>
      <c r="FH20" t="s">
        <v>459</v>
      </c>
      <c r="FI20" t="s">
        <v>459</v>
      </c>
      <c r="FJ20" t="s">
        <v>459</v>
      </c>
      <c r="FK20" t="s">
        <v>459</v>
      </c>
      <c r="FL20" t="s">
        <v>459</v>
      </c>
      <c r="FM20" t="s">
        <v>459</v>
      </c>
      <c r="FN20" t="s">
        <v>459</v>
      </c>
      <c r="FO20" t="s">
        <v>459</v>
      </c>
      <c r="FP20" s="22" t="s">
        <v>459</v>
      </c>
      <c r="FQ20" s="14" t="s">
        <v>459</v>
      </c>
      <c r="FR20" t="s">
        <v>459</v>
      </c>
      <c r="FS20" t="s">
        <v>459</v>
      </c>
      <c r="FT20" t="s">
        <v>459</v>
      </c>
      <c r="FU20" t="s">
        <v>459</v>
      </c>
      <c r="FV20" t="s">
        <v>459</v>
      </c>
      <c r="FW20" t="s">
        <v>459</v>
      </c>
      <c r="FX20">
        <v>3</v>
      </c>
      <c r="FY20">
        <v>3</v>
      </c>
      <c r="FZ20">
        <v>0</v>
      </c>
      <c r="GA20">
        <v>3</v>
      </c>
      <c r="GB20">
        <v>3</v>
      </c>
      <c r="GC20">
        <v>0</v>
      </c>
      <c r="GD20">
        <v>3</v>
      </c>
      <c r="GE20">
        <v>3</v>
      </c>
      <c r="GF20">
        <v>3</v>
      </c>
      <c r="GG20">
        <v>3</v>
      </c>
      <c r="GH20">
        <v>3</v>
      </c>
      <c r="GI20">
        <v>3</v>
      </c>
      <c r="GJ20">
        <v>4</v>
      </c>
      <c r="GK20">
        <v>4</v>
      </c>
      <c r="GL20">
        <v>3</v>
      </c>
      <c r="GM20">
        <v>3</v>
      </c>
      <c r="GN20">
        <v>3</v>
      </c>
      <c r="GO20">
        <v>4</v>
      </c>
      <c r="GP20">
        <v>5</v>
      </c>
      <c r="GQ20">
        <v>3</v>
      </c>
      <c r="GR20">
        <v>4</v>
      </c>
      <c r="GS20">
        <v>3</v>
      </c>
      <c r="GT20">
        <v>3</v>
      </c>
      <c r="GU20">
        <v>3</v>
      </c>
      <c r="GV20">
        <v>37</v>
      </c>
      <c r="GW20">
        <v>11252</v>
      </c>
      <c r="GX20">
        <f t="shared" si="4"/>
        <v>0</v>
      </c>
      <c r="GY20">
        <v>99.22</v>
      </c>
      <c r="GZ20">
        <v>86.72</v>
      </c>
      <c r="HA20">
        <v>49.22</v>
      </c>
      <c r="HB20">
        <v>5.46</v>
      </c>
      <c r="HC20">
        <v>24.22</v>
      </c>
      <c r="HD20">
        <f t="shared" si="12"/>
        <v>0.24700400788436269</v>
      </c>
      <c r="HE20">
        <v>97.66</v>
      </c>
      <c r="HF20">
        <v>92.96</v>
      </c>
      <c r="HG20">
        <v>80.459999999999994</v>
      </c>
      <c r="HH20">
        <v>82.04</v>
      </c>
      <c r="HI20">
        <v>69.540000000000006</v>
      </c>
      <c r="HJ20">
        <f t="shared" si="13"/>
        <v>0.78878881953569868</v>
      </c>
      <c r="HK20" s="22">
        <v>42840.781608796293</v>
      </c>
      <c r="HL20" t="b">
        <f t="shared" si="14"/>
        <v>0</v>
      </c>
    </row>
    <row r="21" spans="1:220" x14ac:dyDescent="0.3">
      <c r="A21">
        <v>220</v>
      </c>
      <c r="B21">
        <v>1</v>
      </c>
      <c r="C21">
        <v>1</v>
      </c>
      <c r="D21">
        <v>1</v>
      </c>
      <c r="E21">
        <v>1</v>
      </c>
      <c r="F21">
        <f t="shared" si="5"/>
        <v>0</v>
      </c>
      <c r="G21" t="s">
        <v>305</v>
      </c>
      <c r="H21">
        <v>4</v>
      </c>
      <c r="I21">
        <v>1</v>
      </c>
      <c r="J21">
        <v>2</v>
      </c>
      <c r="K21">
        <v>2</v>
      </c>
      <c r="L21">
        <v>2</v>
      </c>
      <c r="M21">
        <v>2</v>
      </c>
      <c r="N21">
        <v>2</v>
      </c>
      <c r="O21">
        <v>5</v>
      </c>
      <c r="P21">
        <v>2</v>
      </c>
      <c r="Q21">
        <v>5</v>
      </c>
      <c r="R21">
        <v>5</v>
      </c>
      <c r="S21">
        <v>5</v>
      </c>
      <c r="T21">
        <v>2</v>
      </c>
      <c r="U21">
        <v>5</v>
      </c>
      <c r="V21">
        <v>2</v>
      </c>
      <c r="W21">
        <v>2</v>
      </c>
      <c r="X21">
        <v>1</v>
      </c>
      <c r="Y21">
        <v>4</v>
      </c>
      <c r="Z21">
        <v>1</v>
      </c>
      <c r="AA21">
        <v>1</v>
      </c>
      <c r="AB21">
        <v>1</v>
      </c>
      <c r="AC21" s="14">
        <f t="shared" si="6"/>
        <v>3.7777777777777777</v>
      </c>
      <c r="AD21" s="14">
        <f t="shared" ref="AD21:AD45" si="17">AVERAGE(I21,K21,M21,P21,V21,X21)</f>
        <v>1.6666666666666667</v>
      </c>
      <c r="AE21" s="14">
        <f t="shared" si="8"/>
        <v>2</v>
      </c>
      <c r="AF21">
        <v>4</v>
      </c>
      <c r="AG21">
        <v>1</v>
      </c>
      <c r="AH21">
        <v>2</v>
      </c>
      <c r="AI21">
        <v>2</v>
      </c>
      <c r="AJ21">
        <v>2</v>
      </c>
      <c r="AK21" t="s">
        <v>459</v>
      </c>
      <c r="AL21">
        <v>1</v>
      </c>
      <c r="AM21">
        <v>1</v>
      </c>
      <c r="AN21" t="s">
        <v>459</v>
      </c>
      <c r="AO21" t="s">
        <v>459</v>
      </c>
      <c r="AP21">
        <v>70</v>
      </c>
      <c r="AQ21">
        <v>180</v>
      </c>
      <c r="AR21">
        <v>4</v>
      </c>
      <c r="AS21">
        <v>10</v>
      </c>
      <c r="AT21">
        <v>2017</v>
      </c>
      <c r="AU21">
        <v>10</v>
      </c>
      <c r="AV21">
        <v>20</v>
      </c>
      <c r="AW21">
        <v>1975</v>
      </c>
      <c r="AX21" s="22">
        <f t="shared" si="9"/>
        <v>27687</v>
      </c>
      <c r="AY21" s="14">
        <f t="shared" si="0"/>
        <v>41.490783519659288</v>
      </c>
      <c r="AZ21">
        <v>0</v>
      </c>
      <c r="BA21">
        <f>Entry!GP21</f>
        <v>26.779579180133307</v>
      </c>
      <c r="BB21">
        <v>59</v>
      </c>
      <c r="BC21">
        <v>160</v>
      </c>
      <c r="BD21">
        <v>1</v>
      </c>
      <c r="BE21">
        <v>1</v>
      </c>
      <c r="BF21" t="s">
        <v>459</v>
      </c>
      <c r="BG21">
        <v>5</v>
      </c>
      <c r="BH21">
        <v>23</v>
      </c>
      <c r="BI21">
        <v>2005</v>
      </c>
      <c r="BJ21" s="22">
        <f t="shared" si="10"/>
        <v>38495</v>
      </c>
      <c r="BK21" s="14">
        <f t="shared" si="16"/>
        <v>11.900092212335537</v>
      </c>
      <c r="BL21" t="s">
        <v>459</v>
      </c>
      <c r="BM21">
        <v>7</v>
      </c>
      <c r="BN21">
        <v>0</v>
      </c>
      <c r="BO21">
        <f>Entry!GR21</f>
        <v>33.115444598311754</v>
      </c>
      <c r="BP21">
        <f>Entry!GS21</f>
        <v>99.266000000000005</v>
      </c>
      <c r="BQ21">
        <v>3</v>
      </c>
      <c r="BR21" t="s">
        <v>459</v>
      </c>
      <c r="BS21" t="s">
        <v>459</v>
      </c>
      <c r="BT21">
        <v>0</v>
      </c>
      <c r="BU21" s="5" t="s">
        <v>459</v>
      </c>
      <c r="BV21" t="s">
        <v>459</v>
      </c>
      <c r="BW21" t="s">
        <v>459</v>
      </c>
      <c r="BX21" t="s">
        <v>459</v>
      </c>
      <c r="BY21" t="s">
        <v>459</v>
      </c>
      <c r="BZ21" t="s">
        <v>459</v>
      </c>
      <c r="CA21" t="s">
        <v>459</v>
      </c>
      <c r="CB21" t="s">
        <v>459</v>
      </c>
      <c r="CC21" t="s">
        <v>459</v>
      </c>
      <c r="CD21" t="s">
        <v>459</v>
      </c>
      <c r="CE21" t="s">
        <v>459</v>
      </c>
      <c r="CF21" t="s">
        <v>459</v>
      </c>
      <c r="CG21" t="s">
        <v>459</v>
      </c>
      <c r="CH21" t="s">
        <v>459</v>
      </c>
      <c r="CI21" t="s">
        <v>459</v>
      </c>
      <c r="CJ21" s="5">
        <v>5</v>
      </c>
      <c r="CK21">
        <v>5</v>
      </c>
      <c r="CL21">
        <v>5</v>
      </c>
      <c r="CM21">
        <v>5</v>
      </c>
      <c r="CN21" t="s">
        <v>306</v>
      </c>
      <c r="CO21">
        <v>5</v>
      </c>
      <c r="CP21">
        <v>5</v>
      </c>
      <c r="CQ21">
        <v>5</v>
      </c>
      <c r="CR21">
        <v>5</v>
      </c>
      <c r="CS21" t="s">
        <v>307</v>
      </c>
      <c r="CT21">
        <v>5</v>
      </c>
      <c r="CU21">
        <v>5</v>
      </c>
      <c r="CV21">
        <v>5</v>
      </c>
      <c r="CW21">
        <v>5</v>
      </c>
      <c r="CX21" t="s">
        <v>308</v>
      </c>
      <c r="CY21" s="5" t="s">
        <v>459</v>
      </c>
      <c r="CZ21" t="s">
        <v>459</v>
      </c>
      <c r="DA21" t="s">
        <v>459</v>
      </c>
      <c r="DB21" t="s">
        <v>459</v>
      </c>
      <c r="DC21" t="s">
        <v>459</v>
      </c>
      <c r="DD21" t="s">
        <v>459</v>
      </c>
      <c r="DE21" t="s">
        <v>459</v>
      </c>
      <c r="DF21" t="s">
        <v>459</v>
      </c>
      <c r="DG21" t="s">
        <v>459</v>
      </c>
      <c r="DH21" t="s">
        <v>459</v>
      </c>
      <c r="DI21" t="s">
        <v>459</v>
      </c>
      <c r="DJ21" t="s">
        <v>459</v>
      </c>
      <c r="DK21" t="s">
        <v>459</v>
      </c>
      <c r="DL21" t="s">
        <v>459</v>
      </c>
      <c r="DM21" t="s">
        <v>459</v>
      </c>
      <c r="DN21" s="5" t="s">
        <v>459</v>
      </c>
      <c r="DO21" t="s">
        <v>459</v>
      </c>
      <c r="DP21" t="s">
        <v>459</v>
      </c>
      <c r="DQ21" t="s">
        <v>459</v>
      </c>
      <c r="DR21" t="s">
        <v>459</v>
      </c>
      <c r="DS21" t="s">
        <v>459</v>
      </c>
      <c r="DT21" t="s">
        <v>459</v>
      </c>
      <c r="DU21" t="s">
        <v>459</v>
      </c>
      <c r="DV21" t="s">
        <v>459</v>
      </c>
      <c r="DW21" t="s">
        <v>459</v>
      </c>
      <c r="DX21" t="s">
        <v>459</v>
      </c>
      <c r="DY21" t="s">
        <v>459</v>
      </c>
      <c r="DZ21" t="s">
        <v>459</v>
      </c>
      <c r="EA21" t="s">
        <v>459</v>
      </c>
      <c r="EB21" t="s">
        <v>459</v>
      </c>
      <c r="EC21" s="25">
        <f t="shared" si="2"/>
        <v>5</v>
      </c>
      <c r="ED21" s="14">
        <f t="shared" si="3"/>
        <v>5</v>
      </c>
      <c r="EE21" s="5">
        <v>5</v>
      </c>
      <c r="EF21">
        <v>5</v>
      </c>
      <c r="EG21">
        <v>0</v>
      </c>
      <c r="EH21">
        <v>5</v>
      </c>
      <c r="EI21">
        <v>5</v>
      </c>
      <c r="EJ21">
        <v>5</v>
      </c>
      <c r="EK21">
        <v>5</v>
      </c>
      <c r="EL21">
        <v>0</v>
      </c>
      <c r="EM21">
        <v>5</v>
      </c>
      <c r="EN21">
        <v>5</v>
      </c>
      <c r="EO21">
        <v>5</v>
      </c>
      <c r="EP21">
        <v>5</v>
      </c>
      <c r="EQ21">
        <v>6</v>
      </c>
      <c r="ER21">
        <v>14</v>
      </c>
      <c r="ES21" t="s">
        <v>309</v>
      </c>
      <c r="ET21">
        <v>1</v>
      </c>
      <c r="EU21" t="s">
        <v>459</v>
      </c>
      <c r="EV21">
        <v>1</v>
      </c>
      <c r="EW21" t="s">
        <v>459</v>
      </c>
      <c r="EX21">
        <v>4</v>
      </c>
      <c r="EY21">
        <v>59999</v>
      </c>
      <c r="EZ21">
        <v>0</v>
      </c>
      <c r="FA21">
        <v>3</v>
      </c>
      <c r="FB21" t="s">
        <v>459</v>
      </c>
      <c r="FC21" t="s">
        <v>459</v>
      </c>
      <c r="FD21">
        <v>1</v>
      </c>
      <c r="FE21">
        <v>1</v>
      </c>
      <c r="FF21" t="s">
        <v>459</v>
      </c>
      <c r="FG21" t="s">
        <v>459</v>
      </c>
      <c r="FH21" t="s">
        <v>459</v>
      </c>
      <c r="FI21">
        <v>68</v>
      </c>
      <c r="FJ21" t="s">
        <v>459</v>
      </c>
      <c r="FK21">
        <v>1</v>
      </c>
      <c r="FL21">
        <v>2017</v>
      </c>
      <c r="FM21">
        <v>11</v>
      </c>
      <c r="FN21">
        <v>10</v>
      </c>
      <c r="FO21">
        <v>1974</v>
      </c>
      <c r="FP21" s="22">
        <f t="shared" si="11"/>
        <v>27343</v>
      </c>
      <c r="FQ21" s="14">
        <f t="shared" si="15"/>
        <v>42.432604190432727</v>
      </c>
      <c r="FR21">
        <v>1</v>
      </c>
      <c r="FS21" t="s">
        <v>459</v>
      </c>
      <c r="FT21">
        <v>2</v>
      </c>
      <c r="FU21" t="s">
        <v>459</v>
      </c>
      <c r="FV21">
        <v>6</v>
      </c>
      <c r="FW21" t="s">
        <v>310</v>
      </c>
      <c r="FX21">
        <v>5</v>
      </c>
      <c r="FY21">
        <v>5</v>
      </c>
      <c r="FZ21">
        <v>0</v>
      </c>
      <c r="GA21">
        <v>5</v>
      </c>
      <c r="GB21">
        <v>5</v>
      </c>
      <c r="GC21">
        <v>0</v>
      </c>
      <c r="GD21">
        <v>1</v>
      </c>
      <c r="GE21">
        <v>1</v>
      </c>
      <c r="GF21">
        <v>5</v>
      </c>
      <c r="GG21">
        <v>5</v>
      </c>
      <c r="GH21">
        <v>5</v>
      </c>
      <c r="GI21">
        <v>5</v>
      </c>
      <c r="GJ21">
        <v>5</v>
      </c>
      <c r="GK21">
        <v>4</v>
      </c>
      <c r="GL21">
        <v>4</v>
      </c>
      <c r="GM21">
        <v>4</v>
      </c>
      <c r="GN21">
        <v>5</v>
      </c>
      <c r="GO21">
        <v>5</v>
      </c>
      <c r="GP21">
        <v>4</v>
      </c>
      <c r="GQ21">
        <v>1</v>
      </c>
      <c r="GR21">
        <v>1</v>
      </c>
      <c r="GS21">
        <v>1</v>
      </c>
      <c r="GT21">
        <v>1</v>
      </c>
      <c r="GU21">
        <v>4</v>
      </c>
      <c r="GV21">
        <v>37</v>
      </c>
      <c r="GW21">
        <v>83441</v>
      </c>
      <c r="GX21">
        <f t="shared" si="4"/>
        <v>0</v>
      </c>
      <c r="GY21">
        <v>99.22</v>
      </c>
      <c r="GZ21">
        <v>99.22</v>
      </c>
      <c r="HA21">
        <v>75.78</v>
      </c>
      <c r="HB21">
        <v>52.34</v>
      </c>
      <c r="HC21">
        <v>75.78</v>
      </c>
      <c r="HD21">
        <f t="shared" si="12"/>
        <v>0.65966300919842313</v>
      </c>
      <c r="HE21">
        <v>78.900000000000006</v>
      </c>
      <c r="HF21">
        <v>88.28</v>
      </c>
      <c r="HG21">
        <v>2.34</v>
      </c>
      <c r="HH21">
        <v>97.66</v>
      </c>
      <c r="HI21">
        <v>44.54</v>
      </c>
      <c r="HJ21">
        <f t="shared" si="13"/>
        <v>0.60663902759526933</v>
      </c>
      <c r="HK21" s="22">
        <v>42841.508680555555</v>
      </c>
      <c r="HL21" t="b">
        <f t="shared" si="14"/>
        <v>0</v>
      </c>
    </row>
    <row r="22" spans="1:220" x14ac:dyDescent="0.3">
      <c r="A22">
        <v>221</v>
      </c>
      <c r="B22">
        <v>2</v>
      </c>
      <c r="C22">
        <v>1</v>
      </c>
      <c r="D22">
        <v>2</v>
      </c>
      <c r="E22">
        <v>1</v>
      </c>
      <c r="F22">
        <f t="shared" si="5"/>
        <v>0</v>
      </c>
      <c r="G22" t="s">
        <v>311</v>
      </c>
      <c r="H22">
        <v>5</v>
      </c>
      <c r="I22">
        <v>1</v>
      </c>
      <c r="J22">
        <v>5</v>
      </c>
      <c r="K22">
        <v>2</v>
      </c>
      <c r="L22">
        <v>2</v>
      </c>
      <c r="M22">
        <v>1</v>
      </c>
      <c r="N22">
        <v>1</v>
      </c>
      <c r="O22">
        <v>5</v>
      </c>
      <c r="P22">
        <v>1</v>
      </c>
      <c r="Q22">
        <v>5</v>
      </c>
      <c r="R22">
        <v>5</v>
      </c>
      <c r="S22">
        <v>2</v>
      </c>
      <c r="T22">
        <v>1</v>
      </c>
      <c r="U22">
        <v>5</v>
      </c>
      <c r="V22">
        <v>2</v>
      </c>
      <c r="W22">
        <v>2</v>
      </c>
      <c r="X22">
        <v>1</v>
      </c>
      <c r="Y22">
        <v>5</v>
      </c>
      <c r="Z22">
        <v>1</v>
      </c>
      <c r="AA22">
        <v>1</v>
      </c>
      <c r="AB22">
        <v>1</v>
      </c>
      <c r="AC22" s="14">
        <f t="shared" si="6"/>
        <v>4</v>
      </c>
      <c r="AD22" s="14">
        <f t="shared" si="17"/>
        <v>1.3333333333333333</v>
      </c>
      <c r="AE22" s="14">
        <f t="shared" si="8"/>
        <v>1.6666666666666667</v>
      </c>
      <c r="AF22">
        <v>2</v>
      </c>
      <c r="AG22">
        <v>1</v>
      </c>
      <c r="AH22">
        <v>1</v>
      </c>
      <c r="AI22">
        <v>1</v>
      </c>
      <c r="AJ22">
        <v>3</v>
      </c>
      <c r="AK22" t="s">
        <v>459</v>
      </c>
      <c r="AL22">
        <v>2</v>
      </c>
      <c r="AM22">
        <v>1</v>
      </c>
      <c r="AN22" t="s">
        <v>459</v>
      </c>
      <c r="AO22" t="s">
        <v>459</v>
      </c>
      <c r="AP22">
        <v>66</v>
      </c>
      <c r="AQ22">
        <v>120</v>
      </c>
      <c r="AR22">
        <v>9</v>
      </c>
      <c r="AS22">
        <v>1</v>
      </c>
      <c r="AT22">
        <v>2017</v>
      </c>
      <c r="AU22">
        <v>7</v>
      </c>
      <c r="AV22">
        <v>9</v>
      </c>
      <c r="AW22">
        <v>1971</v>
      </c>
      <c r="AX22" s="22">
        <f t="shared" si="9"/>
        <v>26123</v>
      </c>
      <c r="AY22" s="14">
        <f t="shared" si="0"/>
        <v>45.773159175602714</v>
      </c>
      <c r="AZ22">
        <v>1</v>
      </c>
      <c r="BA22">
        <f>Entry!GP22</f>
        <v>19.768493926752086</v>
      </c>
      <c r="BB22">
        <v>60</v>
      </c>
      <c r="BC22">
        <v>105</v>
      </c>
      <c r="BD22">
        <v>11</v>
      </c>
      <c r="BE22">
        <v>22</v>
      </c>
      <c r="BF22">
        <v>2016</v>
      </c>
      <c r="BG22">
        <v>11</v>
      </c>
      <c r="BH22">
        <v>24</v>
      </c>
      <c r="BI22">
        <v>2006</v>
      </c>
      <c r="BJ22" s="22">
        <f t="shared" si="10"/>
        <v>39045</v>
      </c>
      <c r="BK22" s="14">
        <f t="shared" si="16"/>
        <v>10.394651304281698</v>
      </c>
      <c r="BL22">
        <v>1</v>
      </c>
      <c r="BM22">
        <v>4</v>
      </c>
      <c r="BN22">
        <v>1</v>
      </c>
      <c r="BO22">
        <f>Entry!GR22</f>
        <v>21.24981976442221</v>
      </c>
      <c r="BP22">
        <f>Entry!GS22</f>
        <v>90.823999999999998</v>
      </c>
      <c r="BQ22">
        <v>5</v>
      </c>
      <c r="BR22" t="s">
        <v>459</v>
      </c>
      <c r="BS22" t="s">
        <v>459</v>
      </c>
      <c r="BT22">
        <v>0</v>
      </c>
      <c r="BU22" s="5">
        <v>4</v>
      </c>
      <c r="BV22">
        <v>4</v>
      </c>
      <c r="BW22">
        <v>4</v>
      </c>
      <c r="BX22">
        <v>5</v>
      </c>
      <c r="BY22" t="s">
        <v>312</v>
      </c>
      <c r="BZ22">
        <v>5</v>
      </c>
      <c r="CA22">
        <v>5</v>
      </c>
      <c r="CB22">
        <v>5</v>
      </c>
      <c r="CC22">
        <v>5</v>
      </c>
      <c r="CD22" t="s">
        <v>313</v>
      </c>
      <c r="CE22">
        <v>4</v>
      </c>
      <c r="CF22">
        <v>4</v>
      </c>
      <c r="CG22">
        <v>4</v>
      </c>
      <c r="CH22">
        <v>4</v>
      </c>
      <c r="CI22" t="s">
        <v>314</v>
      </c>
      <c r="CJ22" s="5" t="s">
        <v>459</v>
      </c>
      <c r="CK22" t="s">
        <v>459</v>
      </c>
      <c r="CL22" t="s">
        <v>459</v>
      </c>
      <c r="CM22" t="s">
        <v>459</v>
      </c>
      <c r="CN22" t="s">
        <v>459</v>
      </c>
      <c r="CO22" t="s">
        <v>459</v>
      </c>
      <c r="CP22" t="s">
        <v>459</v>
      </c>
      <c r="CQ22" t="s">
        <v>459</v>
      </c>
      <c r="CR22" t="s">
        <v>459</v>
      </c>
      <c r="CS22" t="s">
        <v>459</v>
      </c>
      <c r="CT22" t="s">
        <v>459</v>
      </c>
      <c r="CU22" t="s">
        <v>459</v>
      </c>
      <c r="CV22" t="s">
        <v>459</v>
      </c>
      <c r="CW22" t="s">
        <v>459</v>
      </c>
      <c r="CX22" t="s">
        <v>459</v>
      </c>
      <c r="CY22" s="5" t="s">
        <v>459</v>
      </c>
      <c r="CZ22" t="s">
        <v>459</v>
      </c>
      <c r="DA22" t="s">
        <v>459</v>
      </c>
      <c r="DB22" t="s">
        <v>459</v>
      </c>
      <c r="DC22" t="s">
        <v>459</v>
      </c>
      <c r="DD22" t="s">
        <v>459</v>
      </c>
      <c r="DE22" t="s">
        <v>459</v>
      </c>
      <c r="DF22" t="s">
        <v>459</v>
      </c>
      <c r="DG22" t="s">
        <v>459</v>
      </c>
      <c r="DH22" t="s">
        <v>459</v>
      </c>
      <c r="DI22" t="s">
        <v>459</v>
      </c>
      <c r="DJ22" t="s">
        <v>459</v>
      </c>
      <c r="DK22" t="s">
        <v>459</v>
      </c>
      <c r="DL22" t="s">
        <v>459</v>
      </c>
      <c r="DM22" t="s">
        <v>459</v>
      </c>
      <c r="DN22" s="5" t="s">
        <v>459</v>
      </c>
      <c r="DO22" t="s">
        <v>459</v>
      </c>
      <c r="DP22" t="s">
        <v>459</v>
      </c>
      <c r="DQ22" t="s">
        <v>459</v>
      </c>
      <c r="DR22" t="s">
        <v>459</v>
      </c>
      <c r="DS22" t="s">
        <v>459</v>
      </c>
      <c r="DT22" t="s">
        <v>459</v>
      </c>
      <c r="DU22" t="s">
        <v>459</v>
      </c>
      <c r="DV22" t="s">
        <v>459</v>
      </c>
      <c r="DW22" t="s">
        <v>459</v>
      </c>
      <c r="DX22" t="s">
        <v>459</v>
      </c>
      <c r="DY22" t="s">
        <v>459</v>
      </c>
      <c r="DZ22" t="s">
        <v>459</v>
      </c>
      <c r="EA22" t="s">
        <v>459</v>
      </c>
      <c r="EB22" t="s">
        <v>459</v>
      </c>
      <c r="EC22" s="25">
        <f t="shared" si="2"/>
        <v>4.333333333333333</v>
      </c>
      <c r="ED22" s="14">
        <f t="shared" si="3"/>
        <v>4.666666666666667</v>
      </c>
      <c r="EE22" s="5">
        <v>1</v>
      </c>
      <c r="EF22">
        <v>2</v>
      </c>
      <c r="EG22">
        <v>0</v>
      </c>
      <c r="EH22">
        <v>2</v>
      </c>
      <c r="EI22">
        <v>2</v>
      </c>
      <c r="EJ22">
        <v>5</v>
      </c>
      <c r="EK22">
        <v>5</v>
      </c>
      <c r="EL22">
        <v>0</v>
      </c>
      <c r="EM22">
        <v>5</v>
      </c>
      <c r="EN22">
        <v>5</v>
      </c>
      <c r="EO22">
        <v>5</v>
      </c>
      <c r="EP22">
        <v>5</v>
      </c>
      <c r="EQ22">
        <v>5</v>
      </c>
      <c r="ER22">
        <v>13</v>
      </c>
      <c r="ES22" t="s">
        <v>315</v>
      </c>
      <c r="ET22">
        <v>1</v>
      </c>
      <c r="EU22" t="s">
        <v>459</v>
      </c>
      <c r="EV22">
        <v>1</v>
      </c>
      <c r="EW22" t="s">
        <v>459</v>
      </c>
      <c r="EX22">
        <v>2</v>
      </c>
      <c r="EY22">
        <v>19999</v>
      </c>
      <c r="EZ22">
        <v>0</v>
      </c>
      <c r="FA22">
        <v>5</v>
      </c>
      <c r="FB22" t="s">
        <v>459</v>
      </c>
      <c r="FC22" t="s">
        <v>459</v>
      </c>
      <c r="FD22">
        <v>0</v>
      </c>
      <c r="FE22" t="s">
        <v>459</v>
      </c>
      <c r="FF22" t="s">
        <v>459</v>
      </c>
      <c r="FG22" t="s">
        <v>459</v>
      </c>
      <c r="FH22" t="s">
        <v>459</v>
      </c>
      <c r="FI22" t="s">
        <v>459</v>
      </c>
      <c r="FJ22" t="s">
        <v>459</v>
      </c>
      <c r="FK22" t="s">
        <v>459</v>
      </c>
      <c r="FL22" t="s">
        <v>459</v>
      </c>
      <c r="FM22" t="s">
        <v>459</v>
      </c>
      <c r="FN22" t="s">
        <v>459</v>
      </c>
      <c r="FO22" t="s">
        <v>459</v>
      </c>
      <c r="FP22" s="22" t="s">
        <v>459</v>
      </c>
      <c r="FQ22" s="14" t="s">
        <v>459</v>
      </c>
      <c r="FR22" t="s">
        <v>459</v>
      </c>
      <c r="FS22" t="s">
        <v>459</v>
      </c>
      <c r="FT22" t="s">
        <v>459</v>
      </c>
      <c r="FU22" t="s">
        <v>459</v>
      </c>
      <c r="FV22" t="s">
        <v>459</v>
      </c>
      <c r="FW22" t="s">
        <v>459</v>
      </c>
      <c r="FX22">
        <v>5</v>
      </c>
      <c r="FY22">
        <v>5</v>
      </c>
      <c r="FZ22">
        <v>0</v>
      </c>
      <c r="GA22">
        <v>5</v>
      </c>
      <c r="GB22">
        <v>5</v>
      </c>
      <c r="GC22">
        <v>0</v>
      </c>
      <c r="GD22">
        <v>5</v>
      </c>
      <c r="GE22">
        <v>5</v>
      </c>
      <c r="GF22">
        <v>5</v>
      </c>
      <c r="GG22">
        <v>5</v>
      </c>
      <c r="GH22">
        <v>5</v>
      </c>
      <c r="GI22">
        <v>5</v>
      </c>
      <c r="GJ22">
        <v>5</v>
      </c>
      <c r="GK22">
        <v>2</v>
      </c>
      <c r="GL22">
        <v>1</v>
      </c>
      <c r="GM22">
        <v>1</v>
      </c>
      <c r="GN22">
        <v>2</v>
      </c>
      <c r="GO22">
        <v>4</v>
      </c>
      <c r="GP22">
        <v>5</v>
      </c>
      <c r="GQ22">
        <v>4</v>
      </c>
      <c r="GR22">
        <v>1</v>
      </c>
      <c r="GS22">
        <v>2</v>
      </c>
      <c r="GT22">
        <v>1</v>
      </c>
      <c r="GU22">
        <v>3</v>
      </c>
      <c r="GV22">
        <v>44</v>
      </c>
      <c r="GW22">
        <v>90278</v>
      </c>
      <c r="GX22">
        <f t="shared" si="4"/>
        <v>0</v>
      </c>
      <c r="GY22">
        <v>99.22</v>
      </c>
      <c r="GZ22">
        <v>92.96</v>
      </c>
      <c r="HA22">
        <v>92.96</v>
      </c>
      <c r="HB22">
        <v>44.54</v>
      </c>
      <c r="HC22">
        <v>83.6</v>
      </c>
      <c r="HD22">
        <f t="shared" si="12"/>
        <v>0.68224422908453786</v>
      </c>
      <c r="HE22">
        <v>99.22</v>
      </c>
      <c r="HF22">
        <v>94.54</v>
      </c>
      <c r="HG22">
        <v>96.1</v>
      </c>
      <c r="HH22">
        <v>97.66</v>
      </c>
      <c r="HI22">
        <v>89.84</v>
      </c>
      <c r="HJ22">
        <f t="shared" si="13"/>
        <v>0.94949673674989044</v>
      </c>
      <c r="HK22" s="22">
        <v>42841.64638888889</v>
      </c>
      <c r="HL22" t="b">
        <f t="shared" si="14"/>
        <v>0</v>
      </c>
    </row>
    <row r="23" spans="1:220" x14ac:dyDescent="0.3">
      <c r="A23">
        <v>222</v>
      </c>
      <c r="B23">
        <v>3</v>
      </c>
      <c r="C23">
        <v>2</v>
      </c>
      <c r="D23">
        <v>1</v>
      </c>
      <c r="E23">
        <v>1</v>
      </c>
      <c r="F23">
        <f t="shared" si="5"/>
        <v>0</v>
      </c>
      <c r="G23" t="s">
        <v>316</v>
      </c>
      <c r="H23">
        <v>4</v>
      </c>
      <c r="I23">
        <v>1</v>
      </c>
      <c r="J23">
        <v>4</v>
      </c>
      <c r="K23">
        <v>1</v>
      </c>
      <c r="L23">
        <v>3</v>
      </c>
      <c r="M23">
        <v>2</v>
      </c>
      <c r="N23">
        <v>1</v>
      </c>
      <c r="O23">
        <v>4</v>
      </c>
      <c r="P23">
        <v>1</v>
      </c>
      <c r="Q23">
        <v>4</v>
      </c>
      <c r="R23">
        <v>4</v>
      </c>
      <c r="S23">
        <v>2</v>
      </c>
      <c r="T23">
        <v>1</v>
      </c>
      <c r="U23">
        <v>4</v>
      </c>
      <c r="V23">
        <v>2</v>
      </c>
      <c r="W23">
        <v>4</v>
      </c>
      <c r="X23">
        <v>1</v>
      </c>
      <c r="Y23">
        <v>3</v>
      </c>
      <c r="Z23">
        <v>1</v>
      </c>
      <c r="AA23">
        <v>1</v>
      </c>
      <c r="AB23">
        <v>2</v>
      </c>
      <c r="AC23" s="14">
        <f t="shared" si="6"/>
        <v>3.5555555555555554</v>
      </c>
      <c r="AD23" s="14">
        <f t="shared" si="17"/>
        <v>1.3333333333333333</v>
      </c>
      <c r="AE23" s="14">
        <f t="shared" si="8"/>
        <v>1.6666666666666667</v>
      </c>
      <c r="AF23">
        <v>3</v>
      </c>
      <c r="AG23">
        <v>1</v>
      </c>
      <c r="AH23">
        <v>2</v>
      </c>
      <c r="AI23">
        <v>2</v>
      </c>
      <c r="AJ23">
        <v>2</v>
      </c>
      <c r="AK23" t="s">
        <v>459</v>
      </c>
      <c r="AL23">
        <v>1</v>
      </c>
      <c r="AM23">
        <v>1</v>
      </c>
      <c r="AN23" t="s">
        <v>459</v>
      </c>
      <c r="AO23" t="s">
        <v>459</v>
      </c>
      <c r="AP23">
        <v>63</v>
      </c>
      <c r="AQ23">
        <v>110</v>
      </c>
      <c r="AR23">
        <v>3</v>
      </c>
      <c r="AS23">
        <v>1</v>
      </c>
      <c r="AT23">
        <v>2017</v>
      </c>
      <c r="AU23">
        <v>11</v>
      </c>
      <c r="AV23">
        <v>27</v>
      </c>
      <c r="AW23">
        <v>1984</v>
      </c>
      <c r="AX23" s="22">
        <f t="shared" si="9"/>
        <v>31013</v>
      </c>
      <c r="AY23" s="14">
        <f t="shared" si="0"/>
        <v>32.385798729941449</v>
      </c>
      <c r="AZ23">
        <v>1</v>
      </c>
      <c r="BA23">
        <f>Entry!GP23</f>
        <v>19.829911909301174</v>
      </c>
      <c r="BB23">
        <v>52</v>
      </c>
      <c r="BC23">
        <v>60</v>
      </c>
      <c r="BD23">
        <v>3</v>
      </c>
      <c r="BE23">
        <v>17</v>
      </c>
      <c r="BF23">
        <v>2017</v>
      </c>
      <c r="BG23">
        <v>11</v>
      </c>
      <c r="BH23">
        <v>24</v>
      </c>
      <c r="BI23">
        <v>2008</v>
      </c>
      <c r="BJ23" s="22">
        <f t="shared" si="10"/>
        <v>39776</v>
      </c>
      <c r="BK23" s="14">
        <f t="shared" si="16"/>
        <v>8.3940122823028442</v>
      </c>
      <c r="BL23">
        <v>1</v>
      </c>
      <c r="BM23">
        <v>5</v>
      </c>
      <c r="BN23">
        <v>1</v>
      </c>
      <c r="BO23">
        <f>Entry!GR23</f>
        <v>16.204313950450544</v>
      </c>
      <c r="BP23">
        <f>Entry!GS23</f>
        <v>55.567</v>
      </c>
      <c r="BQ23">
        <v>5</v>
      </c>
      <c r="BR23" t="s">
        <v>459</v>
      </c>
      <c r="BS23" t="s">
        <v>459</v>
      </c>
      <c r="BT23">
        <v>0</v>
      </c>
      <c r="BU23" s="5" t="s">
        <v>459</v>
      </c>
      <c r="BV23" t="s">
        <v>459</v>
      </c>
      <c r="BW23" t="s">
        <v>459</v>
      </c>
      <c r="BX23" t="s">
        <v>459</v>
      </c>
      <c r="BY23" t="s">
        <v>459</v>
      </c>
      <c r="BZ23" t="s">
        <v>459</v>
      </c>
      <c r="CA23" t="s">
        <v>459</v>
      </c>
      <c r="CB23" t="s">
        <v>459</v>
      </c>
      <c r="CC23" t="s">
        <v>459</v>
      </c>
      <c r="CD23" t="s">
        <v>459</v>
      </c>
      <c r="CE23" t="s">
        <v>459</v>
      </c>
      <c r="CF23" t="s">
        <v>459</v>
      </c>
      <c r="CG23" t="s">
        <v>459</v>
      </c>
      <c r="CH23" t="s">
        <v>459</v>
      </c>
      <c r="CI23" t="s">
        <v>459</v>
      </c>
      <c r="CJ23" s="5" t="s">
        <v>459</v>
      </c>
      <c r="CK23" t="s">
        <v>459</v>
      </c>
      <c r="CL23" t="s">
        <v>459</v>
      </c>
      <c r="CM23" t="s">
        <v>459</v>
      </c>
      <c r="CN23" t="s">
        <v>459</v>
      </c>
      <c r="CO23" t="s">
        <v>459</v>
      </c>
      <c r="CP23" t="s">
        <v>459</v>
      </c>
      <c r="CQ23" t="s">
        <v>459</v>
      </c>
      <c r="CR23" t="s">
        <v>459</v>
      </c>
      <c r="CS23" t="s">
        <v>459</v>
      </c>
      <c r="CT23" t="s">
        <v>459</v>
      </c>
      <c r="CU23" t="s">
        <v>459</v>
      </c>
      <c r="CV23" t="s">
        <v>459</v>
      </c>
      <c r="CW23" t="s">
        <v>459</v>
      </c>
      <c r="CX23" t="s">
        <v>459</v>
      </c>
      <c r="CY23" s="5" t="s">
        <v>459</v>
      </c>
      <c r="CZ23" t="s">
        <v>459</v>
      </c>
      <c r="DA23" t="s">
        <v>459</v>
      </c>
      <c r="DB23" t="s">
        <v>459</v>
      </c>
      <c r="DC23" t="s">
        <v>459</v>
      </c>
      <c r="DD23" t="s">
        <v>459</v>
      </c>
      <c r="DE23" t="s">
        <v>459</v>
      </c>
      <c r="DF23" t="s">
        <v>459</v>
      </c>
      <c r="DG23" t="s">
        <v>459</v>
      </c>
      <c r="DH23" t="s">
        <v>459</v>
      </c>
      <c r="DI23" t="s">
        <v>459</v>
      </c>
      <c r="DJ23" t="s">
        <v>459</v>
      </c>
      <c r="DK23" t="s">
        <v>459</v>
      </c>
      <c r="DL23" t="s">
        <v>459</v>
      </c>
      <c r="DM23" t="s">
        <v>459</v>
      </c>
      <c r="DN23" s="5">
        <v>5</v>
      </c>
      <c r="DO23">
        <v>4</v>
      </c>
      <c r="DP23">
        <v>3</v>
      </c>
      <c r="DQ23">
        <v>4</v>
      </c>
      <c r="DR23" t="s">
        <v>317</v>
      </c>
      <c r="DS23">
        <v>5</v>
      </c>
      <c r="DT23">
        <v>4</v>
      </c>
      <c r="DU23">
        <v>4</v>
      </c>
      <c r="DV23">
        <v>4</v>
      </c>
      <c r="DW23" t="s">
        <v>318</v>
      </c>
      <c r="DX23">
        <v>5</v>
      </c>
      <c r="DY23">
        <v>5</v>
      </c>
      <c r="DZ23">
        <v>4</v>
      </c>
      <c r="EA23">
        <v>5</v>
      </c>
      <c r="EB23" t="s">
        <v>319</v>
      </c>
      <c r="EC23" s="25">
        <f t="shared" si="2"/>
        <v>5</v>
      </c>
      <c r="ED23" s="14">
        <f t="shared" si="3"/>
        <v>4.333333333333333</v>
      </c>
      <c r="EE23" s="5">
        <v>3</v>
      </c>
      <c r="EF23">
        <v>3</v>
      </c>
      <c r="EG23">
        <v>0</v>
      </c>
      <c r="EH23">
        <v>3</v>
      </c>
      <c r="EI23">
        <v>3</v>
      </c>
      <c r="EJ23">
        <v>3</v>
      </c>
      <c r="EK23">
        <v>3</v>
      </c>
      <c r="EL23">
        <v>0</v>
      </c>
      <c r="EM23">
        <v>3</v>
      </c>
      <c r="EN23">
        <v>3</v>
      </c>
      <c r="EO23">
        <v>3</v>
      </c>
      <c r="EP23">
        <v>3</v>
      </c>
      <c r="EQ23">
        <v>8</v>
      </c>
      <c r="ER23">
        <v>18</v>
      </c>
      <c r="ES23" t="s">
        <v>320</v>
      </c>
      <c r="ET23">
        <v>1</v>
      </c>
      <c r="EU23" t="s">
        <v>459</v>
      </c>
      <c r="EV23">
        <v>2</v>
      </c>
      <c r="EW23" t="s">
        <v>459</v>
      </c>
      <c r="EX23">
        <v>6</v>
      </c>
      <c r="EY23">
        <v>99999</v>
      </c>
      <c r="EZ23">
        <v>0</v>
      </c>
      <c r="FA23">
        <v>5</v>
      </c>
      <c r="FB23" t="s">
        <v>459</v>
      </c>
      <c r="FC23" t="s">
        <v>459</v>
      </c>
      <c r="FD23">
        <v>0</v>
      </c>
      <c r="FE23">
        <v>1</v>
      </c>
      <c r="FF23" t="s">
        <v>459</v>
      </c>
      <c r="FG23" t="s">
        <v>459</v>
      </c>
      <c r="FH23">
        <v>68</v>
      </c>
      <c r="FI23">
        <v>178</v>
      </c>
      <c r="FJ23">
        <v>4</v>
      </c>
      <c r="FK23">
        <v>16</v>
      </c>
      <c r="FL23">
        <v>2017</v>
      </c>
      <c r="FM23">
        <v>4</v>
      </c>
      <c r="FN23">
        <v>3</v>
      </c>
      <c r="FO23">
        <v>1985</v>
      </c>
      <c r="FP23" s="22">
        <f t="shared" si="11"/>
        <v>31140</v>
      </c>
      <c r="FQ23" s="14">
        <f t="shared" si="15"/>
        <v>32.038091679975672</v>
      </c>
      <c r="FR23">
        <v>0</v>
      </c>
      <c r="FS23">
        <v>28.015433602532692</v>
      </c>
      <c r="FT23">
        <v>1</v>
      </c>
      <c r="FU23" t="s">
        <v>459</v>
      </c>
      <c r="FV23">
        <v>8</v>
      </c>
      <c r="FW23" t="s">
        <v>321</v>
      </c>
      <c r="FX23">
        <v>2</v>
      </c>
      <c r="FY23">
        <v>2</v>
      </c>
      <c r="FZ23">
        <v>0</v>
      </c>
      <c r="GA23">
        <v>3</v>
      </c>
      <c r="GB23">
        <v>3</v>
      </c>
      <c r="GC23">
        <v>0</v>
      </c>
      <c r="GD23">
        <v>3</v>
      </c>
      <c r="GE23">
        <v>3</v>
      </c>
      <c r="GF23">
        <v>3</v>
      </c>
      <c r="GG23">
        <v>3</v>
      </c>
      <c r="GH23">
        <v>3</v>
      </c>
      <c r="GI23">
        <v>3</v>
      </c>
      <c r="GJ23">
        <v>5</v>
      </c>
      <c r="GK23">
        <v>5</v>
      </c>
      <c r="GL23">
        <v>1</v>
      </c>
      <c r="GM23">
        <v>1</v>
      </c>
      <c r="GN23">
        <v>1</v>
      </c>
      <c r="GO23">
        <v>5</v>
      </c>
      <c r="GP23">
        <v>5</v>
      </c>
      <c r="GQ23">
        <v>5</v>
      </c>
      <c r="GR23">
        <v>1</v>
      </c>
      <c r="GS23">
        <v>1</v>
      </c>
      <c r="GT23">
        <v>1</v>
      </c>
      <c r="GU23">
        <v>1</v>
      </c>
      <c r="GV23">
        <v>48</v>
      </c>
      <c r="GW23">
        <v>30114</v>
      </c>
      <c r="GX23">
        <f t="shared" si="4"/>
        <v>0</v>
      </c>
      <c r="GY23">
        <v>99.22</v>
      </c>
      <c r="GZ23">
        <v>99.22</v>
      </c>
      <c r="HA23">
        <v>99.22</v>
      </c>
      <c r="HB23">
        <v>99.22</v>
      </c>
      <c r="HC23">
        <v>99.22</v>
      </c>
      <c r="HD23">
        <f t="shared" si="12"/>
        <v>0.98948372755146741</v>
      </c>
      <c r="HE23">
        <v>99.22</v>
      </c>
      <c r="HF23">
        <v>99.22</v>
      </c>
      <c r="HG23">
        <v>99.22</v>
      </c>
      <c r="HH23">
        <v>99.22</v>
      </c>
      <c r="HI23">
        <v>99.22</v>
      </c>
      <c r="HJ23">
        <f t="shared" si="13"/>
        <v>0.98948372755146741</v>
      </c>
      <c r="HK23" s="22">
        <v>42841.912986111114</v>
      </c>
      <c r="HL23" t="b">
        <f t="shared" si="14"/>
        <v>0</v>
      </c>
    </row>
    <row r="24" spans="1:220" x14ac:dyDescent="0.3">
      <c r="A24">
        <v>223</v>
      </c>
      <c r="B24">
        <v>1</v>
      </c>
      <c r="C24">
        <v>1</v>
      </c>
      <c r="D24">
        <v>1</v>
      </c>
      <c r="E24">
        <v>1</v>
      </c>
      <c r="F24">
        <f t="shared" si="5"/>
        <v>0</v>
      </c>
      <c r="G24" t="s">
        <v>322</v>
      </c>
      <c r="H24">
        <v>4</v>
      </c>
      <c r="I24">
        <v>2</v>
      </c>
      <c r="J24">
        <v>5</v>
      </c>
      <c r="K24">
        <v>2</v>
      </c>
      <c r="L24">
        <v>3</v>
      </c>
      <c r="M24">
        <v>2</v>
      </c>
      <c r="N24">
        <v>2</v>
      </c>
      <c r="O24">
        <v>4</v>
      </c>
      <c r="P24">
        <v>2</v>
      </c>
      <c r="Q24">
        <v>5</v>
      </c>
      <c r="R24">
        <v>4</v>
      </c>
      <c r="S24">
        <v>3</v>
      </c>
      <c r="T24">
        <v>2</v>
      </c>
      <c r="U24">
        <v>5</v>
      </c>
      <c r="V24">
        <v>2</v>
      </c>
      <c r="W24">
        <v>4</v>
      </c>
      <c r="X24" t="s">
        <v>459</v>
      </c>
      <c r="Y24">
        <v>4</v>
      </c>
      <c r="Z24">
        <v>1</v>
      </c>
      <c r="AA24">
        <v>2</v>
      </c>
      <c r="AB24">
        <v>2</v>
      </c>
      <c r="AC24" s="14">
        <f t="shared" si="6"/>
        <v>4.1111111111111107</v>
      </c>
      <c r="AD24" s="14">
        <f t="shared" si="17"/>
        <v>2</v>
      </c>
      <c r="AE24" s="14">
        <f t="shared" si="8"/>
        <v>2.1666666666666665</v>
      </c>
      <c r="AF24">
        <v>4</v>
      </c>
      <c r="AG24">
        <v>2</v>
      </c>
      <c r="AH24">
        <v>2</v>
      </c>
      <c r="AI24">
        <v>2</v>
      </c>
      <c r="AJ24">
        <v>2</v>
      </c>
      <c r="AK24" t="s">
        <v>459</v>
      </c>
      <c r="AL24">
        <v>1</v>
      </c>
      <c r="AM24">
        <v>1</v>
      </c>
      <c r="AN24" t="s">
        <v>459</v>
      </c>
      <c r="AO24" t="s">
        <v>459</v>
      </c>
      <c r="AP24">
        <v>77</v>
      </c>
      <c r="AQ24">
        <v>260</v>
      </c>
      <c r="AR24">
        <v>4</v>
      </c>
      <c r="AS24">
        <v>13</v>
      </c>
      <c r="AT24">
        <v>2017</v>
      </c>
      <c r="AU24">
        <v>1</v>
      </c>
      <c r="AV24">
        <v>19</v>
      </c>
      <c r="AW24">
        <v>1982</v>
      </c>
      <c r="AX24" s="22">
        <f t="shared" si="9"/>
        <v>29970</v>
      </c>
      <c r="AY24" s="14">
        <f t="shared" si="0"/>
        <v>35.241436009075464</v>
      </c>
      <c r="AZ24">
        <v>0</v>
      </c>
      <c r="BA24">
        <f>Entry!GP24</f>
        <v>31.914602153009238</v>
      </c>
      <c r="BB24">
        <v>61</v>
      </c>
      <c r="BC24">
        <v>122</v>
      </c>
      <c r="BD24">
        <v>4</v>
      </c>
      <c r="BE24">
        <v>16</v>
      </c>
      <c r="BF24">
        <v>2017</v>
      </c>
      <c r="BG24">
        <v>12</v>
      </c>
      <c r="BH24">
        <v>5</v>
      </c>
      <c r="BI24">
        <v>2006</v>
      </c>
      <c r="BJ24" s="22">
        <f t="shared" si="10"/>
        <v>39056</v>
      </c>
      <c r="BK24" s="14">
        <f t="shared" si="16"/>
        <v>10.36532375719319</v>
      </c>
      <c r="BL24">
        <v>1</v>
      </c>
      <c r="BM24">
        <v>5</v>
      </c>
      <c r="BN24">
        <v>0</v>
      </c>
      <c r="BO24">
        <f>Entry!GR24</f>
        <v>23.708532480025703</v>
      </c>
      <c r="BP24">
        <f>Entry!GS24</f>
        <v>96.561999999999998</v>
      </c>
      <c r="BQ24">
        <v>5</v>
      </c>
      <c r="BR24" t="s">
        <v>459</v>
      </c>
      <c r="BS24" t="s">
        <v>459</v>
      </c>
      <c r="BT24">
        <v>0</v>
      </c>
      <c r="BU24" s="5" t="s">
        <v>459</v>
      </c>
      <c r="BV24" t="s">
        <v>459</v>
      </c>
      <c r="BW24" t="s">
        <v>459</v>
      </c>
      <c r="BX24" t="s">
        <v>459</v>
      </c>
      <c r="BY24" t="s">
        <v>459</v>
      </c>
      <c r="BZ24" t="s">
        <v>459</v>
      </c>
      <c r="CA24" t="s">
        <v>459</v>
      </c>
      <c r="CB24" t="s">
        <v>459</v>
      </c>
      <c r="CC24" t="s">
        <v>459</v>
      </c>
      <c r="CD24" t="s">
        <v>459</v>
      </c>
      <c r="CE24" t="s">
        <v>459</v>
      </c>
      <c r="CF24" t="s">
        <v>459</v>
      </c>
      <c r="CG24" t="s">
        <v>459</v>
      </c>
      <c r="CH24" t="s">
        <v>459</v>
      </c>
      <c r="CI24" t="s">
        <v>459</v>
      </c>
      <c r="CJ24" s="5">
        <v>5</v>
      </c>
      <c r="CK24">
        <v>5</v>
      </c>
      <c r="CL24">
        <v>5</v>
      </c>
      <c r="CM24">
        <v>5</v>
      </c>
      <c r="CN24" t="s">
        <v>323</v>
      </c>
      <c r="CO24">
        <v>4</v>
      </c>
      <c r="CP24">
        <v>5</v>
      </c>
      <c r="CQ24">
        <v>4</v>
      </c>
      <c r="CR24">
        <v>4</v>
      </c>
      <c r="CS24" t="s">
        <v>324</v>
      </c>
      <c r="CT24">
        <v>5</v>
      </c>
      <c r="CU24">
        <v>4</v>
      </c>
      <c r="CV24">
        <v>5</v>
      </c>
      <c r="CW24">
        <v>5</v>
      </c>
      <c r="CX24" t="s">
        <v>325</v>
      </c>
      <c r="CY24" s="5" t="s">
        <v>459</v>
      </c>
      <c r="CZ24" t="s">
        <v>459</v>
      </c>
      <c r="DA24" t="s">
        <v>459</v>
      </c>
      <c r="DB24" t="s">
        <v>459</v>
      </c>
      <c r="DC24" t="s">
        <v>459</v>
      </c>
      <c r="DD24" t="s">
        <v>459</v>
      </c>
      <c r="DE24" t="s">
        <v>459</v>
      </c>
      <c r="DF24" t="s">
        <v>459</v>
      </c>
      <c r="DG24" t="s">
        <v>459</v>
      </c>
      <c r="DH24" t="s">
        <v>459</v>
      </c>
      <c r="DI24" t="s">
        <v>459</v>
      </c>
      <c r="DJ24" t="s">
        <v>459</v>
      </c>
      <c r="DK24" t="s">
        <v>459</v>
      </c>
      <c r="DL24" t="s">
        <v>459</v>
      </c>
      <c r="DM24" t="s">
        <v>459</v>
      </c>
      <c r="DN24" s="5" t="s">
        <v>459</v>
      </c>
      <c r="DO24" t="s">
        <v>459</v>
      </c>
      <c r="DP24" t="s">
        <v>459</v>
      </c>
      <c r="DQ24" t="s">
        <v>459</v>
      </c>
      <c r="DR24" t="s">
        <v>459</v>
      </c>
      <c r="DS24" t="s">
        <v>459</v>
      </c>
      <c r="DT24" t="s">
        <v>459</v>
      </c>
      <c r="DU24" t="s">
        <v>459</v>
      </c>
      <c r="DV24" t="s">
        <v>459</v>
      </c>
      <c r="DW24" t="s">
        <v>459</v>
      </c>
      <c r="DX24" t="s">
        <v>459</v>
      </c>
      <c r="DY24" t="s">
        <v>459</v>
      </c>
      <c r="DZ24" t="s">
        <v>459</v>
      </c>
      <c r="EA24" t="s">
        <v>459</v>
      </c>
      <c r="EB24" t="s">
        <v>459</v>
      </c>
      <c r="EC24" s="25">
        <f t="shared" si="2"/>
        <v>4.666666666666667</v>
      </c>
      <c r="ED24" s="14">
        <f t="shared" si="3"/>
        <v>4.666666666666667</v>
      </c>
      <c r="EE24" s="5">
        <v>5</v>
      </c>
      <c r="EF24">
        <v>5</v>
      </c>
      <c r="EG24">
        <v>0</v>
      </c>
      <c r="EH24">
        <v>5</v>
      </c>
      <c r="EI24">
        <v>5</v>
      </c>
      <c r="EJ24">
        <v>5</v>
      </c>
      <c r="EK24">
        <v>5</v>
      </c>
      <c r="EL24">
        <v>0</v>
      </c>
      <c r="EM24">
        <v>5</v>
      </c>
      <c r="EN24">
        <v>5</v>
      </c>
      <c r="EO24">
        <v>5</v>
      </c>
      <c r="EP24">
        <v>5</v>
      </c>
      <c r="EQ24">
        <v>8</v>
      </c>
      <c r="ER24">
        <v>18</v>
      </c>
      <c r="ES24" t="s">
        <v>326</v>
      </c>
      <c r="ET24">
        <v>1</v>
      </c>
      <c r="EU24" t="s">
        <v>459</v>
      </c>
      <c r="EV24">
        <v>2</v>
      </c>
      <c r="EW24" t="s">
        <v>459</v>
      </c>
      <c r="EX24">
        <v>8</v>
      </c>
      <c r="EY24">
        <v>139999</v>
      </c>
      <c r="EZ24">
        <v>0</v>
      </c>
      <c r="FA24">
        <v>5</v>
      </c>
      <c r="FB24" t="s">
        <v>459</v>
      </c>
      <c r="FC24" t="s">
        <v>459</v>
      </c>
      <c r="FD24">
        <v>0</v>
      </c>
      <c r="FE24">
        <v>1</v>
      </c>
      <c r="FF24" t="s">
        <v>459</v>
      </c>
      <c r="FG24" t="s">
        <v>459</v>
      </c>
      <c r="FH24">
        <v>68</v>
      </c>
      <c r="FI24">
        <v>140</v>
      </c>
      <c r="FJ24">
        <v>4</v>
      </c>
      <c r="FK24">
        <v>16</v>
      </c>
      <c r="FL24">
        <v>2017</v>
      </c>
      <c r="FM24">
        <v>4</v>
      </c>
      <c r="FN24">
        <v>11</v>
      </c>
      <c r="FO24">
        <v>1983</v>
      </c>
      <c r="FP24" s="22">
        <f t="shared" si="11"/>
        <v>30417</v>
      </c>
      <c r="FQ24" s="14">
        <f t="shared" si="15"/>
        <v>34.017616707227411</v>
      </c>
      <c r="FR24">
        <v>1</v>
      </c>
      <c r="FS24">
        <v>21.74237816166325</v>
      </c>
      <c r="FT24">
        <v>2</v>
      </c>
      <c r="FU24" t="s">
        <v>459</v>
      </c>
      <c r="FV24">
        <v>7</v>
      </c>
      <c r="FW24" t="s">
        <v>327</v>
      </c>
      <c r="FX24">
        <v>5</v>
      </c>
      <c r="FY24">
        <v>5</v>
      </c>
      <c r="FZ24">
        <v>0</v>
      </c>
      <c r="GA24">
        <v>5</v>
      </c>
      <c r="GB24">
        <v>5</v>
      </c>
      <c r="GC24">
        <v>0</v>
      </c>
      <c r="GD24">
        <v>5</v>
      </c>
      <c r="GE24">
        <v>5</v>
      </c>
      <c r="GF24">
        <v>5</v>
      </c>
      <c r="GG24">
        <v>5</v>
      </c>
      <c r="GH24">
        <v>5</v>
      </c>
      <c r="GI24">
        <v>5</v>
      </c>
      <c r="GJ24">
        <v>4</v>
      </c>
      <c r="GK24">
        <v>4</v>
      </c>
      <c r="GL24">
        <v>2</v>
      </c>
      <c r="GM24">
        <v>2</v>
      </c>
      <c r="GN24">
        <v>4</v>
      </c>
      <c r="GO24">
        <v>5</v>
      </c>
      <c r="GP24">
        <v>4</v>
      </c>
      <c r="GQ24">
        <v>2</v>
      </c>
      <c r="GR24">
        <v>2</v>
      </c>
      <c r="GS24">
        <v>2</v>
      </c>
      <c r="GT24">
        <v>2</v>
      </c>
      <c r="GU24">
        <v>2</v>
      </c>
      <c r="GV24">
        <v>40</v>
      </c>
      <c r="GW24">
        <v>91874</v>
      </c>
      <c r="GX24">
        <f t="shared" si="4"/>
        <v>0</v>
      </c>
      <c r="GY24">
        <v>85.16</v>
      </c>
      <c r="GZ24">
        <v>85.16</v>
      </c>
      <c r="HA24">
        <v>85.16</v>
      </c>
      <c r="HB24">
        <v>80.459999999999994</v>
      </c>
      <c r="HC24">
        <v>74.22</v>
      </c>
      <c r="HD24">
        <f t="shared" si="12"/>
        <v>0.80037697109067008</v>
      </c>
      <c r="HE24">
        <v>92.96</v>
      </c>
      <c r="HF24">
        <v>85.16</v>
      </c>
      <c r="HG24">
        <v>85.16</v>
      </c>
      <c r="HH24">
        <v>85.16</v>
      </c>
      <c r="HI24">
        <v>85.16</v>
      </c>
      <c r="HJ24">
        <f t="shared" si="13"/>
        <v>0.84990924222514219</v>
      </c>
      <c r="HK24" s="22">
        <v>42841.934502314813</v>
      </c>
      <c r="HL24" t="b">
        <f t="shared" si="14"/>
        <v>0</v>
      </c>
    </row>
    <row r="25" spans="1:220" x14ac:dyDescent="0.3">
      <c r="A25">
        <v>224</v>
      </c>
      <c r="B25">
        <v>1</v>
      </c>
      <c r="C25">
        <v>1</v>
      </c>
      <c r="D25">
        <v>1</v>
      </c>
      <c r="E25">
        <v>1</v>
      </c>
      <c r="F25">
        <f t="shared" si="5"/>
        <v>0</v>
      </c>
      <c r="G25" t="s">
        <v>328</v>
      </c>
      <c r="H25">
        <v>5</v>
      </c>
      <c r="I25">
        <v>1</v>
      </c>
      <c r="J25">
        <v>5</v>
      </c>
      <c r="K25">
        <v>1</v>
      </c>
      <c r="L25">
        <v>4</v>
      </c>
      <c r="M25">
        <v>1</v>
      </c>
      <c r="N25">
        <v>1</v>
      </c>
      <c r="O25">
        <v>5</v>
      </c>
      <c r="P25">
        <v>1</v>
      </c>
      <c r="Q25">
        <v>4</v>
      </c>
      <c r="R25">
        <v>5</v>
      </c>
      <c r="S25">
        <v>4</v>
      </c>
      <c r="T25">
        <v>2</v>
      </c>
      <c r="U25">
        <v>4</v>
      </c>
      <c r="V25">
        <v>1</v>
      </c>
      <c r="W25">
        <v>4</v>
      </c>
      <c r="X25">
        <v>1</v>
      </c>
      <c r="Y25">
        <v>4</v>
      </c>
      <c r="Z25">
        <v>2</v>
      </c>
      <c r="AA25">
        <v>2</v>
      </c>
      <c r="AB25">
        <v>2</v>
      </c>
      <c r="AC25" s="14">
        <f t="shared" si="6"/>
        <v>4.333333333333333</v>
      </c>
      <c r="AD25" s="14">
        <f t="shared" si="17"/>
        <v>1</v>
      </c>
      <c r="AE25" s="14">
        <f t="shared" si="8"/>
        <v>2.3333333333333335</v>
      </c>
      <c r="AF25">
        <v>4</v>
      </c>
      <c r="AG25">
        <v>2</v>
      </c>
      <c r="AH25">
        <v>2</v>
      </c>
      <c r="AI25">
        <v>2</v>
      </c>
      <c r="AJ25">
        <v>2</v>
      </c>
      <c r="AK25" t="s">
        <v>459</v>
      </c>
      <c r="AL25">
        <v>1</v>
      </c>
      <c r="AM25">
        <v>1</v>
      </c>
      <c r="AN25" t="s">
        <v>459</v>
      </c>
      <c r="AO25" t="s">
        <v>459</v>
      </c>
      <c r="AP25">
        <v>67</v>
      </c>
      <c r="AQ25">
        <v>120</v>
      </c>
      <c r="AR25">
        <v>2</v>
      </c>
      <c r="AS25">
        <v>14</v>
      </c>
      <c r="AT25">
        <v>2017</v>
      </c>
      <c r="AU25">
        <v>7</v>
      </c>
      <c r="AV25">
        <v>3</v>
      </c>
      <c r="AW25">
        <v>1978</v>
      </c>
      <c r="AX25" s="22">
        <f t="shared" si="9"/>
        <v>28674</v>
      </c>
      <c r="AY25" s="14">
        <f t="shared" si="0"/>
        <v>38.790745398889655</v>
      </c>
      <c r="AZ25">
        <v>1</v>
      </c>
      <c r="BA25">
        <f>Entry!GP25</f>
        <v>19.207246495828709</v>
      </c>
      <c r="BB25">
        <v>62</v>
      </c>
      <c r="BC25">
        <v>90</v>
      </c>
      <c r="BD25">
        <v>12</v>
      </c>
      <c r="BE25">
        <v>29</v>
      </c>
      <c r="BF25">
        <v>2016</v>
      </c>
      <c r="BG25">
        <v>8</v>
      </c>
      <c r="BH25">
        <v>12</v>
      </c>
      <c r="BI25">
        <v>2004</v>
      </c>
      <c r="BJ25" s="22">
        <f t="shared" si="10"/>
        <v>38211</v>
      </c>
      <c r="BK25" s="14">
        <f t="shared" si="16"/>
        <v>12.679862442010803</v>
      </c>
      <c r="BL25">
        <v>1</v>
      </c>
      <c r="BM25">
        <v>4</v>
      </c>
      <c r="BN25">
        <v>0</v>
      </c>
      <c r="BO25">
        <f>Entry!GR25</f>
        <v>16.972136642463681</v>
      </c>
      <c r="BP25">
        <f>Entry!GS25</f>
        <v>31.207000000000001</v>
      </c>
      <c r="BQ25">
        <v>5</v>
      </c>
      <c r="BR25" t="s">
        <v>459</v>
      </c>
      <c r="BS25" t="s">
        <v>459</v>
      </c>
      <c r="BT25">
        <v>0</v>
      </c>
      <c r="BU25" s="5" t="s">
        <v>459</v>
      </c>
      <c r="BV25" t="s">
        <v>459</v>
      </c>
      <c r="BW25" t="s">
        <v>459</v>
      </c>
      <c r="BX25" t="s">
        <v>459</v>
      </c>
      <c r="BY25" t="s">
        <v>459</v>
      </c>
      <c r="BZ25" t="s">
        <v>459</v>
      </c>
      <c r="CA25" t="s">
        <v>459</v>
      </c>
      <c r="CB25" t="s">
        <v>459</v>
      </c>
      <c r="CC25" t="s">
        <v>459</v>
      </c>
      <c r="CD25" t="s">
        <v>459</v>
      </c>
      <c r="CE25" t="s">
        <v>459</v>
      </c>
      <c r="CF25" t="s">
        <v>459</v>
      </c>
      <c r="CG25" t="s">
        <v>459</v>
      </c>
      <c r="CH25" t="s">
        <v>459</v>
      </c>
      <c r="CI25" t="s">
        <v>459</v>
      </c>
      <c r="CJ25" s="5">
        <v>4</v>
      </c>
      <c r="CK25">
        <v>4</v>
      </c>
      <c r="CL25">
        <v>4</v>
      </c>
      <c r="CM25">
        <v>5</v>
      </c>
      <c r="CN25" t="s">
        <v>329</v>
      </c>
      <c r="CO25">
        <v>5</v>
      </c>
      <c r="CP25">
        <v>5</v>
      </c>
      <c r="CQ25">
        <v>5</v>
      </c>
      <c r="CR25">
        <v>5</v>
      </c>
      <c r="CS25" t="s">
        <v>330</v>
      </c>
      <c r="CT25">
        <v>5</v>
      </c>
      <c r="CU25">
        <v>5</v>
      </c>
      <c r="CV25">
        <v>5</v>
      </c>
      <c r="CW25">
        <v>5</v>
      </c>
      <c r="CX25" t="s">
        <v>331</v>
      </c>
      <c r="CY25" s="5" t="s">
        <v>459</v>
      </c>
      <c r="CZ25" t="s">
        <v>459</v>
      </c>
      <c r="DA25" t="s">
        <v>459</v>
      </c>
      <c r="DB25" t="s">
        <v>459</v>
      </c>
      <c r="DC25" t="s">
        <v>459</v>
      </c>
      <c r="DD25" t="s">
        <v>459</v>
      </c>
      <c r="DE25" t="s">
        <v>459</v>
      </c>
      <c r="DF25" t="s">
        <v>459</v>
      </c>
      <c r="DG25" t="s">
        <v>459</v>
      </c>
      <c r="DH25" t="s">
        <v>459</v>
      </c>
      <c r="DI25" t="s">
        <v>459</v>
      </c>
      <c r="DJ25" t="s">
        <v>459</v>
      </c>
      <c r="DK25" t="s">
        <v>459</v>
      </c>
      <c r="DL25" t="s">
        <v>459</v>
      </c>
      <c r="DM25" t="s">
        <v>459</v>
      </c>
      <c r="DN25" s="5" t="s">
        <v>459</v>
      </c>
      <c r="DO25" t="s">
        <v>459</v>
      </c>
      <c r="DP25" t="s">
        <v>459</v>
      </c>
      <c r="DQ25" t="s">
        <v>459</v>
      </c>
      <c r="DR25" t="s">
        <v>459</v>
      </c>
      <c r="DS25" t="s">
        <v>459</v>
      </c>
      <c r="DT25" t="s">
        <v>459</v>
      </c>
      <c r="DU25" t="s">
        <v>459</v>
      </c>
      <c r="DV25" t="s">
        <v>459</v>
      </c>
      <c r="DW25" t="s">
        <v>459</v>
      </c>
      <c r="DX25" t="s">
        <v>459</v>
      </c>
      <c r="DY25" t="s">
        <v>459</v>
      </c>
      <c r="DZ25" t="s">
        <v>459</v>
      </c>
      <c r="EA25" t="s">
        <v>459</v>
      </c>
      <c r="EB25" t="s">
        <v>459</v>
      </c>
      <c r="EC25" s="25">
        <f t="shared" si="2"/>
        <v>4.666666666666667</v>
      </c>
      <c r="ED25" s="14">
        <f t="shared" si="3"/>
        <v>5</v>
      </c>
      <c r="EE25" s="5">
        <v>3</v>
      </c>
      <c r="EF25">
        <v>4</v>
      </c>
      <c r="EG25">
        <v>0</v>
      </c>
      <c r="EH25">
        <v>3</v>
      </c>
      <c r="EI25">
        <v>4</v>
      </c>
      <c r="EJ25">
        <v>2</v>
      </c>
      <c r="EK25">
        <v>3</v>
      </c>
      <c r="EL25">
        <v>0</v>
      </c>
      <c r="EM25">
        <v>4</v>
      </c>
      <c r="EN25">
        <v>4</v>
      </c>
      <c r="EO25">
        <v>4</v>
      </c>
      <c r="EP25">
        <v>4</v>
      </c>
      <c r="EQ25">
        <v>7</v>
      </c>
      <c r="ER25">
        <v>16</v>
      </c>
      <c r="ES25" t="s">
        <v>332</v>
      </c>
      <c r="ET25">
        <v>2</v>
      </c>
      <c r="EU25" t="s">
        <v>459</v>
      </c>
      <c r="EV25">
        <v>2</v>
      </c>
      <c r="EW25" t="s">
        <v>459</v>
      </c>
      <c r="EX25" t="s">
        <v>459</v>
      </c>
      <c r="EY25" t="s">
        <v>459</v>
      </c>
      <c r="EZ25">
        <v>0</v>
      </c>
      <c r="FA25">
        <v>5</v>
      </c>
      <c r="FB25" t="s">
        <v>459</v>
      </c>
      <c r="FC25" t="s">
        <v>459</v>
      </c>
      <c r="FD25">
        <v>0</v>
      </c>
      <c r="FE25">
        <v>1</v>
      </c>
      <c r="FF25" t="s">
        <v>459</v>
      </c>
      <c r="FG25" t="s">
        <v>459</v>
      </c>
      <c r="FH25">
        <v>71</v>
      </c>
      <c r="FI25">
        <v>185</v>
      </c>
      <c r="FJ25">
        <v>3</v>
      </c>
      <c r="FK25">
        <v>15</v>
      </c>
      <c r="FL25">
        <v>2017</v>
      </c>
      <c r="FM25">
        <v>6</v>
      </c>
      <c r="FN25">
        <v>15</v>
      </c>
      <c r="FO25">
        <v>1977</v>
      </c>
      <c r="FP25" s="22">
        <f t="shared" si="11"/>
        <v>28291</v>
      </c>
      <c r="FQ25" s="14">
        <f t="shared" si="15"/>
        <v>39.839342250361248</v>
      </c>
      <c r="FR25">
        <v>0</v>
      </c>
      <c r="FS25">
        <v>26.760636400814107</v>
      </c>
      <c r="FT25">
        <v>1</v>
      </c>
      <c r="FU25" t="s">
        <v>459</v>
      </c>
      <c r="FV25">
        <v>7</v>
      </c>
      <c r="FW25" t="s">
        <v>333</v>
      </c>
      <c r="FX25">
        <v>3</v>
      </c>
      <c r="FY25">
        <v>4</v>
      </c>
      <c r="FZ25">
        <v>0</v>
      </c>
      <c r="GA25">
        <v>4</v>
      </c>
      <c r="GB25">
        <v>4</v>
      </c>
      <c r="GC25">
        <v>0</v>
      </c>
      <c r="GD25">
        <v>3</v>
      </c>
      <c r="GE25">
        <v>4</v>
      </c>
      <c r="GF25">
        <v>4</v>
      </c>
      <c r="GG25">
        <v>4</v>
      </c>
      <c r="GH25">
        <v>4</v>
      </c>
      <c r="GI25">
        <v>4</v>
      </c>
      <c r="GJ25">
        <v>4</v>
      </c>
      <c r="GK25">
        <v>4</v>
      </c>
      <c r="GL25">
        <v>2</v>
      </c>
      <c r="GM25">
        <v>2</v>
      </c>
      <c r="GN25">
        <v>3</v>
      </c>
      <c r="GO25">
        <v>4</v>
      </c>
      <c r="GP25">
        <v>4</v>
      </c>
      <c r="GQ25">
        <v>4</v>
      </c>
      <c r="GR25">
        <v>2</v>
      </c>
      <c r="GS25">
        <v>2</v>
      </c>
      <c r="GT25">
        <v>2</v>
      </c>
      <c r="GU25">
        <v>2</v>
      </c>
      <c r="GV25">
        <v>41</v>
      </c>
      <c r="GW25">
        <v>35526</v>
      </c>
      <c r="GX25">
        <f t="shared" si="4"/>
        <v>0</v>
      </c>
      <c r="GY25">
        <v>99.22</v>
      </c>
      <c r="GZ25">
        <v>85.16</v>
      </c>
      <c r="HA25">
        <v>69.540000000000006</v>
      </c>
      <c r="HB25">
        <v>49.22</v>
      </c>
      <c r="HC25">
        <v>49.22</v>
      </c>
      <c r="HD25">
        <f t="shared" si="12"/>
        <v>0.55829502847130963</v>
      </c>
      <c r="HE25">
        <v>99.22</v>
      </c>
      <c r="HF25">
        <v>99.22</v>
      </c>
      <c r="HG25">
        <v>75.78</v>
      </c>
      <c r="HH25">
        <v>75.78</v>
      </c>
      <c r="HI25">
        <v>49.22</v>
      </c>
      <c r="HJ25">
        <f t="shared" si="13"/>
        <v>0.7006963425317565</v>
      </c>
      <c r="HK25" s="22">
        <v>42842.319756944446</v>
      </c>
      <c r="HL25" t="b">
        <f t="shared" si="14"/>
        <v>0</v>
      </c>
    </row>
    <row r="26" spans="1:220" x14ac:dyDescent="0.3">
      <c r="A26">
        <v>225</v>
      </c>
      <c r="B26">
        <v>4</v>
      </c>
      <c r="C26">
        <v>2</v>
      </c>
      <c r="D26">
        <v>2</v>
      </c>
      <c r="E26">
        <v>1</v>
      </c>
      <c r="F26">
        <f t="shared" si="5"/>
        <v>0</v>
      </c>
      <c r="G26" t="s">
        <v>334</v>
      </c>
      <c r="H26">
        <v>5</v>
      </c>
      <c r="I26">
        <v>1</v>
      </c>
      <c r="J26">
        <v>5</v>
      </c>
      <c r="K26">
        <v>2</v>
      </c>
      <c r="L26">
        <v>2</v>
      </c>
      <c r="M26">
        <v>2</v>
      </c>
      <c r="N26">
        <v>1</v>
      </c>
      <c r="O26">
        <v>4</v>
      </c>
      <c r="P26">
        <v>1</v>
      </c>
      <c r="Q26">
        <v>5</v>
      </c>
      <c r="R26">
        <v>4</v>
      </c>
      <c r="S26">
        <v>4</v>
      </c>
      <c r="T26">
        <v>2</v>
      </c>
      <c r="U26">
        <v>5</v>
      </c>
      <c r="V26">
        <v>3</v>
      </c>
      <c r="W26">
        <v>5</v>
      </c>
      <c r="X26">
        <v>1</v>
      </c>
      <c r="Y26">
        <v>3</v>
      </c>
      <c r="Z26">
        <v>3</v>
      </c>
      <c r="AA26">
        <v>1</v>
      </c>
      <c r="AB26">
        <v>2</v>
      </c>
      <c r="AC26" s="14">
        <f t="shared" si="6"/>
        <v>4.2222222222222223</v>
      </c>
      <c r="AD26" s="14">
        <f t="shared" si="17"/>
        <v>1.6666666666666667</v>
      </c>
      <c r="AE26" s="14">
        <f t="shared" si="8"/>
        <v>2.1666666666666665</v>
      </c>
      <c r="AF26">
        <v>6</v>
      </c>
      <c r="AG26">
        <v>4</v>
      </c>
      <c r="AH26">
        <v>2</v>
      </c>
      <c r="AI26">
        <v>1</v>
      </c>
      <c r="AJ26">
        <v>2</v>
      </c>
      <c r="AK26" t="s">
        <v>459</v>
      </c>
      <c r="AL26">
        <v>1</v>
      </c>
      <c r="AM26">
        <v>1</v>
      </c>
      <c r="AN26" t="s">
        <v>459</v>
      </c>
      <c r="AO26" t="s">
        <v>459</v>
      </c>
      <c r="AP26">
        <v>64</v>
      </c>
      <c r="AQ26">
        <v>145</v>
      </c>
      <c r="AR26">
        <v>3</v>
      </c>
      <c r="AS26">
        <v>10</v>
      </c>
      <c r="AT26">
        <v>2017</v>
      </c>
      <c r="AU26">
        <v>1</v>
      </c>
      <c r="AV26">
        <v>15</v>
      </c>
      <c r="AW26">
        <v>1986</v>
      </c>
      <c r="AX26" s="22">
        <f t="shared" si="9"/>
        <v>31427</v>
      </c>
      <c r="AY26" s="14">
        <f t="shared" si="0"/>
        <v>31.253549984789721</v>
      </c>
      <c r="AZ26">
        <v>1</v>
      </c>
      <c r="BA26">
        <f>Entry!GP26</f>
        <v>25.281145706458851</v>
      </c>
      <c r="BB26">
        <v>50</v>
      </c>
      <c r="BC26">
        <v>85</v>
      </c>
      <c r="BD26">
        <v>2</v>
      </c>
      <c r="BE26">
        <v>15</v>
      </c>
      <c r="BF26">
        <v>2017</v>
      </c>
      <c r="BG26">
        <v>5</v>
      </c>
      <c r="BH26">
        <v>10</v>
      </c>
      <c r="BI26">
        <v>2008</v>
      </c>
      <c r="BJ26" s="22">
        <f t="shared" si="10"/>
        <v>39578</v>
      </c>
      <c r="BK26" s="14">
        <f t="shared" si="16"/>
        <v>8.9373282188759635</v>
      </c>
      <c r="BL26">
        <v>2</v>
      </c>
      <c r="BM26">
        <v>3</v>
      </c>
      <c r="BN26">
        <v>0</v>
      </c>
      <c r="BO26">
        <f>Entry!GR26</f>
        <v>24.153185213739011</v>
      </c>
      <c r="BP26">
        <f>Entry!GS26</f>
        <v>98.382000000000005</v>
      </c>
      <c r="BQ26">
        <v>3</v>
      </c>
      <c r="BR26" t="s">
        <v>459</v>
      </c>
      <c r="BS26" t="s">
        <v>459</v>
      </c>
      <c r="BT26">
        <v>0</v>
      </c>
      <c r="BU26" s="5" t="s">
        <v>459</v>
      </c>
      <c r="BV26" t="s">
        <v>459</v>
      </c>
      <c r="BW26" t="s">
        <v>459</v>
      </c>
      <c r="BX26" t="s">
        <v>459</v>
      </c>
      <c r="BY26" t="s">
        <v>459</v>
      </c>
      <c r="BZ26" t="s">
        <v>459</v>
      </c>
      <c r="CA26" t="s">
        <v>459</v>
      </c>
      <c r="CB26" t="s">
        <v>459</v>
      </c>
      <c r="CC26" t="s">
        <v>459</v>
      </c>
      <c r="CD26" t="s">
        <v>459</v>
      </c>
      <c r="CE26" t="s">
        <v>459</v>
      </c>
      <c r="CF26" t="s">
        <v>459</v>
      </c>
      <c r="CG26" t="s">
        <v>459</v>
      </c>
      <c r="CH26" t="s">
        <v>459</v>
      </c>
      <c r="CI26" t="s">
        <v>459</v>
      </c>
      <c r="CJ26" s="5" t="s">
        <v>459</v>
      </c>
      <c r="CK26" t="s">
        <v>459</v>
      </c>
      <c r="CL26" t="s">
        <v>459</v>
      </c>
      <c r="CM26" t="s">
        <v>459</v>
      </c>
      <c r="CN26" t="s">
        <v>459</v>
      </c>
      <c r="CO26" t="s">
        <v>459</v>
      </c>
      <c r="CP26" t="s">
        <v>459</v>
      </c>
      <c r="CQ26" t="s">
        <v>459</v>
      </c>
      <c r="CR26" t="s">
        <v>459</v>
      </c>
      <c r="CS26" t="s">
        <v>459</v>
      </c>
      <c r="CT26" t="s">
        <v>459</v>
      </c>
      <c r="CU26" t="s">
        <v>459</v>
      </c>
      <c r="CV26" t="s">
        <v>459</v>
      </c>
      <c r="CW26" t="s">
        <v>459</v>
      </c>
      <c r="CX26" t="s">
        <v>459</v>
      </c>
      <c r="CY26" s="5">
        <v>5</v>
      </c>
      <c r="CZ26">
        <v>5</v>
      </c>
      <c r="DA26">
        <v>5</v>
      </c>
      <c r="DB26">
        <v>5</v>
      </c>
      <c r="DC26" t="s">
        <v>335</v>
      </c>
      <c r="DD26">
        <v>5</v>
      </c>
      <c r="DE26">
        <v>5</v>
      </c>
      <c r="DF26">
        <v>5</v>
      </c>
      <c r="DG26">
        <v>5</v>
      </c>
      <c r="DH26" t="s">
        <v>336</v>
      </c>
      <c r="DI26">
        <v>5</v>
      </c>
      <c r="DJ26">
        <v>5</v>
      </c>
      <c r="DK26">
        <v>5</v>
      </c>
      <c r="DL26">
        <v>5</v>
      </c>
      <c r="DM26" t="s">
        <v>337</v>
      </c>
      <c r="DN26" s="5" t="s">
        <v>459</v>
      </c>
      <c r="DO26" t="s">
        <v>459</v>
      </c>
      <c r="DP26" t="s">
        <v>459</v>
      </c>
      <c r="DQ26" t="s">
        <v>459</v>
      </c>
      <c r="DR26" t="s">
        <v>459</v>
      </c>
      <c r="DS26" t="s">
        <v>459</v>
      </c>
      <c r="DT26" t="s">
        <v>459</v>
      </c>
      <c r="DU26" t="s">
        <v>459</v>
      </c>
      <c r="DV26" t="s">
        <v>459</v>
      </c>
      <c r="DW26" t="s">
        <v>459</v>
      </c>
      <c r="DX26" t="s">
        <v>459</v>
      </c>
      <c r="DY26" t="s">
        <v>459</v>
      </c>
      <c r="DZ26" t="s">
        <v>459</v>
      </c>
      <c r="EA26" t="s">
        <v>459</v>
      </c>
      <c r="EB26" t="s">
        <v>459</v>
      </c>
      <c r="EC26" s="25">
        <f t="shared" si="2"/>
        <v>5</v>
      </c>
      <c r="ED26" s="14">
        <f t="shared" si="3"/>
        <v>5</v>
      </c>
      <c r="EE26" s="5">
        <v>5</v>
      </c>
      <c r="EF26">
        <v>5</v>
      </c>
      <c r="EG26">
        <v>0</v>
      </c>
      <c r="EH26">
        <v>5</v>
      </c>
      <c r="EI26">
        <v>5</v>
      </c>
      <c r="EJ26">
        <v>5</v>
      </c>
      <c r="EK26">
        <v>5</v>
      </c>
      <c r="EL26">
        <v>0</v>
      </c>
      <c r="EM26">
        <v>5</v>
      </c>
      <c r="EN26">
        <v>5</v>
      </c>
      <c r="EO26">
        <v>5</v>
      </c>
      <c r="EP26">
        <v>5</v>
      </c>
      <c r="EQ26">
        <v>6</v>
      </c>
      <c r="ER26">
        <v>14</v>
      </c>
      <c r="ES26" t="s">
        <v>338</v>
      </c>
      <c r="ET26">
        <v>5</v>
      </c>
      <c r="EU26" t="s">
        <v>459</v>
      </c>
      <c r="EV26">
        <v>1</v>
      </c>
      <c r="EW26" t="s">
        <v>459</v>
      </c>
      <c r="EX26">
        <v>4</v>
      </c>
      <c r="EY26">
        <v>59999</v>
      </c>
      <c r="EZ26">
        <v>0</v>
      </c>
      <c r="FA26">
        <v>3</v>
      </c>
      <c r="FB26" t="s">
        <v>459</v>
      </c>
      <c r="FC26" t="s">
        <v>459</v>
      </c>
      <c r="FD26">
        <v>1</v>
      </c>
      <c r="FE26">
        <v>2</v>
      </c>
      <c r="FF26" t="s">
        <v>459</v>
      </c>
      <c r="FG26" t="s">
        <v>459</v>
      </c>
      <c r="FH26">
        <v>69</v>
      </c>
      <c r="FI26">
        <v>185</v>
      </c>
      <c r="FJ26">
        <v>1</v>
      </c>
      <c r="FK26">
        <v>15</v>
      </c>
      <c r="FL26">
        <v>2017</v>
      </c>
      <c r="FM26">
        <v>1</v>
      </c>
      <c r="FN26">
        <v>23</v>
      </c>
      <c r="FO26">
        <v>1983</v>
      </c>
      <c r="FP26" s="22">
        <f t="shared" si="11"/>
        <v>30339</v>
      </c>
      <c r="FQ26" s="14">
        <f t="shared" si="15"/>
        <v>34.232331641189447</v>
      </c>
      <c r="FR26">
        <v>0</v>
      </c>
      <c r="FS26">
        <v>28.280286482008076</v>
      </c>
      <c r="FT26">
        <v>1</v>
      </c>
      <c r="FU26" t="s">
        <v>459</v>
      </c>
      <c r="FV26">
        <v>5</v>
      </c>
      <c r="FW26" t="s">
        <v>339</v>
      </c>
      <c r="FX26">
        <v>5</v>
      </c>
      <c r="FY26">
        <v>5</v>
      </c>
      <c r="FZ26">
        <v>0</v>
      </c>
      <c r="GA26">
        <v>5</v>
      </c>
      <c r="GB26">
        <v>5</v>
      </c>
      <c r="GC26">
        <v>0</v>
      </c>
      <c r="GD26">
        <v>5</v>
      </c>
      <c r="GE26">
        <v>5</v>
      </c>
      <c r="GF26">
        <v>5</v>
      </c>
      <c r="GG26">
        <v>5</v>
      </c>
      <c r="GH26">
        <v>5</v>
      </c>
      <c r="GI26">
        <v>5</v>
      </c>
      <c r="GJ26">
        <v>5</v>
      </c>
      <c r="GK26">
        <v>5</v>
      </c>
      <c r="GL26">
        <v>1</v>
      </c>
      <c r="GM26">
        <v>1</v>
      </c>
      <c r="GN26">
        <v>1</v>
      </c>
      <c r="GO26">
        <v>5</v>
      </c>
      <c r="GP26">
        <v>5</v>
      </c>
      <c r="GQ26">
        <v>5</v>
      </c>
      <c r="GR26">
        <v>1</v>
      </c>
      <c r="GS26">
        <v>1</v>
      </c>
      <c r="GT26">
        <v>1</v>
      </c>
      <c r="GU26">
        <v>1</v>
      </c>
      <c r="GV26">
        <v>48</v>
      </c>
      <c r="GW26">
        <v>94312</v>
      </c>
      <c r="GX26">
        <f t="shared" si="4"/>
        <v>0</v>
      </c>
      <c r="GY26">
        <v>99.22</v>
      </c>
      <c r="GZ26">
        <v>99.22</v>
      </c>
      <c r="HA26">
        <v>99.22</v>
      </c>
      <c r="HB26">
        <v>99.22</v>
      </c>
      <c r="HC26">
        <v>99.22</v>
      </c>
      <c r="HD26">
        <f t="shared" si="12"/>
        <v>0.98948372755146741</v>
      </c>
      <c r="HE26">
        <v>92.96</v>
      </c>
      <c r="HF26">
        <v>92.96</v>
      </c>
      <c r="HG26">
        <v>92.96</v>
      </c>
      <c r="HH26">
        <v>49.22</v>
      </c>
      <c r="HI26">
        <v>24.22</v>
      </c>
      <c r="HJ26">
        <f t="shared" si="13"/>
        <v>0.55473010293473501</v>
      </c>
      <c r="HK26" s="22">
        <v>42842.359131944446</v>
      </c>
      <c r="HL26" t="b">
        <f t="shared" si="14"/>
        <v>0</v>
      </c>
    </row>
    <row r="27" spans="1:220" x14ac:dyDescent="0.3">
      <c r="A27">
        <v>226</v>
      </c>
      <c r="B27">
        <v>2</v>
      </c>
      <c r="C27">
        <v>1</v>
      </c>
      <c r="D27">
        <v>2</v>
      </c>
      <c r="E27">
        <v>1</v>
      </c>
      <c r="F27">
        <f t="shared" si="5"/>
        <v>0</v>
      </c>
      <c r="G27" t="s">
        <v>340</v>
      </c>
      <c r="H27">
        <v>3</v>
      </c>
      <c r="I27">
        <v>3</v>
      </c>
      <c r="J27">
        <v>4</v>
      </c>
      <c r="K27">
        <v>2</v>
      </c>
      <c r="L27">
        <v>4</v>
      </c>
      <c r="M27">
        <v>3</v>
      </c>
      <c r="N27">
        <v>4</v>
      </c>
      <c r="O27">
        <v>3</v>
      </c>
      <c r="P27">
        <v>3</v>
      </c>
      <c r="Q27">
        <v>3</v>
      </c>
      <c r="R27">
        <v>4</v>
      </c>
      <c r="S27">
        <v>2</v>
      </c>
      <c r="T27">
        <v>4</v>
      </c>
      <c r="U27">
        <v>4</v>
      </c>
      <c r="V27">
        <v>4</v>
      </c>
      <c r="W27">
        <v>3</v>
      </c>
      <c r="X27">
        <v>2</v>
      </c>
      <c r="Y27">
        <v>3</v>
      </c>
      <c r="Z27">
        <v>4</v>
      </c>
      <c r="AA27">
        <v>3</v>
      </c>
      <c r="AB27">
        <v>4</v>
      </c>
      <c r="AC27" s="14">
        <f t="shared" si="6"/>
        <v>3.2222222222222223</v>
      </c>
      <c r="AD27" s="14">
        <f t="shared" si="17"/>
        <v>2.8333333333333335</v>
      </c>
      <c r="AE27" s="14">
        <f t="shared" si="8"/>
        <v>3.8333333333333335</v>
      </c>
      <c r="AF27">
        <v>4</v>
      </c>
      <c r="AG27">
        <v>2</v>
      </c>
      <c r="AH27">
        <v>2</v>
      </c>
      <c r="AI27">
        <v>2</v>
      </c>
      <c r="AJ27">
        <v>2</v>
      </c>
      <c r="AK27" t="s">
        <v>459</v>
      </c>
      <c r="AL27">
        <v>1</v>
      </c>
      <c r="AM27">
        <v>1</v>
      </c>
      <c r="AN27" t="s">
        <v>459</v>
      </c>
      <c r="AO27" t="s">
        <v>459</v>
      </c>
      <c r="AP27">
        <v>64</v>
      </c>
      <c r="AQ27">
        <v>115</v>
      </c>
      <c r="AR27">
        <v>8</v>
      </c>
      <c r="AS27">
        <v>15</v>
      </c>
      <c r="AT27">
        <v>2016</v>
      </c>
      <c r="AU27">
        <v>5</v>
      </c>
      <c r="AV27">
        <v>20</v>
      </c>
      <c r="AW27">
        <v>1977</v>
      </c>
      <c r="AX27" s="22">
        <f t="shared" si="9"/>
        <v>28265</v>
      </c>
      <c r="AY27" s="14">
        <f t="shared" si="0"/>
        <v>39.910939329987073</v>
      </c>
      <c r="AZ27">
        <v>1</v>
      </c>
      <c r="BA27">
        <f>Entry!GP27</f>
        <v>20.104632145963581</v>
      </c>
      <c r="BB27">
        <v>58</v>
      </c>
      <c r="BC27">
        <v>70</v>
      </c>
      <c r="BD27">
        <v>4</v>
      </c>
      <c r="BE27">
        <v>11</v>
      </c>
      <c r="BF27">
        <v>2017</v>
      </c>
      <c r="BG27">
        <v>1</v>
      </c>
      <c r="BH27">
        <v>2</v>
      </c>
      <c r="BI27">
        <v>2006</v>
      </c>
      <c r="BJ27" s="22">
        <f t="shared" si="10"/>
        <v>38719</v>
      </c>
      <c r="BK27" s="14">
        <f t="shared" si="16"/>
        <v>11.289447201308088</v>
      </c>
      <c r="BL27">
        <v>2</v>
      </c>
      <c r="BM27">
        <v>2</v>
      </c>
      <c r="BN27">
        <v>0</v>
      </c>
      <c r="BO27">
        <f>Entry!GR27</f>
        <v>15.012761343668</v>
      </c>
      <c r="BP27">
        <f>Entry!GS27</f>
        <v>8.5340000000000007</v>
      </c>
      <c r="BQ27">
        <v>5</v>
      </c>
      <c r="BR27" t="s">
        <v>459</v>
      </c>
      <c r="BS27" t="s">
        <v>459</v>
      </c>
      <c r="BT27">
        <v>1</v>
      </c>
      <c r="BU27" s="5">
        <v>5</v>
      </c>
      <c r="BV27">
        <v>4</v>
      </c>
      <c r="BW27">
        <v>4</v>
      </c>
      <c r="BX27">
        <v>4</v>
      </c>
      <c r="BY27" t="s">
        <v>341</v>
      </c>
      <c r="BZ27">
        <v>5</v>
      </c>
      <c r="CA27">
        <v>5</v>
      </c>
      <c r="CB27">
        <v>5</v>
      </c>
      <c r="CC27">
        <v>5</v>
      </c>
      <c r="CD27" t="s">
        <v>342</v>
      </c>
      <c r="CE27">
        <v>4</v>
      </c>
      <c r="CF27">
        <v>4</v>
      </c>
      <c r="CG27">
        <v>4</v>
      </c>
      <c r="CH27">
        <v>4</v>
      </c>
      <c r="CI27" t="s">
        <v>343</v>
      </c>
      <c r="CJ27" s="5" t="s">
        <v>459</v>
      </c>
      <c r="CK27" t="s">
        <v>459</v>
      </c>
      <c r="CL27" t="s">
        <v>459</v>
      </c>
      <c r="CM27" t="s">
        <v>459</v>
      </c>
      <c r="CN27" t="s">
        <v>459</v>
      </c>
      <c r="CO27" t="s">
        <v>459</v>
      </c>
      <c r="CP27" t="s">
        <v>459</v>
      </c>
      <c r="CQ27" t="s">
        <v>459</v>
      </c>
      <c r="CR27" t="s">
        <v>459</v>
      </c>
      <c r="CS27" t="s">
        <v>459</v>
      </c>
      <c r="CT27" t="s">
        <v>459</v>
      </c>
      <c r="CU27" t="s">
        <v>459</v>
      </c>
      <c r="CV27" t="s">
        <v>459</v>
      </c>
      <c r="CW27" t="s">
        <v>459</v>
      </c>
      <c r="CX27" t="s">
        <v>459</v>
      </c>
      <c r="CY27" s="5" t="s">
        <v>459</v>
      </c>
      <c r="CZ27" t="s">
        <v>459</v>
      </c>
      <c r="DA27" t="s">
        <v>459</v>
      </c>
      <c r="DB27" t="s">
        <v>459</v>
      </c>
      <c r="DC27" t="s">
        <v>459</v>
      </c>
      <c r="DD27" t="s">
        <v>459</v>
      </c>
      <c r="DE27" t="s">
        <v>459</v>
      </c>
      <c r="DF27" t="s">
        <v>459</v>
      </c>
      <c r="DG27" t="s">
        <v>459</v>
      </c>
      <c r="DH27" t="s">
        <v>459</v>
      </c>
      <c r="DI27" t="s">
        <v>459</v>
      </c>
      <c r="DJ27" t="s">
        <v>459</v>
      </c>
      <c r="DK27" t="s">
        <v>459</v>
      </c>
      <c r="DL27" t="s">
        <v>459</v>
      </c>
      <c r="DM27" t="s">
        <v>459</v>
      </c>
      <c r="DN27" s="5" t="s">
        <v>459</v>
      </c>
      <c r="DO27" t="s">
        <v>459</v>
      </c>
      <c r="DP27" t="s">
        <v>459</v>
      </c>
      <c r="DQ27" t="s">
        <v>459</v>
      </c>
      <c r="DR27" t="s">
        <v>459</v>
      </c>
      <c r="DS27" t="s">
        <v>459</v>
      </c>
      <c r="DT27" t="s">
        <v>459</v>
      </c>
      <c r="DU27" t="s">
        <v>459</v>
      </c>
      <c r="DV27" t="s">
        <v>459</v>
      </c>
      <c r="DW27" t="s">
        <v>459</v>
      </c>
      <c r="DX27" t="s">
        <v>459</v>
      </c>
      <c r="DY27" t="s">
        <v>459</v>
      </c>
      <c r="DZ27" t="s">
        <v>459</v>
      </c>
      <c r="EA27" t="s">
        <v>459</v>
      </c>
      <c r="EB27" t="s">
        <v>459</v>
      </c>
      <c r="EC27" s="25">
        <f t="shared" si="2"/>
        <v>4.666666666666667</v>
      </c>
      <c r="ED27" s="14">
        <f t="shared" si="3"/>
        <v>4.333333333333333</v>
      </c>
      <c r="EE27" s="5">
        <v>2</v>
      </c>
      <c r="EF27">
        <v>3</v>
      </c>
      <c r="EG27">
        <v>0</v>
      </c>
      <c r="EH27">
        <v>4</v>
      </c>
      <c r="EI27">
        <v>4</v>
      </c>
      <c r="EJ27">
        <v>4</v>
      </c>
      <c r="EK27">
        <v>4</v>
      </c>
      <c r="EL27">
        <v>0</v>
      </c>
      <c r="EM27">
        <v>5</v>
      </c>
      <c r="EN27">
        <v>4</v>
      </c>
      <c r="EO27">
        <v>4</v>
      </c>
      <c r="EP27">
        <v>5</v>
      </c>
      <c r="EQ27">
        <v>7</v>
      </c>
      <c r="ER27">
        <v>16</v>
      </c>
      <c r="ES27" t="s">
        <v>344</v>
      </c>
      <c r="ET27">
        <v>1</v>
      </c>
      <c r="EU27" t="s">
        <v>459</v>
      </c>
      <c r="EV27">
        <v>2</v>
      </c>
      <c r="EW27" t="s">
        <v>459</v>
      </c>
      <c r="EX27">
        <v>2</v>
      </c>
      <c r="EY27">
        <v>19999</v>
      </c>
      <c r="EZ27">
        <v>1</v>
      </c>
      <c r="FA27">
        <v>5</v>
      </c>
      <c r="FB27" t="s">
        <v>459</v>
      </c>
      <c r="FC27" t="s">
        <v>459</v>
      </c>
      <c r="FD27">
        <v>1</v>
      </c>
      <c r="FE27">
        <v>1</v>
      </c>
      <c r="FF27" t="s">
        <v>459</v>
      </c>
      <c r="FG27" t="s">
        <v>459</v>
      </c>
      <c r="FH27">
        <v>71</v>
      </c>
      <c r="FI27">
        <v>185</v>
      </c>
      <c r="FJ27">
        <v>2</v>
      </c>
      <c r="FK27">
        <v>15</v>
      </c>
      <c r="FL27">
        <v>2017</v>
      </c>
      <c r="FM27">
        <v>12</v>
      </c>
      <c r="FN27">
        <v>12</v>
      </c>
      <c r="FO27">
        <v>1969</v>
      </c>
      <c r="FP27" s="22">
        <f>DATE(FO27,FM27,FN27)</f>
        <v>25549</v>
      </c>
      <c r="FQ27" s="14">
        <f t="shared" si="15"/>
        <v>47.346942067837858</v>
      </c>
      <c r="FR27">
        <v>0</v>
      </c>
      <c r="FS27">
        <v>26.760636400814107</v>
      </c>
      <c r="FT27">
        <v>2</v>
      </c>
      <c r="FU27" t="s">
        <v>459</v>
      </c>
      <c r="FV27">
        <v>5</v>
      </c>
      <c r="FW27" t="s">
        <v>345</v>
      </c>
      <c r="FX27">
        <v>5</v>
      </c>
      <c r="FY27">
        <v>5</v>
      </c>
      <c r="FZ27">
        <v>0</v>
      </c>
      <c r="GA27">
        <v>4</v>
      </c>
      <c r="GB27">
        <v>4</v>
      </c>
      <c r="GC27">
        <v>0</v>
      </c>
      <c r="GD27">
        <v>5</v>
      </c>
      <c r="GE27">
        <v>5</v>
      </c>
      <c r="GF27">
        <v>5</v>
      </c>
      <c r="GG27">
        <v>5</v>
      </c>
      <c r="GH27">
        <v>5</v>
      </c>
      <c r="GI27" t="s">
        <v>459</v>
      </c>
      <c r="GJ27">
        <v>2</v>
      </c>
      <c r="GK27">
        <v>4</v>
      </c>
      <c r="GL27">
        <v>1</v>
      </c>
      <c r="GM27">
        <v>1</v>
      </c>
      <c r="GN27">
        <v>1</v>
      </c>
      <c r="GO27">
        <v>4</v>
      </c>
      <c r="GP27">
        <v>3</v>
      </c>
      <c r="GQ27">
        <v>4</v>
      </c>
      <c r="GR27">
        <v>2</v>
      </c>
      <c r="GS27">
        <v>2</v>
      </c>
      <c r="GT27">
        <v>2</v>
      </c>
      <c r="GU27">
        <v>3</v>
      </c>
      <c r="GV27">
        <v>43</v>
      </c>
      <c r="GW27">
        <v>43563</v>
      </c>
      <c r="GX27">
        <f t="shared" si="4"/>
        <v>0</v>
      </c>
      <c r="GY27">
        <v>99.22</v>
      </c>
      <c r="GZ27">
        <v>99.22</v>
      </c>
      <c r="HA27">
        <v>99.22</v>
      </c>
      <c r="HB27">
        <v>99.22</v>
      </c>
      <c r="HC27">
        <v>94.54</v>
      </c>
      <c r="HD27">
        <f t="shared" si="12"/>
        <v>0.97778372755146736</v>
      </c>
      <c r="HE27">
        <v>99.22</v>
      </c>
      <c r="HF27">
        <v>99.22</v>
      </c>
      <c r="HG27">
        <v>99.22</v>
      </c>
      <c r="HH27">
        <v>97.66</v>
      </c>
      <c r="HI27">
        <v>94.54</v>
      </c>
      <c r="HJ27">
        <f t="shared" si="13"/>
        <v>0.97063372755146726</v>
      </c>
      <c r="HK27" s="22">
        <v>42842.470590277779</v>
      </c>
      <c r="HL27" t="b">
        <f t="shared" si="14"/>
        <v>0</v>
      </c>
    </row>
    <row r="28" spans="1:220" x14ac:dyDescent="0.3">
      <c r="A28">
        <v>227</v>
      </c>
      <c r="B28">
        <v>4</v>
      </c>
      <c r="C28">
        <v>2</v>
      </c>
      <c r="D28">
        <v>2</v>
      </c>
      <c r="E28">
        <v>1</v>
      </c>
      <c r="F28">
        <f t="shared" si="5"/>
        <v>0</v>
      </c>
      <c r="G28" t="s">
        <v>346</v>
      </c>
      <c r="H28">
        <v>5</v>
      </c>
      <c r="I28">
        <v>1</v>
      </c>
      <c r="J28">
        <v>3</v>
      </c>
      <c r="K28">
        <v>1</v>
      </c>
      <c r="L28">
        <v>3</v>
      </c>
      <c r="M28">
        <v>2</v>
      </c>
      <c r="N28">
        <v>1</v>
      </c>
      <c r="O28">
        <v>5</v>
      </c>
      <c r="P28">
        <v>2</v>
      </c>
      <c r="Q28">
        <v>4</v>
      </c>
      <c r="R28">
        <v>4</v>
      </c>
      <c r="S28">
        <v>2</v>
      </c>
      <c r="T28">
        <v>2</v>
      </c>
      <c r="U28">
        <v>5</v>
      </c>
      <c r="V28">
        <v>2</v>
      </c>
      <c r="W28">
        <v>4</v>
      </c>
      <c r="X28">
        <v>2</v>
      </c>
      <c r="Y28">
        <v>2</v>
      </c>
      <c r="Z28">
        <v>1</v>
      </c>
      <c r="AA28">
        <v>2</v>
      </c>
      <c r="AB28">
        <v>1</v>
      </c>
      <c r="AC28" s="14">
        <f t="shared" si="6"/>
        <v>3.6666666666666665</v>
      </c>
      <c r="AD28" s="14">
        <f t="shared" si="17"/>
        <v>1.6666666666666667</v>
      </c>
      <c r="AE28" s="14">
        <f t="shared" si="8"/>
        <v>1.8333333333333333</v>
      </c>
      <c r="AF28">
        <v>5</v>
      </c>
      <c r="AG28">
        <v>3</v>
      </c>
      <c r="AH28" t="s">
        <v>459</v>
      </c>
      <c r="AI28">
        <v>2</v>
      </c>
      <c r="AJ28">
        <v>2</v>
      </c>
      <c r="AK28" t="s">
        <v>459</v>
      </c>
      <c r="AL28">
        <v>1</v>
      </c>
      <c r="AM28">
        <v>1</v>
      </c>
      <c r="AN28" t="s">
        <v>459</v>
      </c>
      <c r="AO28" t="s">
        <v>459</v>
      </c>
      <c r="AP28">
        <v>67</v>
      </c>
      <c r="AQ28">
        <v>140</v>
      </c>
      <c r="AR28">
        <v>6</v>
      </c>
      <c r="AS28">
        <v>14</v>
      </c>
      <c r="AT28">
        <v>2016</v>
      </c>
      <c r="AU28">
        <v>1</v>
      </c>
      <c r="AV28">
        <v>14</v>
      </c>
      <c r="AW28">
        <v>1979</v>
      </c>
      <c r="AX28" s="22">
        <f t="shared" si="9"/>
        <v>28869</v>
      </c>
      <c r="AY28" s="14">
        <f t="shared" si="0"/>
        <v>38.257606155094187</v>
      </c>
      <c r="AZ28">
        <v>1</v>
      </c>
      <c r="BA28">
        <f>Entry!GP28</f>
        <v>22.368555508594341</v>
      </c>
      <c r="BB28">
        <v>55</v>
      </c>
      <c r="BC28">
        <v>80</v>
      </c>
      <c r="BD28">
        <v>4</v>
      </c>
      <c r="BE28">
        <v>13</v>
      </c>
      <c r="BF28">
        <v>2017</v>
      </c>
      <c r="BG28">
        <v>2</v>
      </c>
      <c r="BH28">
        <v>11</v>
      </c>
      <c r="BI28">
        <v>2005</v>
      </c>
      <c r="BJ28" s="22">
        <f t="shared" si="10"/>
        <v>38394</v>
      </c>
      <c r="BK28" s="14">
        <f t="shared" si="16"/>
        <v>12.179577407660918</v>
      </c>
      <c r="BL28">
        <v>5</v>
      </c>
      <c r="BM28">
        <v>5</v>
      </c>
      <c r="BN28">
        <v>1</v>
      </c>
      <c r="BO28">
        <f>Entry!GR28</f>
        <v>19.237879947911729</v>
      </c>
      <c r="BP28">
        <f>Entry!GS28</f>
        <v>63.683</v>
      </c>
      <c r="BQ28">
        <v>3</v>
      </c>
      <c r="BR28" t="s">
        <v>459</v>
      </c>
      <c r="BS28" t="s">
        <v>459</v>
      </c>
      <c r="BT28">
        <v>0</v>
      </c>
      <c r="BU28" s="5" t="s">
        <v>459</v>
      </c>
      <c r="BV28" t="s">
        <v>459</v>
      </c>
      <c r="BW28" t="s">
        <v>459</v>
      </c>
      <c r="BX28" t="s">
        <v>459</v>
      </c>
      <c r="BY28" t="s">
        <v>459</v>
      </c>
      <c r="BZ28" t="s">
        <v>459</v>
      </c>
      <c r="CA28" t="s">
        <v>459</v>
      </c>
      <c r="CB28" t="s">
        <v>459</v>
      </c>
      <c r="CC28" t="s">
        <v>459</v>
      </c>
      <c r="CD28" t="s">
        <v>459</v>
      </c>
      <c r="CE28" t="s">
        <v>459</v>
      </c>
      <c r="CF28" t="s">
        <v>459</v>
      </c>
      <c r="CG28" t="s">
        <v>459</v>
      </c>
      <c r="CH28" t="s">
        <v>459</v>
      </c>
      <c r="CI28" t="s">
        <v>459</v>
      </c>
      <c r="CJ28" s="5" t="s">
        <v>459</v>
      </c>
      <c r="CK28" t="s">
        <v>459</v>
      </c>
      <c r="CL28" t="s">
        <v>459</v>
      </c>
      <c r="CM28" t="s">
        <v>459</v>
      </c>
      <c r="CN28" t="s">
        <v>459</v>
      </c>
      <c r="CO28" t="s">
        <v>459</v>
      </c>
      <c r="CP28" t="s">
        <v>459</v>
      </c>
      <c r="CQ28" t="s">
        <v>459</v>
      </c>
      <c r="CR28" t="s">
        <v>459</v>
      </c>
      <c r="CS28" t="s">
        <v>459</v>
      </c>
      <c r="CT28" t="s">
        <v>459</v>
      </c>
      <c r="CU28" t="s">
        <v>459</v>
      </c>
      <c r="CV28" t="s">
        <v>459</v>
      </c>
      <c r="CW28" t="s">
        <v>459</v>
      </c>
      <c r="CX28" t="s">
        <v>459</v>
      </c>
      <c r="CY28" s="5">
        <v>1</v>
      </c>
      <c r="CZ28">
        <v>1</v>
      </c>
      <c r="DA28">
        <v>1</v>
      </c>
      <c r="DB28">
        <v>1</v>
      </c>
      <c r="DC28" t="s">
        <v>347</v>
      </c>
      <c r="DD28">
        <v>2</v>
      </c>
      <c r="DE28">
        <v>1</v>
      </c>
      <c r="DF28">
        <v>1</v>
      </c>
      <c r="DG28">
        <v>1</v>
      </c>
      <c r="DH28" t="s">
        <v>348</v>
      </c>
      <c r="DI28">
        <v>3</v>
      </c>
      <c r="DJ28">
        <v>4</v>
      </c>
      <c r="DK28">
        <v>2</v>
      </c>
      <c r="DL28">
        <v>2</v>
      </c>
      <c r="DM28" t="s">
        <v>349</v>
      </c>
      <c r="DN28" s="5" t="s">
        <v>459</v>
      </c>
      <c r="DO28" t="s">
        <v>459</v>
      </c>
      <c r="DP28" t="s">
        <v>459</v>
      </c>
      <c r="DQ28" t="s">
        <v>459</v>
      </c>
      <c r="DR28" t="s">
        <v>459</v>
      </c>
      <c r="DS28" t="s">
        <v>459</v>
      </c>
      <c r="DT28" t="s">
        <v>459</v>
      </c>
      <c r="DU28" t="s">
        <v>459</v>
      </c>
      <c r="DV28" t="s">
        <v>459</v>
      </c>
      <c r="DW28" t="s">
        <v>459</v>
      </c>
      <c r="DX28" t="s">
        <v>459</v>
      </c>
      <c r="DY28" t="s">
        <v>459</v>
      </c>
      <c r="DZ28" t="s">
        <v>459</v>
      </c>
      <c r="EA28" t="s">
        <v>459</v>
      </c>
      <c r="EB28" t="s">
        <v>459</v>
      </c>
      <c r="EC28" s="25">
        <f t="shared" si="2"/>
        <v>2</v>
      </c>
      <c r="ED28" s="14">
        <f t="shared" si="3"/>
        <v>1.3333333333333333</v>
      </c>
      <c r="EE28" s="5">
        <v>3</v>
      </c>
      <c r="EF28">
        <v>4</v>
      </c>
      <c r="EG28">
        <v>0</v>
      </c>
      <c r="EH28">
        <v>3</v>
      </c>
      <c r="EI28">
        <v>3</v>
      </c>
      <c r="EJ28">
        <v>3</v>
      </c>
      <c r="EK28">
        <v>3</v>
      </c>
      <c r="EL28">
        <v>0</v>
      </c>
      <c r="EM28">
        <v>3</v>
      </c>
      <c r="EN28">
        <v>3</v>
      </c>
      <c r="EO28">
        <v>3</v>
      </c>
      <c r="EP28">
        <v>3</v>
      </c>
      <c r="EQ28">
        <v>7</v>
      </c>
      <c r="ER28">
        <v>16</v>
      </c>
      <c r="ES28" t="s">
        <v>350</v>
      </c>
      <c r="ET28">
        <v>5</v>
      </c>
      <c r="EU28" t="s">
        <v>459</v>
      </c>
      <c r="EV28">
        <v>1</v>
      </c>
      <c r="EW28" t="s">
        <v>459</v>
      </c>
      <c r="EX28">
        <v>1</v>
      </c>
      <c r="EY28">
        <v>5999</v>
      </c>
      <c r="EZ28">
        <v>0</v>
      </c>
      <c r="FA28">
        <v>3</v>
      </c>
      <c r="FB28" t="s">
        <v>459</v>
      </c>
      <c r="FC28" t="s">
        <v>459</v>
      </c>
      <c r="FD28">
        <v>1</v>
      </c>
      <c r="FE28">
        <v>1</v>
      </c>
      <c r="FF28" t="s">
        <v>459</v>
      </c>
      <c r="FG28" t="s">
        <v>459</v>
      </c>
      <c r="FH28">
        <v>71</v>
      </c>
      <c r="FI28">
        <v>190</v>
      </c>
      <c r="FJ28">
        <v>11</v>
      </c>
      <c r="FK28">
        <v>17</v>
      </c>
      <c r="FL28">
        <v>2016</v>
      </c>
      <c r="FM28">
        <v>12</v>
      </c>
      <c r="FN28">
        <v>6</v>
      </c>
      <c r="FO28">
        <v>1968</v>
      </c>
      <c r="FP28" s="22">
        <f t="shared" si="11"/>
        <v>25178</v>
      </c>
      <c r="FQ28" s="14">
        <f t="shared" si="15"/>
        <v>48.363013410398771</v>
      </c>
      <c r="FR28">
        <v>0</v>
      </c>
      <c r="FS28">
        <v>27.466165402427588</v>
      </c>
      <c r="FT28">
        <v>1</v>
      </c>
      <c r="FU28" t="s">
        <v>459</v>
      </c>
      <c r="FV28">
        <v>4</v>
      </c>
      <c r="FW28" t="s">
        <v>351</v>
      </c>
      <c r="FX28">
        <v>4</v>
      </c>
      <c r="FY28">
        <v>4</v>
      </c>
      <c r="FZ28">
        <v>0</v>
      </c>
      <c r="GA28">
        <v>4</v>
      </c>
      <c r="GB28">
        <v>4</v>
      </c>
      <c r="GC28">
        <v>0</v>
      </c>
      <c r="GD28">
        <v>4</v>
      </c>
      <c r="GE28">
        <v>4</v>
      </c>
      <c r="GF28">
        <v>4</v>
      </c>
      <c r="GG28">
        <v>4</v>
      </c>
      <c r="GH28">
        <v>4</v>
      </c>
      <c r="GI28">
        <v>4</v>
      </c>
      <c r="GJ28">
        <v>3</v>
      </c>
      <c r="GK28">
        <v>2</v>
      </c>
      <c r="GL28">
        <v>2</v>
      </c>
      <c r="GM28">
        <v>3</v>
      </c>
      <c r="GN28">
        <v>3</v>
      </c>
      <c r="GO28">
        <v>2</v>
      </c>
      <c r="GP28">
        <v>4</v>
      </c>
      <c r="GQ28">
        <v>4</v>
      </c>
      <c r="GR28">
        <v>3</v>
      </c>
      <c r="GS28">
        <v>2</v>
      </c>
      <c r="GT28">
        <v>2</v>
      </c>
      <c r="GU28">
        <v>4</v>
      </c>
      <c r="GV28">
        <v>36</v>
      </c>
      <c r="GW28">
        <v>79590</v>
      </c>
      <c r="GX28">
        <f t="shared" si="4"/>
        <v>0</v>
      </c>
      <c r="GY28">
        <v>69.540000000000006</v>
      </c>
      <c r="GZ28">
        <v>99.22</v>
      </c>
      <c r="HA28">
        <v>99.22</v>
      </c>
      <c r="HB28">
        <v>80.459999999999994</v>
      </c>
      <c r="HC28">
        <v>49.22</v>
      </c>
      <c r="HD28">
        <f t="shared" si="12"/>
        <v>0.77606281208935612</v>
      </c>
      <c r="HE28">
        <v>99.22</v>
      </c>
      <c r="HF28">
        <v>99.22</v>
      </c>
      <c r="HG28">
        <v>61.72</v>
      </c>
      <c r="HH28">
        <v>38.28</v>
      </c>
      <c r="HI28">
        <v>24.22</v>
      </c>
      <c r="HJ28">
        <f t="shared" si="13"/>
        <v>0.43251852825229958</v>
      </c>
      <c r="HK28" s="22">
        <v>42842.590648148151</v>
      </c>
      <c r="HL28" t="b">
        <f t="shared" si="14"/>
        <v>0</v>
      </c>
    </row>
    <row r="29" spans="1:220" x14ac:dyDescent="0.3">
      <c r="A29">
        <v>228</v>
      </c>
      <c r="B29">
        <v>3</v>
      </c>
      <c r="C29">
        <v>2</v>
      </c>
      <c r="D29">
        <v>1</v>
      </c>
      <c r="E29">
        <v>1</v>
      </c>
      <c r="F29">
        <f t="shared" si="5"/>
        <v>0</v>
      </c>
      <c r="G29" t="s">
        <v>352</v>
      </c>
      <c r="H29">
        <v>5</v>
      </c>
      <c r="I29">
        <v>1</v>
      </c>
      <c r="J29">
        <v>4</v>
      </c>
      <c r="K29">
        <v>1</v>
      </c>
      <c r="L29">
        <v>2</v>
      </c>
      <c r="M29">
        <v>2</v>
      </c>
      <c r="N29">
        <v>2</v>
      </c>
      <c r="O29">
        <v>5</v>
      </c>
      <c r="P29">
        <v>1</v>
      </c>
      <c r="Q29">
        <v>5</v>
      </c>
      <c r="R29">
        <v>4</v>
      </c>
      <c r="S29">
        <v>3</v>
      </c>
      <c r="T29">
        <v>2</v>
      </c>
      <c r="U29">
        <v>4</v>
      </c>
      <c r="V29">
        <v>3</v>
      </c>
      <c r="W29">
        <v>2</v>
      </c>
      <c r="X29">
        <v>1</v>
      </c>
      <c r="Y29">
        <v>3</v>
      </c>
      <c r="Z29">
        <v>2</v>
      </c>
      <c r="AA29">
        <v>2</v>
      </c>
      <c r="AB29">
        <v>2</v>
      </c>
      <c r="AC29" s="14">
        <f t="shared" si="6"/>
        <v>3.6666666666666665</v>
      </c>
      <c r="AD29" s="14">
        <f t="shared" si="17"/>
        <v>1.5</v>
      </c>
      <c r="AE29" s="14">
        <f t="shared" si="8"/>
        <v>2.3333333333333335</v>
      </c>
      <c r="AF29">
        <v>4</v>
      </c>
      <c r="AG29">
        <v>2</v>
      </c>
      <c r="AH29">
        <v>2</v>
      </c>
      <c r="AI29">
        <v>1</v>
      </c>
      <c r="AJ29">
        <v>2</v>
      </c>
      <c r="AK29" t="s">
        <v>459</v>
      </c>
      <c r="AL29">
        <v>1</v>
      </c>
      <c r="AM29">
        <v>1</v>
      </c>
      <c r="AN29" t="s">
        <v>459</v>
      </c>
      <c r="AO29" t="s">
        <v>459</v>
      </c>
      <c r="AP29">
        <v>70</v>
      </c>
      <c r="AQ29">
        <v>135</v>
      </c>
      <c r="AR29">
        <v>2</v>
      </c>
      <c r="AS29">
        <v>1</v>
      </c>
      <c r="AT29">
        <v>2017</v>
      </c>
      <c r="AU29">
        <v>5</v>
      </c>
      <c r="AV29">
        <v>3</v>
      </c>
      <c r="AW29">
        <v>1975</v>
      </c>
      <c r="AX29" s="22">
        <f t="shared" si="9"/>
        <v>27517</v>
      </c>
      <c r="AY29" s="14">
        <f t="shared" si="0"/>
        <v>41.959285370243613</v>
      </c>
      <c r="AZ29">
        <v>1</v>
      </c>
      <c r="BA29">
        <f>Entry!GP29</f>
        <v>19.839748213477559</v>
      </c>
      <c r="BB29">
        <v>53</v>
      </c>
      <c r="BC29">
        <v>68</v>
      </c>
      <c r="BD29">
        <v>1</v>
      </c>
      <c r="BE29">
        <v>6</v>
      </c>
      <c r="BF29">
        <v>2017</v>
      </c>
      <c r="BG29">
        <v>7</v>
      </c>
      <c r="BH29">
        <v>30</v>
      </c>
      <c r="BI29">
        <v>2007</v>
      </c>
      <c r="BJ29" s="22">
        <f t="shared" si="10"/>
        <v>39293</v>
      </c>
      <c r="BK29" s="14">
        <f t="shared" si="16"/>
        <v>9.7183545009759911</v>
      </c>
      <c r="BL29">
        <v>3</v>
      </c>
      <c r="BM29">
        <v>3</v>
      </c>
      <c r="BN29">
        <v>0</v>
      </c>
      <c r="BO29">
        <f>Entry!GR29</f>
        <v>17.318432911066886</v>
      </c>
      <c r="BP29">
        <f>Entry!GS29</f>
        <v>67.724000000000004</v>
      </c>
      <c r="BQ29">
        <v>5</v>
      </c>
      <c r="BR29" t="s">
        <v>459</v>
      </c>
      <c r="BS29" t="s">
        <v>459</v>
      </c>
      <c r="BT29">
        <v>0</v>
      </c>
      <c r="BU29" s="5" t="s">
        <v>459</v>
      </c>
      <c r="BV29" t="s">
        <v>459</v>
      </c>
      <c r="BW29" t="s">
        <v>459</v>
      </c>
      <c r="BX29" t="s">
        <v>459</v>
      </c>
      <c r="BY29" t="s">
        <v>459</v>
      </c>
      <c r="BZ29" t="s">
        <v>459</v>
      </c>
      <c r="CA29" t="s">
        <v>459</v>
      </c>
      <c r="CB29" t="s">
        <v>459</v>
      </c>
      <c r="CC29" t="s">
        <v>459</v>
      </c>
      <c r="CD29" t="s">
        <v>459</v>
      </c>
      <c r="CE29" t="s">
        <v>459</v>
      </c>
      <c r="CF29" t="s">
        <v>459</v>
      </c>
      <c r="CG29" t="s">
        <v>459</v>
      </c>
      <c r="CH29" t="s">
        <v>459</v>
      </c>
      <c r="CI29" t="s">
        <v>459</v>
      </c>
      <c r="CJ29" s="5" t="s">
        <v>459</v>
      </c>
      <c r="CK29" t="s">
        <v>459</v>
      </c>
      <c r="CL29" t="s">
        <v>459</v>
      </c>
      <c r="CM29" t="s">
        <v>459</v>
      </c>
      <c r="CN29" t="s">
        <v>459</v>
      </c>
      <c r="CO29" t="s">
        <v>459</v>
      </c>
      <c r="CP29" t="s">
        <v>459</v>
      </c>
      <c r="CQ29" t="s">
        <v>459</v>
      </c>
      <c r="CR29" t="s">
        <v>459</v>
      </c>
      <c r="CS29" t="s">
        <v>459</v>
      </c>
      <c r="CT29" t="s">
        <v>459</v>
      </c>
      <c r="CU29" t="s">
        <v>459</v>
      </c>
      <c r="CV29" t="s">
        <v>459</v>
      </c>
      <c r="CW29" t="s">
        <v>459</v>
      </c>
      <c r="CX29" t="s">
        <v>459</v>
      </c>
      <c r="CY29" s="5" t="s">
        <v>459</v>
      </c>
      <c r="CZ29" t="s">
        <v>459</v>
      </c>
      <c r="DA29" t="s">
        <v>459</v>
      </c>
      <c r="DB29" t="s">
        <v>459</v>
      </c>
      <c r="DC29" t="s">
        <v>459</v>
      </c>
      <c r="DD29" t="s">
        <v>459</v>
      </c>
      <c r="DE29" t="s">
        <v>459</v>
      </c>
      <c r="DF29" t="s">
        <v>459</v>
      </c>
      <c r="DG29" t="s">
        <v>459</v>
      </c>
      <c r="DH29" t="s">
        <v>459</v>
      </c>
      <c r="DI29" t="s">
        <v>459</v>
      </c>
      <c r="DJ29" t="s">
        <v>459</v>
      </c>
      <c r="DK29" t="s">
        <v>459</v>
      </c>
      <c r="DL29" t="s">
        <v>459</v>
      </c>
      <c r="DM29" t="s">
        <v>459</v>
      </c>
      <c r="DN29" s="5">
        <v>4</v>
      </c>
      <c r="DO29">
        <v>4</v>
      </c>
      <c r="DP29">
        <v>3</v>
      </c>
      <c r="DQ29">
        <v>3</v>
      </c>
      <c r="DR29" t="s">
        <v>353</v>
      </c>
      <c r="DS29">
        <v>5</v>
      </c>
      <c r="DT29">
        <v>5</v>
      </c>
      <c r="DU29">
        <v>4</v>
      </c>
      <c r="DV29">
        <v>5</v>
      </c>
      <c r="DW29" t="s">
        <v>354</v>
      </c>
      <c r="DX29">
        <v>5</v>
      </c>
      <c r="DY29">
        <v>5</v>
      </c>
      <c r="DZ29">
        <v>5</v>
      </c>
      <c r="EA29">
        <v>4</v>
      </c>
      <c r="EB29" t="s">
        <v>355</v>
      </c>
      <c r="EC29" s="25">
        <f t="shared" si="2"/>
        <v>4.666666666666667</v>
      </c>
      <c r="ED29" s="14">
        <f t="shared" si="3"/>
        <v>4</v>
      </c>
      <c r="EE29" s="5">
        <v>4</v>
      </c>
      <c r="EF29">
        <v>4</v>
      </c>
      <c r="EG29">
        <v>0</v>
      </c>
      <c r="EH29">
        <v>4</v>
      </c>
      <c r="EI29">
        <v>4</v>
      </c>
      <c r="EJ29">
        <v>4</v>
      </c>
      <c r="EK29">
        <v>4</v>
      </c>
      <c r="EL29">
        <v>0</v>
      </c>
      <c r="EM29">
        <v>3</v>
      </c>
      <c r="EN29">
        <v>3</v>
      </c>
      <c r="EO29">
        <v>3</v>
      </c>
      <c r="EP29">
        <v>3</v>
      </c>
      <c r="EQ29">
        <v>8</v>
      </c>
      <c r="ER29">
        <v>18</v>
      </c>
      <c r="ES29" t="s">
        <v>356</v>
      </c>
      <c r="ET29">
        <v>1</v>
      </c>
      <c r="EU29" t="s">
        <v>459</v>
      </c>
      <c r="EV29">
        <v>1</v>
      </c>
      <c r="EW29" t="s">
        <v>459</v>
      </c>
      <c r="EX29">
        <v>4</v>
      </c>
      <c r="EY29">
        <v>59999</v>
      </c>
      <c r="EZ29">
        <v>0</v>
      </c>
      <c r="FA29">
        <v>5</v>
      </c>
      <c r="FB29" t="s">
        <v>459</v>
      </c>
      <c r="FC29" t="s">
        <v>459</v>
      </c>
      <c r="FD29">
        <v>0</v>
      </c>
      <c r="FE29">
        <v>1</v>
      </c>
      <c r="FF29" t="s">
        <v>459</v>
      </c>
      <c r="FG29" t="s">
        <v>459</v>
      </c>
      <c r="FH29">
        <v>71</v>
      </c>
      <c r="FI29">
        <v>210</v>
      </c>
      <c r="FJ29">
        <v>9</v>
      </c>
      <c r="FK29">
        <v>11</v>
      </c>
      <c r="FL29">
        <v>2016</v>
      </c>
      <c r="FM29">
        <v>6</v>
      </c>
      <c r="FN29">
        <v>10</v>
      </c>
      <c r="FO29">
        <v>1961</v>
      </c>
      <c r="FP29" s="22">
        <f t="shared" si="11"/>
        <v>22442</v>
      </c>
      <c r="FQ29" s="14">
        <f t="shared" si="15"/>
        <v>55.853878114939029</v>
      </c>
      <c r="FR29">
        <v>0</v>
      </c>
      <c r="FS29">
        <v>30.28828140888151</v>
      </c>
      <c r="FT29">
        <v>4</v>
      </c>
      <c r="FU29" t="s">
        <v>459</v>
      </c>
      <c r="FV29">
        <v>7</v>
      </c>
      <c r="FW29" t="s">
        <v>357</v>
      </c>
      <c r="FX29">
        <v>4</v>
      </c>
      <c r="FY29">
        <v>4</v>
      </c>
      <c r="FZ29">
        <v>0</v>
      </c>
      <c r="GA29">
        <v>4</v>
      </c>
      <c r="GB29">
        <v>4</v>
      </c>
      <c r="GC29">
        <v>0</v>
      </c>
      <c r="GD29">
        <v>3</v>
      </c>
      <c r="GE29">
        <v>3</v>
      </c>
      <c r="GF29">
        <v>3</v>
      </c>
      <c r="GG29">
        <v>3</v>
      </c>
      <c r="GH29">
        <v>3</v>
      </c>
      <c r="GI29">
        <v>3</v>
      </c>
      <c r="GJ29">
        <v>4</v>
      </c>
      <c r="GK29">
        <v>4</v>
      </c>
      <c r="GL29">
        <v>1</v>
      </c>
      <c r="GM29">
        <v>2</v>
      </c>
      <c r="GN29">
        <v>4</v>
      </c>
      <c r="GO29">
        <v>5</v>
      </c>
      <c r="GP29">
        <v>4</v>
      </c>
      <c r="GQ29">
        <v>4</v>
      </c>
      <c r="GR29">
        <v>1</v>
      </c>
      <c r="GS29">
        <v>1</v>
      </c>
      <c r="GT29">
        <v>1</v>
      </c>
      <c r="GU29">
        <v>2</v>
      </c>
      <c r="GV29">
        <v>42</v>
      </c>
      <c r="GW29">
        <v>13940</v>
      </c>
      <c r="GX29">
        <f t="shared" si="4"/>
        <v>0</v>
      </c>
      <c r="GY29">
        <v>92.96</v>
      </c>
      <c r="GZ29">
        <v>92.96</v>
      </c>
      <c r="HA29">
        <v>92.96</v>
      </c>
      <c r="HB29">
        <v>49.22</v>
      </c>
      <c r="HC29">
        <v>47.66</v>
      </c>
      <c r="HD29">
        <f t="shared" si="12"/>
        <v>0.613330102934735</v>
      </c>
      <c r="HE29">
        <v>99.22</v>
      </c>
      <c r="HF29">
        <v>96.1</v>
      </c>
      <c r="HG29">
        <v>96.1</v>
      </c>
      <c r="HH29">
        <v>92.96</v>
      </c>
      <c r="HI29">
        <v>89.84</v>
      </c>
      <c r="HJ29">
        <f t="shared" si="13"/>
        <v>0.92858371660096362</v>
      </c>
      <c r="HK29" s="22">
        <v>42842.628981481481</v>
      </c>
      <c r="HL29" t="b">
        <f t="shared" si="14"/>
        <v>0</v>
      </c>
    </row>
    <row r="30" spans="1:220" x14ac:dyDescent="0.3">
      <c r="A30">
        <v>229</v>
      </c>
      <c r="B30">
        <v>4</v>
      </c>
      <c r="C30">
        <v>2</v>
      </c>
      <c r="D30">
        <v>2</v>
      </c>
      <c r="E30">
        <v>1</v>
      </c>
      <c r="F30">
        <f t="shared" si="5"/>
        <v>0</v>
      </c>
      <c r="G30" t="s">
        <v>358</v>
      </c>
      <c r="H30">
        <v>4</v>
      </c>
      <c r="I30">
        <v>2</v>
      </c>
      <c r="J30">
        <v>4</v>
      </c>
      <c r="K30">
        <v>1</v>
      </c>
      <c r="L30">
        <v>3</v>
      </c>
      <c r="M30">
        <v>1</v>
      </c>
      <c r="N30">
        <v>1</v>
      </c>
      <c r="O30">
        <v>4</v>
      </c>
      <c r="P30">
        <v>2</v>
      </c>
      <c r="Q30">
        <v>4</v>
      </c>
      <c r="R30">
        <v>4</v>
      </c>
      <c r="S30">
        <v>2</v>
      </c>
      <c r="T30">
        <v>1</v>
      </c>
      <c r="U30">
        <v>4</v>
      </c>
      <c r="V30">
        <v>2</v>
      </c>
      <c r="W30">
        <v>3</v>
      </c>
      <c r="X30">
        <v>2</v>
      </c>
      <c r="Y30">
        <v>4</v>
      </c>
      <c r="Z30">
        <v>2</v>
      </c>
      <c r="AA30">
        <v>2</v>
      </c>
      <c r="AB30">
        <v>2</v>
      </c>
      <c r="AC30" s="14">
        <f t="shared" si="6"/>
        <v>3.5555555555555554</v>
      </c>
      <c r="AD30" s="14">
        <f t="shared" si="17"/>
        <v>1.6666666666666667</v>
      </c>
      <c r="AE30" s="14">
        <f t="shared" si="8"/>
        <v>2</v>
      </c>
      <c r="AF30">
        <v>4</v>
      </c>
      <c r="AG30">
        <v>2</v>
      </c>
      <c r="AH30">
        <v>2</v>
      </c>
      <c r="AI30">
        <v>2</v>
      </c>
      <c r="AJ30">
        <v>2</v>
      </c>
      <c r="AK30" t="s">
        <v>459</v>
      </c>
      <c r="AL30">
        <v>1</v>
      </c>
      <c r="AM30">
        <v>1</v>
      </c>
      <c r="AN30" t="s">
        <v>459</v>
      </c>
      <c r="AO30" t="s">
        <v>459</v>
      </c>
      <c r="AP30">
        <v>68</v>
      </c>
      <c r="AQ30">
        <v>135</v>
      </c>
      <c r="AR30">
        <v>4</v>
      </c>
      <c r="AS30">
        <v>2</v>
      </c>
      <c r="AT30">
        <v>2017</v>
      </c>
      <c r="AU30">
        <v>12</v>
      </c>
      <c r="AV30">
        <v>20</v>
      </c>
      <c r="AW30">
        <v>1973</v>
      </c>
      <c r="AX30" s="22">
        <f t="shared" si="9"/>
        <v>27018</v>
      </c>
      <c r="AY30" s="14">
        <f t="shared" si="0"/>
        <v>43.327588916774403</v>
      </c>
      <c r="AZ30">
        <v>1</v>
      </c>
      <c r="BA30">
        <f>Entry!GP30</f>
        <v>20.974175047083321</v>
      </c>
      <c r="BB30">
        <v>53</v>
      </c>
      <c r="BC30">
        <v>70</v>
      </c>
      <c r="BD30">
        <v>3</v>
      </c>
      <c r="BE30">
        <v>10</v>
      </c>
      <c r="BF30">
        <v>2017</v>
      </c>
      <c r="BG30">
        <v>4</v>
      </c>
      <c r="BH30">
        <v>25</v>
      </c>
      <c r="BI30">
        <v>2005</v>
      </c>
      <c r="BJ30" s="22">
        <f t="shared" si="10"/>
        <v>38467</v>
      </c>
      <c r="BK30" s="14">
        <f t="shared" si="16"/>
        <v>11.981935254898973</v>
      </c>
      <c r="BL30">
        <v>90</v>
      </c>
      <c r="BM30">
        <v>3</v>
      </c>
      <c r="BN30">
        <v>0</v>
      </c>
      <c r="BO30">
        <f>Entry!GR30</f>
        <v>17.825063332098662</v>
      </c>
      <c r="BP30">
        <f>Entry!GS30</f>
        <v>51.994</v>
      </c>
      <c r="BQ30">
        <v>5</v>
      </c>
      <c r="BR30" t="s">
        <v>459</v>
      </c>
      <c r="BS30" t="s">
        <v>459</v>
      </c>
      <c r="BT30">
        <v>0</v>
      </c>
      <c r="BU30" s="5" t="s">
        <v>459</v>
      </c>
      <c r="BV30" t="s">
        <v>459</v>
      </c>
      <c r="BW30" t="s">
        <v>459</v>
      </c>
      <c r="BX30" t="s">
        <v>459</v>
      </c>
      <c r="BY30" t="s">
        <v>459</v>
      </c>
      <c r="BZ30" t="s">
        <v>459</v>
      </c>
      <c r="CA30" t="s">
        <v>459</v>
      </c>
      <c r="CB30" t="s">
        <v>459</v>
      </c>
      <c r="CC30" t="s">
        <v>459</v>
      </c>
      <c r="CD30" t="s">
        <v>459</v>
      </c>
      <c r="CE30" t="s">
        <v>459</v>
      </c>
      <c r="CF30" t="s">
        <v>459</v>
      </c>
      <c r="CG30" t="s">
        <v>459</v>
      </c>
      <c r="CH30" t="s">
        <v>459</v>
      </c>
      <c r="CI30" t="s">
        <v>459</v>
      </c>
      <c r="CJ30" s="5" t="s">
        <v>459</v>
      </c>
      <c r="CK30" t="s">
        <v>459</v>
      </c>
      <c r="CL30" t="s">
        <v>459</v>
      </c>
      <c r="CM30" t="s">
        <v>459</v>
      </c>
      <c r="CN30" t="s">
        <v>459</v>
      </c>
      <c r="CO30" t="s">
        <v>459</v>
      </c>
      <c r="CP30" t="s">
        <v>459</v>
      </c>
      <c r="CQ30" t="s">
        <v>459</v>
      </c>
      <c r="CR30" t="s">
        <v>459</v>
      </c>
      <c r="CS30" t="s">
        <v>459</v>
      </c>
      <c r="CT30" t="s">
        <v>459</v>
      </c>
      <c r="CU30" t="s">
        <v>459</v>
      </c>
      <c r="CV30" t="s">
        <v>459</v>
      </c>
      <c r="CW30" t="s">
        <v>459</v>
      </c>
      <c r="CX30" t="s">
        <v>459</v>
      </c>
      <c r="CY30" s="5">
        <v>5</v>
      </c>
      <c r="CZ30">
        <v>5</v>
      </c>
      <c r="DA30">
        <v>4</v>
      </c>
      <c r="DB30">
        <v>5</v>
      </c>
      <c r="DC30" t="s">
        <v>359</v>
      </c>
      <c r="DD30">
        <v>5</v>
      </c>
      <c r="DE30">
        <v>5</v>
      </c>
      <c r="DF30">
        <v>4</v>
      </c>
      <c r="DG30">
        <v>5</v>
      </c>
      <c r="DH30" t="s">
        <v>360</v>
      </c>
      <c r="DI30">
        <v>5</v>
      </c>
      <c r="DJ30">
        <v>5</v>
      </c>
      <c r="DK30">
        <v>5</v>
      </c>
      <c r="DL30">
        <v>4</v>
      </c>
      <c r="DM30" t="s">
        <v>361</v>
      </c>
      <c r="DN30" s="5" t="s">
        <v>459</v>
      </c>
      <c r="DO30" t="s">
        <v>459</v>
      </c>
      <c r="DP30" t="s">
        <v>459</v>
      </c>
      <c r="DQ30" t="s">
        <v>459</v>
      </c>
      <c r="DR30" t="s">
        <v>459</v>
      </c>
      <c r="DS30" t="s">
        <v>459</v>
      </c>
      <c r="DT30" t="s">
        <v>459</v>
      </c>
      <c r="DU30" t="s">
        <v>459</v>
      </c>
      <c r="DV30" t="s">
        <v>459</v>
      </c>
      <c r="DW30" t="s">
        <v>459</v>
      </c>
      <c r="DX30" t="s">
        <v>459</v>
      </c>
      <c r="DY30" t="s">
        <v>459</v>
      </c>
      <c r="DZ30" t="s">
        <v>459</v>
      </c>
      <c r="EA30" t="s">
        <v>459</v>
      </c>
      <c r="EB30" t="s">
        <v>459</v>
      </c>
      <c r="EC30" s="25">
        <f t="shared" si="2"/>
        <v>5</v>
      </c>
      <c r="ED30" s="14">
        <f t="shared" si="3"/>
        <v>4.666666666666667</v>
      </c>
      <c r="EE30" s="5">
        <v>4</v>
      </c>
      <c r="EF30">
        <v>5</v>
      </c>
      <c r="EG30">
        <v>0</v>
      </c>
      <c r="EH30">
        <v>4</v>
      </c>
      <c r="EI30">
        <v>5</v>
      </c>
      <c r="EJ30">
        <v>3</v>
      </c>
      <c r="EK30">
        <v>4</v>
      </c>
      <c r="EL30">
        <v>0</v>
      </c>
      <c r="EM30">
        <v>2</v>
      </c>
      <c r="EN30">
        <v>3</v>
      </c>
      <c r="EO30">
        <v>5</v>
      </c>
      <c r="EP30">
        <v>5</v>
      </c>
      <c r="EQ30">
        <v>7</v>
      </c>
      <c r="ER30">
        <v>16</v>
      </c>
      <c r="ES30" t="s">
        <v>362</v>
      </c>
      <c r="ET30">
        <v>5</v>
      </c>
      <c r="EU30" t="s">
        <v>459</v>
      </c>
      <c r="EV30">
        <v>1</v>
      </c>
      <c r="EW30" t="s">
        <v>459</v>
      </c>
      <c r="EX30">
        <v>6</v>
      </c>
      <c r="EY30">
        <v>99999</v>
      </c>
      <c r="EZ30">
        <v>0</v>
      </c>
      <c r="FA30">
        <v>5</v>
      </c>
      <c r="FB30" t="s">
        <v>459</v>
      </c>
      <c r="FC30" t="s">
        <v>459</v>
      </c>
      <c r="FD30">
        <v>0</v>
      </c>
      <c r="FE30">
        <v>1</v>
      </c>
      <c r="FF30" t="s">
        <v>459</v>
      </c>
      <c r="FG30" t="s">
        <v>459</v>
      </c>
      <c r="FH30">
        <v>74</v>
      </c>
      <c r="FI30">
        <v>230</v>
      </c>
      <c r="FJ30">
        <v>4</v>
      </c>
      <c r="FK30">
        <v>2</v>
      </c>
      <c r="FL30">
        <v>2017</v>
      </c>
      <c r="FM30">
        <v>1</v>
      </c>
      <c r="FN30">
        <v>5</v>
      </c>
      <c r="FO30">
        <v>1974</v>
      </c>
      <c r="FP30" s="22">
        <f t="shared" si="11"/>
        <v>27034</v>
      </c>
      <c r="FQ30" s="14">
        <f t="shared" si="15"/>
        <v>43.28378330418029</v>
      </c>
      <c r="FR30">
        <v>0</v>
      </c>
      <c r="FS30">
        <v>30.561978940851088</v>
      </c>
      <c r="FT30">
        <v>1</v>
      </c>
      <c r="FU30" t="s">
        <v>459</v>
      </c>
      <c r="FV30">
        <v>8</v>
      </c>
      <c r="FW30" t="s">
        <v>363</v>
      </c>
      <c r="FX30">
        <v>5</v>
      </c>
      <c r="FY30">
        <v>5</v>
      </c>
      <c r="FZ30">
        <v>0</v>
      </c>
      <c r="GA30">
        <v>5</v>
      </c>
      <c r="GB30">
        <v>5</v>
      </c>
      <c r="GC30">
        <v>0</v>
      </c>
      <c r="GD30">
        <v>4</v>
      </c>
      <c r="GE30">
        <v>4</v>
      </c>
      <c r="GF30">
        <v>4</v>
      </c>
      <c r="GG30">
        <v>4</v>
      </c>
      <c r="GH30">
        <v>5</v>
      </c>
      <c r="GI30">
        <v>5</v>
      </c>
      <c r="GJ30">
        <v>4</v>
      </c>
      <c r="GK30">
        <v>5</v>
      </c>
      <c r="GL30">
        <v>4</v>
      </c>
      <c r="GM30">
        <v>2</v>
      </c>
      <c r="GN30">
        <v>3</v>
      </c>
      <c r="GO30">
        <v>4</v>
      </c>
      <c r="GP30">
        <v>5</v>
      </c>
      <c r="GQ30">
        <v>3</v>
      </c>
      <c r="GR30">
        <v>5</v>
      </c>
      <c r="GS30">
        <v>4</v>
      </c>
      <c r="GT30">
        <v>4</v>
      </c>
      <c r="GU30">
        <v>3</v>
      </c>
      <c r="GV30">
        <v>37</v>
      </c>
      <c r="GW30">
        <v>71161</v>
      </c>
      <c r="GX30">
        <f t="shared" si="4"/>
        <v>0</v>
      </c>
      <c r="GY30">
        <v>44.54</v>
      </c>
      <c r="GZ30">
        <v>38.28</v>
      </c>
      <c r="HA30">
        <v>39.840000000000003</v>
      </c>
      <c r="HB30">
        <v>19.54</v>
      </c>
      <c r="HC30">
        <v>8.6</v>
      </c>
      <c r="HD30">
        <f t="shared" si="12"/>
        <v>0.22592502190100747</v>
      </c>
      <c r="HE30">
        <v>99.22</v>
      </c>
      <c r="HF30">
        <v>92.96</v>
      </c>
      <c r="HG30">
        <v>49.22</v>
      </c>
      <c r="HH30">
        <v>10.16</v>
      </c>
      <c r="HI30">
        <v>8.6</v>
      </c>
      <c r="HJ30">
        <f t="shared" si="13"/>
        <v>0.23201026062198857</v>
      </c>
      <c r="HK30" s="22">
        <v>42843.40185185185</v>
      </c>
      <c r="HL30" t="b">
        <f t="shared" si="14"/>
        <v>0</v>
      </c>
    </row>
    <row r="31" spans="1:220" x14ac:dyDescent="0.3">
      <c r="A31">
        <v>230</v>
      </c>
      <c r="B31">
        <v>2</v>
      </c>
      <c r="C31">
        <v>1</v>
      </c>
      <c r="D31">
        <v>2</v>
      </c>
      <c r="E31">
        <v>1</v>
      </c>
      <c r="F31">
        <f t="shared" si="5"/>
        <v>0</v>
      </c>
      <c r="G31" t="s">
        <v>364</v>
      </c>
      <c r="H31">
        <v>5</v>
      </c>
      <c r="I31">
        <v>1</v>
      </c>
      <c r="J31">
        <v>4</v>
      </c>
      <c r="K31">
        <v>2</v>
      </c>
      <c r="L31">
        <v>3</v>
      </c>
      <c r="M31">
        <v>2</v>
      </c>
      <c r="N31">
        <v>1</v>
      </c>
      <c r="O31">
        <v>5</v>
      </c>
      <c r="P31">
        <v>2</v>
      </c>
      <c r="Q31">
        <v>5</v>
      </c>
      <c r="R31">
        <v>4</v>
      </c>
      <c r="S31">
        <v>4</v>
      </c>
      <c r="T31">
        <v>2</v>
      </c>
      <c r="U31">
        <v>5</v>
      </c>
      <c r="V31">
        <v>2</v>
      </c>
      <c r="W31">
        <v>3</v>
      </c>
      <c r="X31">
        <v>1</v>
      </c>
      <c r="Y31">
        <v>5</v>
      </c>
      <c r="Z31">
        <v>2</v>
      </c>
      <c r="AA31">
        <v>1</v>
      </c>
      <c r="AB31">
        <v>3</v>
      </c>
      <c r="AC31" s="14">
        <f t="shared" si="6"/>
        <v>4.333333333333333</v>
      </c>
      <c r="AD31" s="14">
        <f t="shared" si="17"/>
        <v>1.6666666666666667</v>
      </c>
      <c r="AE31" s="14">
        <f t="shared" si="8"/>
        <v>2.1666666666666665</v>
      </c>
      <c r="AF31">
        <v>4</v>
      </c>
      <c r="AG31">
        <v>2</v>
      </c>
      <c r="AH31">
        <v>2</v>
      </c>
      <c r="AI31">
        <v>1</v>
      </c>
      <c r="AJ31">
        <v>2</v>
      </c>
      <c r="AK31" t="s">
        <v>459</v>
      </c>
      <c r="AL31">
        <v>1</v>
      </c>
      <c r="AM31">
        <v>1</v>
      </c>
      <c r="AN31" t="s">
        <v>459</v>
      </c>
      <c r="AO31" t="s">
        <v>459</v>
      </c>
      <c r="AP31">
        <v>65</v>
      </c>
      <c r="AQ31">
        <v>150</v>
      </c>
      <c r="AR31">
        <v>4</v>
      </c>
      <c r="AS31">
        <v>18</v>
      </c>
      <c r="AT31">
        <v>2017</v>
      </c>
      <c r="AU31">
        <v>10</v>
      </c>
      <c r="AV31">
        <v>7</v>
      </c>
      <c r="AW31">
        <v>1975</v>
      </c>
      <c r="AX31" s="22">
        <f t="shared" si="9"/>
        <v>27674</v>
      </c>
      <c r="AY31" s="14">
        <f t="shared" si="0"/>
        <v>41.532222063781781</v>
      </c>
      <c r="AZ31">
        <v>1</v>
      </c>
      <c r="BA31">
        <f>Entry!GP31</f>
        <v>25.379958550076619</v>
      </c>
      <c r="BB31">
        <v>53</v>
      </c>
      <c r="BC31">
        <v>60</v>
      </c>
      <c r="BD31">
        <v>4</v>
      </c>
      <c r="BE31">
        <v>10</v>
      </c>
      <c r="BF31">
        <v>2017</v>
      </c>
      <c r="BG31">
        <v>3</v>
      </c>
      <c r="BH31">
        <v>29</v>
      </c>
      <c r="BI31">
        <v>2008</v>
      </c>
      <c r="BJ31" s="22">
        <f t="shared" si="10"/>
        <v>39536</v>
      </c>
      <c r="BK31" s="14">
        <f t="shared" si="16"/>
        <v>9.0558360268207956</v>
      </c>
      <c r="BL31">
        <v>3</v>
      </c>
      <c r="BM31">
        <v>3</v>
      </c>
      <c r="BN31">
        <v>0</v>
      </c>
      <c r="BO31">
        <f>Entry!GR31</f>
        <v>15.291911226939797</v>
      </c>
      <c r="BP31">
        <f>Entry!GS31</f>
        <v>29.46</v>
      </c>
      <c r="BQ31">
        <v>5</v>
      </c>
      <c r="BR31" t="s">
        <v>459</v>
      </c>
      <c r="BS31" t="s">
        <v>459</v>
      </c>
      <c r="BT31">
        <v>0</v>
      </c>
      <c r="BU31" s="5">
        <v>5</v>
      </c>
      <c r="BV31">
        <v>4</v>
      </c>
      <c r="BW31">
        <v>3</v>
      </c>
      <c r="BX31">
        <v>5</v>
      </c>
      <c r="BY31" t="s">
        <v>365</v>
      </c>
      <c r="BZ31">
        <v>5</v>
      </c>
      <c r="CA31">
        <v>4</v>
      </c>
      <c r="CB31">
        <v>3</v>
      </c>
      <c r="CC31">
        <v>5</v>
      </c>
      <c r="CD31" t="s">
        <v>366</v>
      </c>
      <c r="CE31">
        <v>3</v>
      </c>
      <c r="CF31">
        <v>4</v>
      </c>
      <c r="CG31">
        <v>4</v>
      </c>
      <c r="CH31">
        <v>5</v>
      </c>
      <c r="CI31" t="s">
        <v>367</v>
      </c>
      <c r="CJ31" s="5" t="s">
        <v>459</v>
      </c>
      <c r="CK31" t="s">
        <v>459</v>
      </c>
      <c r="CL31" t="s">
        <v>459</v>
      </c>
      <c r="CM31" t="s">
        <v>459</v>
      </c>
      <c r="CN31" t="s">
        <v>459</v>
      </c>
      <c r="CO31" t="s">
        <v>459</v>
      </c>
      <c r="CP31" t="s">
        <v>459</v>
      </c>
      <c r="CQ31" t="s">
        <v>459</v>
      </c>
      <c r="CR31" t="s">
        <v>459</v>
      </c>
      <c r="CS31" t="s">
        <v>459</v>
      </c>
      <c r="CT31" t="s">
        <v>459</v>
      </c>
      <c r="CU31" t="s">
        <v>459</v>
      </c>
      <c r="CV31" t="s">
        <v>459</v>
      </c>
      <c r="CW31" t="s">
        <v>459</v>
      </c>
      <c r="CX31" t="s">
        <v>459</v>
      </c>
      <c r="CY31" s="5" t="s">
        <v>459</v>
      </c>
      <c r="CZ31" t="s">
        <v>459</v>
      </c>
      <c r="DA31" t="s">
        <v>459</v>
      </c>
      <c r="DB31" t="s">
        <v>459</v>
      </c>
      <c r="DC31" t="s">
        <v>459</v>
      </c>
      <c r="DD31" t="s">
        <v>459</v>
      </c>
      <c r="DE31" t="s">
        <v>459</v>
      </c>
      <c r="DF31" t="s">
        <v>459</v>
      </c>
      <c r="DG31" t="s">
        <v>459</v>
      </c>
      <c r="DH31" t="s">
        <v>459</v>
      </c>
      <c r="DI31" t="s">
        <v>459</v>
      </c>
      <c r="DJ31" t="s">
        <v>459</v>
      </c>
      <c r="DK31" t="s">
        <v>459</v>
      </c>
      <c r="DL31" t="s">
        <v>459</v>
      </c>
      <c r="DM31" t="s">
        <v>459</v>
      </c>
      <c r="DN31" s="5" t="s">
        <v>459</v>
      </c>
      <c r="DO31" t="s">
        <v>459</v>
      </c>
      <c r="DP31" t="s">
        <v>459</v>
      </c>
      <c r="DQ31" t="s">
        <v>459</v>
      </c>
      <c r="DR31" t="s">
        <v>459</v>
      </c>
      <c r="DS31" t="s">
        <v>459</v>
      </c>
      <c r="DT31" t="s">
        <v>459</v>
      </c>
      <c r="DU31" t="s">
        <v>459</v>
      </c>
      <c r="DV31" t="s">
        <v>459</v>
      </c>
      <c r="DW31" t="s">
        <v>459</v>
      </c>
      <c r="DX31" t="s">
        <v>459</v>
      </c>
      <c r="DY31" t="s">
        <v>459</v>
      </c>
      <c r="DZ31" t="s">
        <v>459</v>
      </c>
      <c r="EA31" t="s">
        <v>459</v>
      </c>
      <c r="EB31" t="s">
        <v>459</v>
      </c>
      <c r="EC31" s="25">
        <f t="shared" si="2"/>
        <v>4.333333333333333</v>
      </c>
      <c r="ED31" s="14">
        <f t="shared" si="3"/>
        <v>5</v>
      </c>
      <c r="EE31" s="5">
        <v>2</v>
      </c>
      <c r="EF31">
        <v>4</v>
      </c>
      <c r="EG31">
        <v>0</v>
      </c>
      <c r="EH31">
        <v>4</v>
      </c>
      <c r="EI31">
        <v>4</v>
      </c>
      <c r="EJ31">
        <v>4</v>
      </c>
      <c r="EK31">
        <v>4</v>
      </c>
      <c r="EL31">
        <v>0</v>
      </c>
      <c r="EM31">
        <v>4</v>
      </c>
      <c r="EN31">
        <v>4</v>
      </c>
      <c r="EO31">
        <v>3</v>
      </c>
      <c r="EP31">
        <v>4</v>
      </c>
      <c r="EQ31">
        <v>7</v>
      </c>
      <c r="ER31">
        <v>16</v>
      </c>
      <c r="ES31" t="s">
        <v>199</v>
      </c>
      <c r="ET31">
        <v>5</v>
      </c>
      <c r="EU31" t="s">
        <v>459</v>
      </c>
      <c r="EV31">
        <v>1</v>
      </c>
      <c r="EW31" t="s">
        <v>459</v>
      </c>
      <c r="EX31">
        <v>9</v>
      </c>
      <c r="EY31">
        <v>159999</v>
      </c>
      <c r="EZ31">
        <v>0</v>
      </c>
      <c r="FA31">
        <v>5</v>
      </c>
      <c r="FB31" t="s">
        <v>459</v>
      </c>
      <c r="FC31" t="s">
        <v>459</v>
      </c>
      <c r="FD31">
        <v>0</v>
      </c>
      <c r="FE31">
        <v>1</v>
      </c>
      <c r="FF31" t="s">
        <v>459</v>
      </c>
      <c r="FG31" t="s">
        <v>459</v>
      </c>
      <c r="FH31">
        <v>72</v>
      </c>
      <c r="FI31">
        <v>160</v>
      </c>
      <c r="FJ31">
        <v>4</v>
      </c>
      <c r="FK31">
        <v>14</v>
      </c>
      <c r="FL31">
        <v>2017</v>
      </c>
      <c r="FM31">
        <v>10</v>
      </c>
      <c r="FN31">
        <v>31</v>
      </c>
      <c r="FO31">
        <v>1974</v>
      </c>
      <c r="FP31" s="22" t="s">
        <v>459</v>
      </c>
      <c r="FQ31" s="14" t="s">
        <v>459</v>
      </c>
      <c r="FR31">
        <v>0</v>
      </c>
      <c r="FS31">
        <v>22.612853902895939</v>
      </c>
      <c r="FT31">
        <v>1</v>
      </c>
      <c r="FU31" t="s">
        <v>459</v>
      </c>
      <c r="FV31">
        <v>8</v>
      </c>
      <c r="FW31" t="s">
        <v>368</v>
      </c>
      <c r="FX31">
        <v>3</v>
      </c>
      <c r="FY31">
        <v>3</v>
      </c>
      <c r="FZ31">
        <v>0</v>
      </c>
      <c r="GA31">
        <v>4</v>
      </c>
      <c r="GB31">
        <v>4</v>
      </c>
      <c r="GC31">
        <v>0</v>
      </c>
      <c r="GD31">
        <v>4</v>
      </c>
      <c r="GE31">
        <v>4</v>
      </c>
      <c r="GF31">
        <v>4</v>
      </c>
      <c r="GG31">
        <v>4</v>
      </c>
      <c r="GH31">
        <v>4</v>
      </c>
      <c r="GI31">
        <v>4</v>
      </c>
      <c r="GJ31">
        <v>5</v>
      </c>
      <c r="GK31">
        <v>5</v>
      </c>
      <c r="GL31">
        <v>1</v>
      </c>
      <c r="GM31">
        <v>1</v>
      </c>
      <c r="GN31">
        <v>2</v>
      </c>
      <c r="GO31">
        <v>5</v>
      </c>
      <c r="GP31">
        <v>4</v>
      </c>
      <c r="GQ31">
        <v>4</v>
      </c>
      <c r="GR31">
        <v>2</v>
      </c>
      <c r="GS31">
        <v>1</v>
      </c>
      <c r="GT31">
        <v>1</v>
      </c>
      <c r="GU31">
        <v>2</v>
      </c>
      <c r="GV31">
        <v>46</v>
      </c>
      <c r="GW31">
        <v>48071</v>
      </c>
      <c r="GX31">
        <f t="shared" si="4"/>
        <v>0</v>
      </c>
      <c r="GY31">
        <v>49.22</v>
      </c>
      <c r="GZ31">
        <v>39.840000000000003</v>
      </c>
      <c r="HA31">
        <v>32.04</v>
      </c>
      <c r="HB31">
        <v>49.22</v>
      </c>
      <c r="HC31">
        <v>24.22</v>
      </c>
      <c r="HD31">
        <f t="shared" si="12"/>
        <v>0.38326873631187025</v>
      </c>
      <c r="HE31">
        <v>94.54</v>
      </c>
      <c r="HF31">
        <v>82.04</v>
      </c>
      <c r="HG31">
        <v>61.72</v>
      </c>
      <c r="HH31">
        <v>42.96</v>
      </c>
      <c r="HI31">
        <v>49.22</v>
      </c>
      <c r="HJ31">
        <f t="shared" si="13"/>
        <v>0.50916099430573813</v>
      </c>
      <c r="HK31" s="22">
        <v>42843.644108796296</v>
      </c>
      <c r="HL31" t="b">
        <f t="shared" si="14"/>
        <v>0</v>
      </c>
    </row>
    <row r="32" spans="1:220" x14ac:dyDescent="0.3">
      <c r="A32">
        <v>231</v>
      </c>
      <c r="B32">
        <v>1</v>
      </c>
      <c r="C32">
        <v>1</v>
      </c>
      <c r="D32">
        <v>1</v>
      </c>
      <c r="E32">
        <v>1</v>
      </c>
      <c r="F32">
        <f t="shared" si="5"/>
        <v>0</v>
      </c>
      <c r="G32" t="s">
        <v>369</v>
      </c>
      <c r="H32">
        <v>4</v>
      </c>
      <c r="I32">
        <v>4</v>
      </c>
      <c r="J32">
        <v>4</v>
      </c>
      <c r="K32">
        <v>3</v>
      </c>
      <c r="L32">
        <v>3</v>
      </c>
      <c r="M32">
        <v>1</v>
      </c>
      <c r="N32">
        <v>2</v>
      </c>
      <c r="O32">
        <v>4</v>
      </c>
      <c r="P32">
        <v>2</v>
      </c>
      <c r="Q32">
        <v>4</v>
      </c>
      <c r="R32">
        <v>5</v>
      </c>
      <c r="S32">
        <v>3</v>
      </c>
      <c r="T32">
        <v>2</v>
      </c>
      <c r="U32">
        <v>5</v>
      </c>
      <c r="V32">
        <v>3</v>
      </c>
      <c r="W32">
        <v>2</v>
      </c>
      <c r="X32">
        <v>1</v>
      </c>
      <c r="Y32">
        <v>4</v>
      </c>
      <c r="Z32">
        <v>3</v>
      </c>
      <c r="AA32">
        <v>2</v>
      </c>
      <c r="AB32">
        <v>2</v>
      </c>
      <c r="AC32" s="14">
        <f t="shared" si="6"/>
        <v>3.6666666666666665</v>
      </c>
      <c r="AD32" s="14">
        <f t="shared" si="17"/>
        <v>2.3333333333333335</v>
      </c>
      <c r="AE32" s="14">
        <f t="shared" si="8"/>
        <v>2.6666666666666665</v>
      </c>
      <c r="AF32">
        <v>6</v>
      </c>
      <c r="AG32">
        <v>4</v>
      </c>
      <c r="AH32">
        <v>2</v>
      </c>
      <c r="AI32">
        <v>2</v>
      </c>
      <c r="AJ32">
        <v>2</v>
      </c>
      <c r="AK32" t="s">
        <v>459</v>
      </c>
      <c r="AL32">
        <v>1</v>
      </c>
      <c r="AM32">
        <v>2</v>
      </c>
      <c r="AN32" t="s">
        <v>459</v>
      </c>
      <c r="AO32" t="s">
        <v>459</v>
      </c>
      <c r="AP32">
        <v>63</v>
      </c>
      <c r="AQ32">
        <v>135</v>
      </c>
      <c r="AR32">
        <v>4</v>
      </c>
      <c r="AS32">
        <v>18</v>
      </c>
      <c r="AT32">
        <v>2017</v>
      </c>
      <c r="AU32">
        <v>1</v>
      </c>
      <c r="AV32">
        <v>19</v>
      </c>
      <c r="AW32">
        <v>1983</v>
      </c>
      <c r="AX32" s="22">
        <f t="shared" si="9"/>
        <v>30335</v>
      </c>
      <c r="AY32" s="14">
        <f t="shared" si="0"/>
        <v>34.246812717063399</v>
      </c>
      <c r="AZ32">
        <v>1</v>
      </c>
      <c r="BA32">
        <f>Entry!GP32</f>
        <v>24.275501794087017</v>
      </c>
      <c r="BB32">
        <v>59</v>
      </c>
      <c r="BC32">
        <v>90</v>
      </c>
      <c r="BD32">
        <v>5</v>
      </c>
      <c r="BE32">
        <v>12</v>
      </c>
      <c r="BF32">
        <v>2016</v>
      </c>
      <c r="BG32">
        <v>1</v>
      </c>
      <c r="BH32">
        <v>31</v>
      </c>
      <c r="BI32">
        <v>2005</v>
      </c>
      <c r="BJ32" s="22">
        <f t="shared" si="10"/>
        <v>38383</v>
      </c>
      <c r="BK32" s="14">
        <f t="shared" si="16"/>
        <v>12.212589582224251</v>
      </c>
      <c r="BL32">
        <v>2</v>
      </c>
      <c r="BM32">
        <v>3</v>
      </c>
      <c r="BN32">
        <v>1</v>
      </c>
      <c r="BO32">
        <f>Entry!GR32</f>
        <v>18.877965056491675</v>
      </c>
      <c r="BP32">
        <f>Entry!GS32</f>
        <v>67.003</v>
      </c>
      <c r="BQ32">
        <v>5</v>
      </c>
      <c r="BR32" t="s">
        <v>459</v>
      </c>
      <c r="BS32" t="s">
        <v>459</v>
      </c>
      <c r="BT32">
        <v>0</v>
      </c>
      <c r="BU32" s="5" t="s">
        <v>459</v>
      </c>
      <c r="BV32" t="s">
        <v>459</v>
      </c>
      <c r="BW32" t="s">
        <v>459</v>
      </c>
      <c r="BX32" t="s">
        <v>459</v>
      </c>
      <c r="BY32" t="s">
        <v>459</v>
      </c>
      <c r="BZ32" t="s">
        <v>459</v>
      </c>
      <c r="CA32" t="s">
        <v>459</v>
      </c>
      <c r="CB32" t="s">
        <v>459</v>
      </c>
      <c r="CC32" t="s">
        <v>459</v>
      </c>
      <c r="CD32" t="s">
        <v>459</v>
      </c>
      <c r="CE32" t="s">
        <v>459</v>
      </c>
      <c r="CF32" t="s">
        <v>459</v>
      </c>
      <c r="CG32" t="s">
        <v>459</v>
      </c>
      <c r="CH32" t="s">
        <v>459</v>
      </c>
      <c r="CI32" t="s">
        <v>459</v>
      </c>
      <c r="CJ32" s="5">
        <v>5</v>
      </c>
      <c r="CK32">
        <v>3</v>
      </c>
      <c r="CL32">
        <v>5</v>
      </c>
      <c r="CM32">
        <v>5</v>
      </c>
      <c r="CN32" t="s">
        <v>370</v>
      </c>
      <c r="CO32">
        <v>5</v>
      </c>
      <c r="CP32">
        <v>5</v>
      </c>
      <c r="CQ32">
        <v>5</v>
      </c>
      <c r="CR32">
        <v>5</v>
      </c>
      <c r="CS32" t="s">
        <v>371</v>
      </c>
      <c r="CT32">
        <v>5</v>
      </c>
      <c r="CU32">
        <v>5</v>
      </c>
      <c r="CV32">
        <v>5</v>
      </c>
      <c r="CW32">
        <v>5</v>
      </c>
      <c r="CX32" t="s">
        <v>372</v>
      </c>
      <c r="CY32" s="5" t="s">
        <v>459</v>
      </c>
      <c r="CZ32" t="s">
        <v>459</v>
      </c>
      <c r="DA32" t="s">
        <v>459</v>
      </c>
      <c r="DB32" t="s">
        <v>459</v>
      </c>
      <c r="DC32" t="s">
        <v>459</v>
      </c>
      <c r="DD32" t="s">
        <v>459</v>
      </c>
      <c r="DE32" t="s">
        <v>459</v>
      </c>
      <c r="DF32" t="s">
        <v>459</v>
      </c>
      <c r="DG32" t="s">
        <v>459</v>
      </c>
      <c r="DH32" t="s">
        <v>459</v>
      </c>
      <c r="DI32" t="s">
        <v>459</v>
      </c>
      <c r="DJ32" t="s">
        <v>459</v>
      </c>
      <c r="DK32" t="s">
        <v>459</v>
      </c>
      <c r="DL32" t="s">
        <v>459</v>
      </c>
      <c r="DM32" t="s">
        <v>459</v>
      </c>
      <c r="DN32" s="5" t="s">
        <v>459</v>
      </c>
      <c r="DO32" t="s">
        <v>459</v>
      </c>
      <c r="DP32" t="s">
        <v>459</v>
      </c>
      <c r="DQ32" t="s">
        <v>459</v>
      </c>
      <c r="DR32" t="s">
        <v>459</v>
      </c>
      <c r="DS32" t="s">
        <v>459</v>
      </c>
      <c r="DT32" t="s">
        <v>459</v>
      </c>
      <c r="DU32" t="s">
        <v>459</v>
      </c>
      <c r="DV32" t="s">
        <v>459</v>
      </c>
      <c r="DW32" t="s">
        <v>459</v>
      </c>
      <c r="DX32" t="s">
        <v>459</v>
      </c>
      <c r="DY32" t="s">
        <v>459</v>
      </c>
      <c r="DZ32" t="s">
        <v>459</v>
      </c>
      <c r="EA32" t="s">
        <v>459</v>
      </c>
      <c r="EB32" t="s">
        <v>459</v>
      </c>
      <c r="EC32" s="25">
        <f t="shared" si="2"/>
        <v>5</v>
      </c>
      <c r="ED32" s="14">
        <f t="shared" si="3"/>
        <v>5</v>
      </c>
      <c r="EE32" s="5">
        <v>4</v>
      </c>
      <c r="EF32">
        <v>4</v>
      </c>
      <c r="EG32">
        <v>0</v>
      </c>
      <c r="EH32">
        <v>5</v>
      </c>
      <c r="EI32">
        <v>5</v>
      </c>
      <c r="EJ32">
        <v>5</v>
      </c>
      <c r="EK32">
        <v>5</v>
      </c>
      <c r="EL32">
        <v>0</v>
      </c>
      <c r="EM32">
        <v>5</v>
      </c>
      <c r="EN32">
        <v>5</v>
      </c>
      <c r="EO32">
        <v>5</v>
      </c>
      <c r="EP32">
        <v>5</v>
      </c>
      <c r="EQ32">
        <v>6</v>
      </c>
      <c r="ER32">
        <v>14</v>
      </c>
      <c r="ES32" t="s">
        <v>373</v>
      </c>
      <c r="ET32">
        <v>1</v>
      </c>
      <c r="EU32" t="s">
        <v>459</v>
      </c>
      <c r="EV32">
        <v>7</v>
      </c>
      <c r="EW32" t="s">
        <v>374</v>
      </c>
      <c r="EX32">
        <v>4</v>
      </c>
      <c r="EY32">
        <v>59999</v>
      </c>
      <c r="EZ32" t="s">
        <v>459</v>
      </c>
      <c r="FA32">
        <v>5</v>
      </c>
      <c r="FB32" t="s">
        <v>459</v>
      </c>
      <c r="FC32" t="s">
        <v>459</v>
      </c>
      <c r="FD32" t="s">
        <v>459</v>
      </c>
      <c r="FE32">
        <v>1</v>
      </c>
      <c r="FF32" t="s">
        <v>459</v>
      </c>
      <c r="FG32" t="s">
        <v>459</v>
      </c>
      <c r="FH32">
        <v>72</v>
      </c>
      <c r="FI32">
        <v>180</v>
      </c>
      <c r="FJ32">
        <v>5</v>
      </c>
      <c r="FK32">
        <v>4</v>
      </c>
      <c r="FL32">
        <v>2016</v>
      </c>
      <c r="FM32">
        <v>1</v>
      </c>
      <c r="FN32">
        <v>26</v>
      </c>
      <c r="FO32">
        <v>1976</v>
      </c>
      <c r="FP32" s="22">
        <f t="shared" si="11"/>
        <v>27785</v>
      </c>
      <c r="FQ32" s="14">
        <f t="shared" si="15"/>
        <v>41.228332224250259</v>
      </c>
      <c r="FR32">
        <v>0</v>
      </c>
      <c r="FS32">
        <v>25.359641687222755</v>
      </c>
      <c r="FT32">
        <v>1</v>
      </c>
      <c r="FU32" t="s">
        <v>459</v>
      </c>
      <c r="FV32">
        <v>2</v>
      </c>
      <c r="FW32" t="s">
        <v>375</v>
      </c>
      <c r="FX32">
        <v>5</v>
      </c>
      <c r="FY32">
        <v>5</v>
      </c>
      <c r="FZ32">
        <v>0</v>
      </c>
      <c r="GA32">
        <v>5</v>
      </c>
      <c r="GB32">
        <v>5</v>
      </c>
      <c r="GC32">
        <v>0</v>
      </c>
      <c r="GD32">
        <v>5</v>
      </c>
      <c r="GE32">
        <v>5</v>
      </c>
      <c r="GF32">
        <v>5</v>
      </c>
      <c r="GG32">
        <v>5</v>
      </c>
      <c r="GH32">
        <v>5</v>
      </c>
      <c r="GI32">
        <v>5</v>
      </c>
      <c r="GJ32">
        <v>3</v>
      </c>
      <c r="GK32">
        <v>4</v>
      </c>
      <c r="GL32">
        <v>4</v>
      </c>
      <c r="GM32">
        <v>4</v>
      </c>
      <c r="GN32">
        <v>5</v>
      </c>
      <c r="GO32">
        <v>2</v>
      </c>
      <c r="GP32">
        <v>4</v>
      </c>
      <c r="GQ32">
        <v>3</v>
      </c>
      <c r="GR32">
        <v>2</v>
      </c>
      <c r="GS32">
        <v>4</v>
      </c>
      <c r="GT32">
        <v>4</v>
      </c>
      <c r="GU32">
        <v>4</v>
      </c>
      <c r="GV32">
        <v>34</v>
      </c>
      <c r="GW32">
        <v>20778</v>
      </c>
      <c r="GX32">
        <f t="shared" si="4"/>
        <v>0</v>
      </c>
      <c r="GY32">
        <v>99.22</v>
      </c>
      <c r="GZ32">
        <v>97.66</v>
      </c>
      <c r="HA32">
        <v>99.22</v>
      </c>
      <c r="HB32">
        <v>99.22</v>
      </c>
      <c r="HC32">
        <v>99.22</v>
      </c>
      <c r="HD32">
        <f t="shared" si="12"/>
        <v>0.98885508103372755</v>
      </c>
      <c r="HE32">
        <v>99.22</v>
      </c>
      <c r="HF32">
        <v>99.22</v>
      </c>
      <c r="HG32">
        <v>97.66</v>
      </c>
      <c r="HH32">
        <v>99.22</v>
      </c>
      <c r="HI32">
        <v>99.22</v>
      </c>
      <c r="HJ32">
        <f t="shared" si="13"/>
        <v>0.98573320192728853</v>
      </c>
      <c r="HK32" s="22">
        <v>42843.648344907408</v>
      </c>
      <c r="HL32" t="b">
        <f t="shared" si="14"/>
        <v>0</v>
      </c>
    </row>
    <row r="33" spans="1:220" x14ac:dyDescent="0.3">
      <c r="A33">
        <v>232</v>
      </c>
      <c r="B33">
        <v>1</v>
      </c>
      <c r="C33">
        <v>1</v>
      </c>
      <c r="D33">
        <v>1</v>
      </c>
      <c r="E33">
        <v>1</v>
      </c>
      <c r="F33">
        <f t="shared" si="5"/>
        <v>0</v>
      </c>
      <c r="G33" t="s">
        <v>376</v>
      </c>
      <c r="H33">
        <v>4</v>
      </c>
      <c r="I33">
        <v>1</v>
      </c>
      <c r="J33">
        <v>4</v>
      </c>
      <c r="K33">
        <v>2</v>
      </c>
      <c r="L33">
        <v>1</v>
      </c>
      <c r="M33">
        <v>2</v>
      </c>
      <c r="N33">
        <v>1</v>
      </c>
      <c r="O33">
        <v>4</v>
      </c>
      <c r="P33">
        <v>1</v>
      </c>
      <c r="Q33">
        <v>4</v>
      </c>
      <c r="R33">
        <v>4</v>
      </c>
      <c r="S33">
        <v>3</v>
      </c>
      <c r="T33">
        <v>2</v>
      </c>
      <c r="U33">
        <v>4</v>
      </c>
      <c r="V33">
        <v>1</v>
      </c>
      <c r="W33">
        <v>4</v>
      </c>
      <c r="X33">
        <v>1</v>
      </c>
      <c r="Y33">
        <v>3</v>
      </c>
      <c r="Z33">
        <v>2</v>
      </c>
      <c r="AA33">
        <v>1</v>
      </c>
      <c r="AB33">
        <v>2</v>
      </c>
      <c r="AC33" s="14">
        <f t="shared" si="6"/>
        <v>3.4444444444444446</v>
      </c>
      <c r="AD33" s="14">
        <f t="shared" si="17"/>
        <v>1.3333333333333333</v>
      </c>
      <c r="AE33" s="14">
        <f t="shared" si="8"/>
        <v>2</v>
      </c>
      <c r="AF33">
        <v>3</v>
      </c>
      <c r="AG33">
        <v>1</v>
      </c>
      <c r="AH33">
        <v>2</v>
      </c>
      <c r="AI33">
        <v>2</v>
      </c>
      <c r="AJ33">
        <v>2</v>
      </c>
      <c r="AK33" t="s">
        <v>459</v>
      </c>
      <c r="AL33">
        <v>1</v>
      </c>
      <c r="AM33">
        <v>1</v>
      </c>
      <c r="AN33" t="s">
        <v>459</v>
      </c>
      <c r="AO33" t="s">
        <v>459</v>
      </c>
      <c r="AP33">
        <v>71</v>
      </c>
      <c r="AQ33">
        <v>165</v>
      </c>
      <c r="AR33">
        <v>8</v>
      </c>
      <c r="AS33">
        <v>1</v>
      </c>
      <c r="AT33">
        <v>2016</v>
      </c>
      <c r="AU33">
        <v>9</v>
      </c>
      <c r="AV33">
        <v>5</v>
      </c>
      <c r="AW33">
        <v>1974</v>
      </c>
      <c r="AX33" s="22">
        <f t="shared" si="9"/>
        <v>27277</v>
      </c>
      <c r="AY33" s="14">
        <f t="shared" si="0"/>
        <v>42.619765001140763</v>
      </c>
      <c r="AZ33">
        <v>1</v>
      </c>
      <c r="BA33">
        <f>Entry!GP33</f>
        <v>23.549530253298567</v>
      </c>
      <c r="BB33">
        <v>56</v>
      </c>
      <c r="BC33">
        <v>63</v>
      </c>
      <c r="BD33">
        <v>1</v>
      </c>
      <c r="BE33">
        <v>5</v>
      </c>
      <c r="BF33">
        <v>2017</v>
      </c>
      <c r="BG33">
        <v>6</v>
      </c>
      <c r="BH33">
        <v>29</v>
      </c>
      <c r="BI33">
        <v>2006</v>
      </c>
      <c r="BJ33" s="22">
        <f t="shared" si="10"/>
        <v>38897</v>
      </c>
      <c r="BK33" s="14">
        <f t="shared" si="16"/>
        <v>10.805938854665746</v>
      </c>
      <c r="BL33">
        <v>2</v>
      </c>
      <c r="BM33">
        <v>2</v>
      </c>
      <c r="BN33">
        <v>1</v>
      </c>
      <c r="BO33">
        <f>Entry!GR33</f>
        <v>14.758477912904425</v>
      </c>
      <c r="BP33">
        <f>Entry!GS33</f>
        <v>10.383000000000001</v>
      </c>
      <c r="BQ33">
        <v>5</v>
      </c>
      <c r="BR33" t="s">
        <v>459</v>
      </c>
      <c r="BS33" t="s">
        <v>459</v>
      </c>
      <c r="BT33">
        <v>0</v>
      </c>
      <c r="BU33" s="5" t="s">
        <v>459</v>
      </c>
      <c r="BV33" t="s">
        <v>459</v>
      </c>
      <c r="BW33" t="s">
        <v>459</v>
      </c>
      <c r="BX33" t="s">
        <v>459</v>
      </c>
      <c r="BY33" t="s">
        <v>459</v>
      </c>
      <c r="BZ33" t="s">
        <v>459</v>
      </c>
      <c r="CA33" t="s">
        <v>459</v>
      </c>
      <c r="CB33" t="s">
        <v>459</v>
      </c>
      <c r="CC33" t="s">
        <v>459</v>
      </c>
      <c r="CD33" t="s">
        <v>459</v>
      </c>
      <c r="CE33" t="s">
        <v>459</v>
      </c>
      <c r="CF33" t="s">
        <v>459</v>
      </c>
      <c r="CG33" t="s">
        <v>459</v>
      </c>
      <c r="CH33" t="s">
        <v>459</v>
      </c>
      <c r="CI33" t="s">
        <v>459</v>
      </c>
      <c r="CJ33" s="5">
        <v>5</v>
      </c>
      <c r="CK33">
        <v>5</v>
      </c>
      <c r="CL33">
        <v>4</v>
      </c>
      <c r="CM33">
        <v>4</v>
      </c>
      <c r="CN33" t="s">
        <v>377</v>
      </c>
      <c r="CO33">
        <v>5</v>
      </c>
      <c r="CP33">
        <v>5</v>
      </c>
      <c r="CQ33">
        <v>5</v>
      </c>
      <c r="CR33">
        <v>5</v>
      </c>
      <c r="CS33" t="s">
        <v>378</v>
      </c>
      <c r="CT33">
        <v>5</v>
      </c>
      <c r="CU33">
        <v>5</v>
      </c>
      <c r="CV33">
        <v>5</v>
      </c>
      <c r="CW33">
        <v>5</v>
      </c>
      <c r="CX33" t="s">
        <v>379</v>
      </c>
      <c r="CY33" s="5" t="s">
        <v>459</v>
      </c>
      <c r="CZ33" t="s">
        <v>459</v>
      </c>
      <c r="DA33" t="s">
        <v>459</v>
      </c>
      <c r="DB33" t="s">
        <v>459</v>
      </c>
      <c r="DC33" t="s">
        <v>459</v>
      </c>
      <c r="DD33" t="s">
        <v>459</v>
      </c>
      <c r="DE33" t="s">
        <v>459</v>
      </c>
      <c r="DF33" t="s">
        <v>459</v>
      </c>
      <c r="DG33" t="s">
        <v>459</v>
      </c>
      <c r="DH33" t="s">
        <v>459</v>
      </c>
      <c r="DI33" t="s">
        <v>459</v>
      </c>
      <c r="DJ33" t="s">
        <v>459</v>
      </c>
      <c r="DK33" t="s">
        <v>459</v>
      </c>
      <c r="DL33" t="s">
        <v>459</v>
      </c>
      <c r="DM33" t="s">
        <v>459</v>
      </c>
      <c r="DN33" s="5" t="s">
        <v>459</v>
      </c>
      <c r="DO33" t="s">
        <v>459</v>
      </c>
      <c r="DP33" t="s">
        <v>459</v>
      </c>
      <c r="DQ33" t="s">
        <v>459</v>
      </c>
      <c r="DR33" t="s">
        <v>459</v>
      </c>
      <c r="DS33" t="s">
        <v>459</v>
      </c>
      <c r="DT33" t="s">
        <v>459</v>
      </c>
      <c r="DU33" t="s">
        <v>459</v>
      </c>
      <c r="DV33" t="s">
        <v>459</v>
      </c>
      <c r="DW33" t="s">
        <v>459</v>
      </c>
      <c r="DX33" t="s">
        <v>459</v>
      </c>
      <c r="DY33" t="s">
        <v>459</v>
      </c>
      <c r="DZ33" t="s">
        <v>459</v>
      </c>
      <c r="EA33" t="s">
        <v>459</v>
      </c>
      <c r="EB33" t="s">
        <v>459</v>
      </c>
      <c r="EC33" s="25">
        <f t="shared" si="2"/>
        <v>5</v>
      </c>
      <c r="ED33" s="14">
        <f t="shared" si="3"/>
        <v>4.666666666666667</v>
      </c>
      <c r="EE33" s="5">
        <v>4</v>
      </c>
      <c r="EF33">
        <v>3</v>
      </c>
      <c r="EG33">
        <v>0</v>
      </c>
      <c r="EH33">
        <v>4</v>
      </c>
      <c r="EI33">
        <v>3</v>
      </c>
      <c r="EJ33">
        <v>3</v>
      </c>
      <c r="EK33">
        <v>3</v>
      </c>
      <c r="EL33">
        <v>0</v>
      </c>
      <c r="EM33">
        <v>3</v>
      </c>
      <c r="EN33">
        <v>2</v>
      </c>
      <c r="EO33">
        <v>4</v>
      </c>
      <c r="EP33">
        <v>3</v>
      </c>
      <c r="EQ33">
        <v>8</v>
      </c>
      <c r="ER33">
        <v>18</v>
      </c>
      <c r="ES33" t="s">
        <v>380</v>
      </c>
      <c r="ET33">
        <v>1</v>
      </c>
      <c r="EU33" t="s">
        <v>459</v>
      </c>
      <c r="EV33">
        <v>2</v>
      </c>
      <c r="EW33" t="s">
        <v>459</v>
      </c>
      <c r="EX33">
        <v>6</v>
      </c>
      <c r="EY33">
        <v>99999</v>
      </c>
      <c r="EZ33">
        <v>0</v>
      </c>
      <c r="FA33">
        <v>5</v>
      </c>
      <c r="FB33" t="s">
        <v>459</v>
      </c>
      <c r="FC33" t="s">
        <v>459</v>
      </c>
      <c r="FD33">
        <v>0</v>
      </c>
      <c r="FE33">
        <v>1</v>
      </c>
      <c r="FF33" t="s">
        <v>459</v>
      </c>
      <c r="FG33" t="s">
        <v>459</v>
      </c>
      <c r="FH33">
        <v>72</v>
      </c>
      <c r="FI33">
        <v>280</v>
      </c>
      <c r="FJ33">
        <v>9</v>
      </c>
      <c r="FK33">
        <v>1</v>
      </c>
      <c r="FL33">
        <v>2016</v>
      </c>
      <c r="FM33">
        <v>7</v>
      </c>
      <c r="FN33">
        <v>1</v>
      </c>
      <c r="FO33">
        <v>1970</v>
      </c>
      <c r="FP33" s="22">
        <f t="shared" si="11"/>
        <v>25750</v>
      </c>
      <c r="FQ33" s="14">
        <f t="shared" si="15"/>
        <v>46.800463153091485</v>
      </c>
      <c r="FR33">
        <v>0</v>
      </c>
      <c r="FS33">
        <v>39.093580608856811</v>
      </c>
      <c r="FT33">
        <v>1</v>
      </c>
      <c r="FU33" t="s">
        <v>459</v>
      </c>
      <c r="FV33">
        <v>8</v>
      </c>
      <c r="FW33" t="s">
        <v>381</v>
      </c>
      <c r="FX33">
        <v>5</v>
      </c>
      <c r="FY33">
        <v>4</v>
      </c>
      <c r="FZ33">
        <v>0</v>
      </c>
      <c r="GA33">
        <v>5</v>
      </c>
      <c r="GB33">
        <v>4</v>
      </c>
      <c r="GC33">
        <v>0</v>
      </c>
      <c r="GD33">
        <v>4</v>
      </c>
      <c r="GE33">
        <v>4</v>
      </c>
      <c r="GF33">
        <v>4</v>
      </c>
      <c r="GG33">
        <v>4</v>
      </c>
      <c r="GH33">
        <v>5</v>
      </c>
      <c r="GI33">
        <v>4</v>
      </c>
      <c r="GJ33">
        <v>4</v>
      </c>
      <c r="GK33">
        <v>5</v>
      </c>
      <c r="GL33">
        <v>1</v>
      </c>
      <c r="GM33">
        <v>1</v>
      </c>
      <c r="GN33">
        <v>2</v>
      </c>
      <c r="GO33">
        <v>5</v>
      </c>
      <c r="GP33">
        <v>4</v>
      </c>
      <c r="GQ33">
        <v>5</v>
      </c>
      <c r="GR33">
        <v>2</v>
      </c>
      <c r="GS33">
        <v>2</v>
      </c>
      <c r="GT33">
        <v>2</v>
      </c>
      <c r="GU33">
        <v>2</v>
      </c>
      <c r="GV33">
        <v>45</v>
      </c>
      <c r="GW33">
        <v>27410</v>
      </c>
      <c r="GX33">
        <f t="shared" si="4"/>
        <v>0</v>
      </c>
      <c r="GY33">
        <v>99.22</v>
      </c>
      <c r="GZ33">
        <v>99.22</v>
      </c>
      <c r="HA33">
        <v>99.22</v>
      </c>
      <c r="HB33">
        <v>99.22</v>
      </c>
      <c r="HC33">
        <v>99.22</v>
      </c>
      <c r="HD33">
        <f t="shared" si="12"/>
        <v>0.98948372755146741</v>
      </c>
      <c r="HE33">
        <v>99.22</v>
      </c>
      <c r="HF33">
        <v>99.22</v>
      </c>
      <c r="HG33">
        <v>99.22</v>
      </c>
      <c r="HH33">
        <v>99.22</v>
      </c>
      <c r="HI33">
        <v>99.22</v>
      </c>
      <c r="HJ33">
        <f t="shared" si="13"/>
        <v>0.98948372755146741</v>
      </c>
      <c r="HK33" s="22">
        <v>42843.869166666664</v>
      </c>
      <c r="HL33" t="b">
        <f t="shared" si="14"/>
        <v>0</v>
      </c>
    </row>
    <row r="34" spans="1:220" x14ac:dyDescent="0.3">
      <c r="A34">
        <v>233</v>
      </c>
      <c r="B34">
        <v>2</v>
      </c>
      <c r="C34">
        <v>1</v>
      </c>
      <c r="D34">
        <v>2</v>
      </c>
      <c r="E34">
        <v>1</v>
      </c>
      <c r="F34">
        <f t="shared" si="5"/>
        <v>0</v>
      </c>
      <c r="G34" t="s">
        <v>382</v>
      </c>
      <c r="H34">
        <v>4</v>
      </c>
      <c r="I34">
        <v>2</v>
      </c>
      <c r="J34">
        <v>3</v>
      </c>
      <c r="K34">
        <v>2</v>
      </c>
      <c r="L34">
        <v>2</v>
      </c>
      <c r="M34">
        <v>2</v>
      </c>
      <c r="N34">
        <v>4</v>
      </c>
      <c r="O34">
        <v>5</v>
      </c>
      <c r="P34">
        <v>1</v>
      </c>
      <c r="Q34">
        <v>5</v>
      </c>
      <c r="R34">
        <v>3</v>
      </c>
      <c r="S34">
        <v>4</v>
      </c>
      <c r="T34">
        <v>3</v>
      </c>
      <c r="U34">
        <v>5</v>
      </c>
      <c r="V34">
        <v>3</v>
      </c>
      <c r="W34">
        <v>3</v>
      </c>
      <c r="X34">
        <v>1</v>
      </c>
      <c r="Y34">
        <v>5</v>
      </c>
      <c r="Z34">
        <v>3</v>
      </c>
      <c r="AA34">
        <v>3</v>
      </c>
      <c r="AB34">
        <v>3</v>
      </c>
      <c r="AC34" s="14">
        <f t="shared" si="6"/>
        <v>4</v>
      </c>
      <c r="AD34" s="14">
        <f t="shared" si="17"/>
        <v>1.8333333333333333</v>
      </c>
      <c r="AE34" s="14">
        <f t="shared" si="8"/>
        <v>3.1666666666666665</v>
      </c>
      <c r="AF34">
        <v>5</v>
      </c>
      <c r="AG34">
        <v>4</v>
      </c>
      <c r="AH34">
        <v>1</v>
      </c>
      <c r="AI34">
        <v>1</v>
      </c>
      <c r="AJ34">
        <v>1</v>
      </c>
      <c r="AK34" t="s">
        <v>459</v>
      </c>
      <c r="AL34">
        <v>1</v>
      </c>
      <c r="AM34">
        <v>1</v>
      </c>
      <c r="AN34" t="s">
        <v>459</v>
      </c>
      <c r="AO34" t="s">
        <v>459</v>
      </c>
      <c r="AP34">
        <v>61</v>
      </c>
      <c r="AQ34">
        <v>120</v>
      </c>
      <c r="AR34">
        <v>4</v>
      </c>
      <c r="AS34">
        <v>1</v>
      </c>
      <c r="AT34">
        <v>2017</v>
      </c>
      <c r="AU34">
        <v>1</v>
      </c>
      <c r="AV34">
        <v>2</v>
      </c>
      <c r="AW34">
        <v>1988</v>
      </c>
      <c r="AX34" s="22">
        <f t="shared" si="9"/>
        <v>32144</v>
      </c>
      <c r="AY34" s="14">
        <f t="shared" si="0"/>
        <v>29.294945274672337</v>
      </c>
      <c r="AZ34">
        <v>1</v>
      </c>
      <c r="BA34">
        <f>Entry!GP34</f>
        <v>22.98103859986194</v>
      </c>
      <c r="BB34">
        <v>59</v>
      </c>
      <c r="BC34">
        <v>68</v>
      </c>
      <c r="BD34">
        <v>1</v>
      </c>
      <c r="BE34">
        <v>4</v>
      </c>
      <c r="BF34">
        <v>2017</v>
      </c>
      <c r="BG34">
        <v>5</v>
      </c>
      <c r="BH34">
        <v>4</v>
      </c>
      <c r="BI34">
        <v>2006</v>
      </c>
      <c r="BJ34" s="22">
        <f t="shared" si="10"/>
        <v>38841</v>
      </c>
      <c r="BK34" s="14">
        <f t="shared" si="16"/>
        <v>10.959558553248655</v>
      </c>
      <c r="BL34">
        <v>1</v>
      </c>
      <c r="BM34">
        <v>2</v>
      </c>
      <c r="BN34">
        <v>1</v>
      </c>
      <c r="BO34">
        <f>Entry!GR34</f>
        <v>14.385994959834536</v>
      </c>
      <c r="BP34">
        <f>Entry!GS34</f>
        <v>5.9379999999999997</v>
      </c>
      <c r="BQ34">
        <v>3</v>
      </c>
      <c r="BR34" t="s">
        <v>459</v>
      </c>
      <c r="BS34" t="s">
        <v>459</v>
      </c>
      <c r="BT34">
        <v>0</v>
      </c>
      <c r="BU34" s="5">
        <v>5</v>
      </c>
      <c r="BV34">
        <v>5</v>
      </c>
      <c r="BW34">
        <v>5</v>
      </c>
      <c r="BX34">
        <v>5</v>
      </c>
      <c r="BY34" t="s">
        <v>383</v>
      </c>
      <c r="BZ34">
        <v>5</v>
      </c>
      <c r="CA34">
        <v>5</v>
      </c>
      <c r="CB34">
        <v>5</v>
      </c>
      <c r="CC34">
        <v>5</v>
      </c>
      <c r="CD34" t="s">
        <v>384</v>
      </c>
      <c r="CE34">
        <v>5</v>
      </c>
      <c r="CF34">
        <v>5</v>
      </c>
      <c r="CG34">
        <v>5</v>
      </c>
      <c r="CH34">
        <v>5</v>
      </c>
      <c r="CI34" t="s">
        <v>385</v>
      </c>
      <c r="CJ34" s="5" t="s">
        <v>459</v>
      </c>
      <c r="CK34" t="s">
        <v>459</v>
      </c>
      <c r="CL34" t="s">
        <v>459</v>
      </c>
      <c r="CM34" t="s">
        <v>459</v>
      </c>
      <c r="CN34" t="s">
        <v>459</v>
      </c>
      <c r="CO34" t="s">
        <v>459</v>
      </c>
      <c r="CP34" t="s">
        <v>459</v>
      </c>
      <c r="CQ34" t="s">
        <v>459</v>
      </c>
      <c r="CR34" t="s">
        <v>459</v>
      </c>
      <c r="CS34" t="s">
        <v>459</v>
      </c>
      <c r="CT34" t="s">
        <v>459</v>
      </c>
      <c r="CU34" t="s">
        <v>459</v>
      </c>
      <c r="CV34" t="s">
        <v>459</v>
      </c>
      <c r="CW34" t="s">
        <v>459</v>
      </c>
      <c r="CX34" t="s">
        <v>459</v>
      </c>
      <c r="CY34" s="5" t="s">
        <v>459</v>
      </c>
      <c r="CZ34" t="s">
        <v>459</v>
      </c>
      <c r="DA34" t="s">
        <v>459</v>
      </c>
      <c r="DB34" t="s">
        <v>459</v>
      </c>
      <c r="DC34" t="s">
        <v>459</v>
      </c>
      <c r="DD34" t="s">
        <v>459</v>
      </c>
      <c r="DE34" t="s">
        <v>459</v>
      </c>
      <c r="DF34" t="s">
        <v>459</v>
      </c>
      <c r="DG34" t="s">
        <v>459</v>
      </c>
      <c r="DH34" t="s">
        <v>459</v>
      </c>
      <c r="DI34" t="s">
        <v>459</v>
      </c>
      <c r="DJ34" t="s">
        <v>459</v>
      </c>
      <c r="DK34" t="s">
        <v>459</v>
      </c>
      <c r="DL34" t="s">
        <v>459</v>
      </c>
      <c r="DM34" t="s">
        <v>459</v>
      </c>
      <c r="DN34" s="5" t="s">
        <v>459</v>
      </c>
      <c r="DO34" t="s">
        <v>459</v>
      </c>
      <c r="DP34" t="s">
        <v>459</v>
      </c>
      <c r="DQ34" t="s">
        <v>459</v>
      </c>
      <c r="DR34" t="s">
        <v>459</v>
      </c>
      <c r="DS34" t="s">
        <v>459</v>
      </c>
      <c r="DT34" t="s">
        <v>459</v>
      </c>
      <c r="DU34" t="s">
        <v>459</v>
      </c>
      <c r="DV34" t="s">
        <v>459</v>
      </c>
      <c r="DW34" t="s">
        <v>459</v>
      </c>
      <c r="DX34" t="s">
        <v>459</v>
      </c>
      <c r="DY34" t="s">
        <v>459</v>
      </c>
      <c r="DZ34" t="s">
        <v>459</v>
      </c>
      <c r="EA34" t="s">
        <v>459</v>
      </c>
      <c r="EB34" t="s">
        <v>459</v>
      </c>
      <c r="EC34" s="25">
        <f t="shared" si="2"/>
        <v>5</v>
      </c>
      <c r="ED34" s="14">
        <f t="shared" si="3"/>
        <v>5</v>
      </c>
      <c r="EE34" s="5">
        <v>1</v>
      </c>
      <c r="EF34">
        <v>1</v>
      </c>
      <c r="EG34">
        <v>0</v>
      </c>
      <c r="EH34">
        <v>5</v>
      </c>
      <c r="EI34">
        <v>5</v>
      </c>
      <c r="EJ34">
        <v>5</v>
      </c>
      <c r="EK34">
        <v>5</v>
      </c>
      <c r="EL34">
        <v>0</v>
      </c>
      <c r="EM34">
        <v>5</v>
      </c>
      <c r="EN34">
        <v>5</v>
      </c>
      <c r="EO34">
        <v>5</v>
      </c>
      <c r="EP34">
        <v>5</v>
      </c>
      <c r="EQ34">
        <v>7</v>
      </c>
      <c r="ER34">
        <v>16</v>
      </c>
      <c r="ES34" t="s">
        <v>332</v>
      </c>
      <c r="ET34">
        <v>1</v>
      </c>
      <c r="EU34" t="s">
        <v>459</v>
      </c>
      <c r="EV34">
        <v>1</v>
      </c>
      <c r="EW34" t="s">
        <v>459</v>
      </c>
      <c r="EX34">
        <v>2</v>
      </c>
      <c r="EY34">
        <v>19999</v>
      </c>
      <c r="EZ34">
        <v>0</v>
      </c>
      <c r="FA34">
        <v>3</v>
      </c>
      <c r="FB34" t="s">
        <v>459</v>
      </c>
      <c r="FC34" t="s">
        <v>459</v>
      </c>
      <c r="FD34">
        <v>1</v>
      </c>
      <c r="FE34">
        <v>2</v>
      </c>
      <c r="FF34" t="s">
        <v>459</v>
      </c>
      <c r="FG34" t="s">
        <v>459</v>
      </c>
      <c r="FH34">
        <v>74</v>
      </c>
      <c r="FI34">
        <v>200</v>
      </c>
      <c r="FJ34">
        <v>11</v>
      </c>
      <c r="FK34">
        <v>19</v>
      </c>
      <c r="FL34">
        <v>2016</v>
      </c>
      <c r="FM34">
        <v>2</v>
      </c>
      <c r="FN34">
        <v>9</v>
      </c>
      <c r="FO34">
        <v>1987</v>
      </c>
      <c r="FP34" s="22">
        <f t="shared" si="11"/>
        <v>31817</v>
      </c>
      <c r="FQ34" s="14">
        <f t="shared" si="15"/>
        <v>30.190222482064534</v>
      </c>
      <c r="FR34">
        <v>0</v>
      </c>
      <c r="FS34">
        <v>26.65462097972604</v>
      </c>
      <c r="FT34">
        <v>1</v>
      </c>
      <c r="FU34" t="s">
        <v>459</v>
      </c>
      <c r="FV34">
        <v>7</v>
      </c>
      <c r="FW34" t="s">
        <v>386</v>
      </c>
      <c r="FX34">
        <v>5</v>
      </c>
      <c r="FY34">
        <v>5</v>
      </c>
      <c r="FZ34">
        <v>0</v>
      </c>
      <c r="GA34">
        <v>5</v>
      </c>
      <c r="GB34">
        <v>5</v>
      </c>
      <c r="GC34">
        <v>0</v>
      </c>
      <c r="GD34">
        <v>5</v>
      </c>
      <c r="GE34">
        <v>5</v>
      </c>
      <c r="GF34">
        <v>5</v>
      </c>
      <c r="GG34">
        <v>5</v>
      </c>
      <c r="GH34">
        <v>5</v>
      </c>
      <c r="GI34">
        <v>5</v>
      </c>
      <c r="GJ34">
        <v>4</v>
      </c>
      <c r="GK34">
        <v>4</v>
      </c>
      <c r="GL34">
        <v>4</v>
      </c>
      <c r="GM34">
        <v>2</v>
      </c>
      <c r="GN34" t="s">
        <v>459</v>
      </c>
      <c r="GO34">
        <v>5</v>
      </c>
      <c r="GP34">
        <v>1</v>
      </c>
      <c r="GQ34">
        <v>1</v>
      </c>
      <c r="GR34">
        <v>1</v>
      </c>
      <c r="GS34">
        <v>1</v>
      </c>
      <c r="GT34">
        <v>2</v>
      </c>
      <c r="GU34">
        <v>2</v>
      </c>
      <c r="GV34">
        <v>37</v>
      </c>
      <c r="GW34">
        <v>62834</v>
      </c>
      <c r="GX34">
        <f t="shared" si="4"/>
        <v>0</v>
      </c>
      <c r="GY34">
        <v>80.459999999999994</v>
      </c>
      <c r="GZ34">
        <v>83.6</v>
      </c>
      <c r="HA34">
        <v>89.84</v>
      </c>
      <c r="HB34">
        <v>94.54</v>
      </c>
      <c r="HC34">
        <v>49.22</v>
      </c>
      <c r="HD34">
        <f t="shared" si="12"/>
        <v>0.81264722952255797</v>
      </c>
      <c r="HE34">
        <v>97.66</v>
      </c>
      <c r="HF34">
        <v>89.84</v>
      </c>
      <c r="HG34">
        <v>89.84</v>
      </c>
      <c r="HH34">
        <v>74.22</v>
      </c>
      <c r="HI34">
        <v>94.54</v>
      </c>
      <c r="HJ34">
        <f t="shared" si="13"/>
        <v>0.83674109724047296</v>
      </c>
      <c r="HK34" s="22">
        <v>42843.978761574072</v>
      </c>
      <c r="HL34" t="b">
        <f t="shared" si="14"/>
        <v>0</v>
      </c>
    </row>
    <row r="35" spans="1:220" x14ac:dyDescent="0.3">
      <c r="A35">
        <v>234</v>
      </c>
      <c r="B35">
        <v>4</v>
      </c>
      <c r="C35">
        <v>2</v>
      </c>
      <c r="D35">
        <v>2</v>
      </c>
      <c r="E35">
        <v>1</v>
      </c>
      <c r="F35">
        <f t="shared" si="5"/>
        <v>0</v>
      </c>
      <c r="G35" t="s">
        <v>387</v>
      </c>
      <c r="H35">
        <v>4</v>
      </c>
      <c r="I35">
        <v>1</v>
      </c>
      <c r="J35">
        <v>5</v>
      </c>
      <c r="K35">
        <v>2</v>
      </c>
      <c r="L35">
        <v>5</v>
      </c>
      <c r="M35">
        <v>2</v>
      </c>
      <c r="N35">
        <v>3</v>
      </c>
      <c r="O35">
        <v>5</v>
      </c>
      <c r="P35">
        <v>2</v>
      </c>
      <c r="Q35">
        <v>4</v>
      </c>
      <c r="R35">
        <v>4</v>
      </c>
      <c r="S35">
        <v>4</v>
      </c>
      <c r="T35">
        <v>2</v>
      </c>
      <c r="U35">
        <v>5</v>
      </c>
      <c r="V35">
        <v>2</v>
      </c>
      <c r="W35">
        <v>3</v>
      </c>
      <c r="X35">
        <v>1</v>
      </c>
      <c r="Y35">
        <v>4</v>
      </c>
      <c r="Z35">
        <v>1</v>
      </c>
      <c r="AA35">
        <v>2</v>
      </c>
      <c r="AB35">
        <v>1</v>
      </c>
      <c r="AC35" s="14">
        <f t="shared" si="6"/>
        <v>4.333333333333333</v>
      </c>
      <c r="AD35" s="14">
        <f t="shared" si="17"/>
        <v>1.6666666666666667</v>
      </c>
      <c r="AE35" s="14">
        <f t="shared" si="8"/>
        <v>2.1666666666666665</v>
      </c>
      <c r="AF35">
        <v>3</v>
      </c>
      <c r="AG35">
        <v>1</v>
      </c>
      <c r="AH35">
        <v>2</v>
      </c>
      <c r="AI35">
        <v>1</v>
      </c>
      <c r="AJ35">
        <v>2</v>
      </c>
      <c r="AK35" t="s">
        <v>459</v>
      </c>
      <c r="AL35">
        <v>1</v>
      </c>
      <c r="AM35">
        <v>1</v>
      </c>
      <c r="AN35" t="s">
        <v>459</v>
      </c>
      <c r="AO35" t="s">
        <v>459</v>
      </c>
      <c r="AP35">
        <v>71</v>
      </c>
      <c r="AQ35">
        <v>170</v>
      </c>
      <c r="AR35">
        <v>12</v>
      </c>
      <c r="AS35">
        <v>25</v>
      </c>
      <c r="AT35">
        <v>2016</v>
      </c>
      <c r="AU35">
        <v>5</v>
      </c>
      <c r="AV35">
        <v>28</v>
      </c>
      <c r="AW35">
        <v>1982</v>
      </c>
      <c r="AX35" s="22">
        <f t="shared" si="9"/>
        <v>30099</v>
      </c>
      <c r="AY35" s="14">
        <f t="shared" si="0"/>
        <v>34.894107061373482</v>
      </c>
      <c r="AZ35">
        <v>0</v>
      </c>
      <c r="BA35">
        <f>Entry!GP35</f>
        <v>24.644049395973667</v>
      </c>
      <c r="BB35">
        <v>60</v>
      </c>
      <c r="BC35">
        <v>130</v>
      </c>
      <c r="BD35">
        <v>12</v>
      </c>
      <c r="BE35">
        <v>25</v>
      </c>
      <c r="BF35">
        <v>2016</v>
      </c>
      <c r="BG35">
        <v>12</v>
      </c>
      <c r="BH35">
        <v>14</v>
      </c>
      <c r="BI35">
        <v>2008</v>
      </c>
      <c r="BJ35" s="22">
        <f t="shared" si="10"/>
        <v>39796</v>
      </c>
      <c r="BK35" s="14">
        <f t="shared" si="16"/>
        <v>8.3451679785534942</v>
      </c>
      <c r="BL35">
        <v>1</v>
      </c>
      <c r="BM35">
        <v>3</v>
      </c>
      <c r="BN35">
        <v>1</v>
      </c>
      <c r="BO35">
        <f>Entry!GR35</f>
        <v>26.1936040336792</v>
      </c>
      <c r="BP35">
        <f>Entry!GS35</f>
        <v>99.158000000000001</v>
      </c>
      <c r="BQ35">
        <v>2</v>
      </c>
      <c r="BR35" t="s">
        <v>459</v>
      </c>
      <c r="BS35" t="s">
        <v>459</v>
      </c>
      <c r="BT35">
        <v>0</v>
      </c>
      <c r="BU35" s="5" t="s">
        <v>459</v>
      </c>
      <c r="BV35" t="s">
        <v>459</v>
      </c>
      <c r="BW35" t="s">
        <v>459</v>
      </c>
      <c r="BX35" t="s">
        <v>459</v>
      </c>
      <c r="BY35" t="s">
        <v>459</v>
      </c>
      <c r="BZ35" t="s">
        <v>459</v>
      </c>
      <c r="CA35" t="s">
        <v>459</v>
      </c>
      <c r="CB35" t="s">
        <v>459</v>
      </c>
      <c r="CC35" t="s">
        <v>459</v>
      </c>
      <c r="CD35" t="s">
        <v>459</v>
      </c>
      <c r="CE35" t="s">
        <v>459</v>
      </c>
      <c r="CF35" t="s">
        <v>459</v>
      </c>
      <c r="CG35" t="s">
        <v>459</v>
      </c>
      <c r="CH35" t="s">
        <v>459</v>
      </c>
      <c r="CI35" t="s">
        <v>459</v>
      </c>
      <c r="CJ35" s="5" t="s">
        <v>459</v>
      </c>
      <c r="CK35" t="s">
        <v>459</v>
      </c>
      <c r="CL35" t="s">
        <v>459</v>
      </c>
      <c r="CM35" t="s">
        <v>459</v>
      </c>
      <c r="CN35" t="s">
        <v>459</v>
      </c>
      <c r="CO35" t="s">
        <v>459</v>
      </c>
      <c r="CP35" t="s">
        <v>459</v>
      </c>
      <c r="CQ35" t="s">
        <v>459</v>
      </c>
      <c r="CR35" t="s">
        <v>459</v>
      </c>
      <c r="CS35" t="s">
        <v>459</v>
      </c>
      <c r="CT35" t="s">
        <v>459</v>
      </c>
      <c r="CU35" t="s">
        <v>459</v>
      </c>
      <c r="CV35" t="s">
        <v>459</v>
      </c>
      <c r="CW35" t="s">
        <v>459</v>
      </c>
      <c r="CX35" t="s">
        <v>459</v>
      </c>
      <c r="CY35" s="5">
        <v>4</v>
      </c>
      <c r="CZ35">
        <v>3</v>
      </c>
      <c r="DA35">
        <v>4</v>
      </c>
      <c r="DB35">
        <v>4</v>
      </c>
      <c r="DC35" t="s">
        <v>388</v>
      </c>
      <c r="DD35">
        <v>4</v>
      </c>
      <c r="DE35">
        <v>4</v>
      </c>
      <c r="DF35">
        <v>4</v>
      </c>
      <c r="DG35">
        <v>4</v>
      </c>
      <c r="DH35" t="s">
        <v>389</v>
      </c>
      <c r="DI35">
        <v>4</v>
      </c>
      <c r="DJ35">
        <v>4</v>
      </c>
      <c r="DK35">
        <v>4</v>
      </c>
      <c r="DL35">
        <v>4</v>
      </c>
      <c r="DM35" t="s">
        <v>390</v>
      </c>
      <c r="DN35" s="5" t="s">
        <v>459</v>
      </c>
      <c r="DO35" t="s">
        <v>459</v>
      </c>
      <c r="DP35" t="s">
        <v>459</v>
      </c>
      <c r="DQ35" t="s">
        <v>459</v>
      </c>
      <c r="DR35" t="s">
        <v>459</v>
      </c>
      <c r="DS35" t="s">
        <v>459</v>
      </c>
      <c r="DT35" t="s">
        <v>459</v>
      </c>
      <c r="DU35" t="s">
        <v>459</v>
      </c>
      <c r="DV35" t="s">
        <v>459</v>
      </c>
      <c r="DW35" t="s">
        <v>459</v>
      </c>
      <c r="DX35" t="s">
        <v>459</v>
      </c>
      <c r="DY35" t="s">
        <v>459</v>
      </c>
      <c r="DZ35" t="s">
        <v>459</v>
      </c>
      <c r="EA35" t="s">
        <v>459</v>
      </c>
      <c r="EB35" t="s">
        <v>459</v>
      </c>
      <c r="EC35" s="25">
        <f t="shared" si="2"/>
        <v>4</v>
      </c>
      <c r="ED35" s="14">
        <f t="shared" si="3"/>
        <v>4</v>
      </c>
      <c r="EE35" s="5">
        <v>4</v>
      </c>
      <c r="EF35">
        <v>4</v>
      </c>
      <c r="EG35">
        <v>0</v>
      </c>
      <c r="EH35">
        <v>4</v>
      </c>
      <c r="EI35">
        <v>4</v>
      </c>
      <c r="EJ35">
        <v>4</v>
      </c>
      <c r="EK35">
        <v>4</v>
      </c>
      <c r="EL35">
        <v>0</v>
      </c>
      <c r="EM35">
        <v>4</v>
      </c>
      <c r="EN35">
        <v>4</v>
      </c>
      <c r="EO35">
        <v>4</v>
      </c>
      <c r="EP35">
        <v>4</v>
      </c>
      <c r="EQ35">
        <v>7</v>
      </c>
      <c r="ER35">
        <v>16</v>
      </c>
      <c r="ES35" t="s">
        <v>391</v>
      </c>
      <c r="ET35">
        <v>1</v>
      </c>
      <c r="EU35" t="s">
        <v>459</v>
      </c>
      <c r="EV35">
        <v>1</v>
      </c>
      <c r="EW35" t="s">
        <v>459</v>
      </c>
      <c r="EX35">
        <v>3</v>
      </c>
      <c r="EY35">
        <v>39999</v>
      </c>
      <c r="EZ35">
        <v>0</v>
      </c>
      <c r="FA35">
        <v>2</v>
      </c>
      <c r="FB35" t="s">
        <v>459</v>
      </c>
      <c r="FC35" t="s">
        <v>459</v>
      </c>
      <c r="FD35">
        <v>1</v>
      </c>
      <c r="FE35">
        <v>1</v>
      </c>
      <c r="FF35" t="s">
        <v>459</v>
      </c>
      <c r="FG35" t="s">
        <v>459</v>
      </c>
      <c r="FH35">
        <v>67</v>
      </c>
      <c r="FI35">
        <v>175</v>
      </c>
      <c r="FJ35">
        <v>12</v>
      </c>
      <c r="FK35">
        <v>25</v>
      </c>
      <c r="FL35">
        <v>2016</v>
      </c>
      <c r="FM35">
        <v>10</v>
      </c>
      <c r="FN35">
        <v>16</v>
      </c>
      <c r="FO35">
        <v>1985</v>
      </c>
      <c r="FP35" s="22" t="s">
        <v>459</v>
      </c>
      <c r="FQ35" s="14" t="s">
        <v>459</v>
      </c>
      <c r="FR35">
        <v>1</v>
      </c>
      <c r="FS35">
        <v>27.900846280934182</v>
      </c>
      <c r="FT35">
        <v>5</v>
      </c>
      <c r="FU35" t="s">
        <v>459</v>
      </c>
      <c r="FV35">
        <v>7</v>
      </c>
      <c r="FW35" t="s">
        <v>392</v>
      </c>
      <c r="FX35">
        <v>4</v>
      </c>
      <c r="FY35">
        <v>4</v>
      </c>
      <c r="FZ35">
        <v>0</v>
      </c>
      <c r="GA35">
        <v>4</v>
      </c>
      <c r="GB35">
        <v>4</v>
      </c>
      <c r="GC35">
        <v>0</v>
      </c>
      <c r="GD35">
        <v>4</v>
      </c>
      <c r="GE35">
        <v>4</v>
      </c>
      <c r="GF35">
        <v>4</v>
      </c>
      <c r="GG35">
        <v>4</v>
      </c>
      <c r="GH35">
        <v>4</v>
      </c>
      <c r="GI35">
        <v>4</v>
      </c>
      <c r="GJ35">
        <v>4</v>
      </c>
      <c r="GK35">
        <v>5</v>
      </c>
      <c r="GL35">
        <v>4</v>
      </c>
      <c r="GM35">
        <v>4</v>
      </c>
      <c r="GN35">
        <v>5</v>
      </c>
      <c r="GO35">
        <v>3</v>
      </c>
      <c r="GP35">
        <v>2</v>
      </c>
      <c r="GQ35">
        <v>2</v>
      </c>
      <c r="GR35">
        <v>3</v>
      </c>
      <c r="GS35">
        <v>5</v>
      </c>
      <c r="GT35">
        <v>5</v>
      </c>
      <c r="GU35">
        <v>5</v>
      </c>
      <c r="GV35">
        <v>35</v>
      </c>
      <c r="GW35">
        <v>51998</v>
      </c>
      <c r="GX35">
        <f t="shared" si="4"/>
        <v>0</v>
      </c>
      <c r="GY35">
        <v>99.22</v>
      </c>
      <c r="GZ35">
        <v>99.22</v>
      </c>
      <c r="HA35">
        <v>99.22</v>
      </c>
      <c r="HB35">
        <v>69.540000000000006</v>
      </c>
      <c r="HC35">
        <v>49.22</v>
      </c>
      <c r="HD35">
        <f t="shared" si="12"/>
        <v>0.72845039421813396</v>
      </c>
      <c r="HE35">
        <v>99.22</v>
      </c>
      <c r="HF35">
        <v>99.22</v>
      </c>
      <c r="HG35">
        <v>99.22</v>
      </c>
      <c r="HH35">
        <v>24.22</v>
      </c>
      <c r="HI35">
        <v>24.22</v>
      </c>
      <c r="HJ35">
        <f t="shared" si="13"/>
        <v>0.45823372755146735</v>
      </c>
      <c r="HK35" s="22">
        <v>42844.072604166664</v>
      </c>
      <c r="HL35" t="b">
        <f t="shared" si="14"/>
        <v>0</v>
      </c>
    </row>
    <row r="36" spans="1:220" x14ac:dyDescent="0.3">
      <c r="A36">
        <v>235</v>
      </c>
      <c r="B36">
        <v>3</v>
      </c>
      <c r="C36">
        <v>2</v>
      </c>
      <c r="D36">
        <v>1</v>
      </c>
      <c r="E36">
        <v>1</v>
      </c>
      <c r="F36">
        <f t="shared" si="5"/>
        <v>0</v>
      </c>
      <c r="G36" t="s">
        <v>393</v>
      </c>
      <c r="H36">
        <v>5</v>
      </c>
      <c r="I36">
        <v>1</v>
      </c>
      <c r="J36">
        <v>5</v>
      </c>
      <c r="K36">
        <v>1</v>
      </c>
      <c r="L36">
        <v>3</v>
      </c>
      <c r="M36">
        <v>2</v>
      </c>
      <c r="N36">
        <v>2</v>
      </c>
      <c r="O36">
        <v>5</v>
      </c>
      <c r="P36">
        <v>1</v>
      </c>
      <c r="Q36">
        <v>5</v>
      </c>
      <c r="R36">
        <v>3</v>
      </c>
      <c r="S36">
        <v>4</v>
      </c>
      <c r="T36">
        <v>2</v>
      </c>
      <c r="U36">
        <v>5</v>
      </c>
      <c r="V36">
        <v>2</v>
      </c>
      <c r="W36">
        <v>4</v>
      </c>
      <c r="X36">
        <v>1</v>
      </c>
      <c r="Y36">
        <v>5</v>
      </c>
      <c r="Z36">
        <v>2</v>
      </c>
      <c r="AA36">
        <v>2</v>
      </c>
      <c r="AB36">
        <v>2</v>
      </c>
      <c r="AC36" s="14">
        <f t="shared" si="6"/>
        <v>4.5555555555555554</v>
      </c>
      <c r="AD36" s="14">
        <f t="shared" si="17"/>
        <v>1.3333333333333333</v>
      </c>
      <c r="AE36" s="14">
        <f t="shared" si="8"/>
        <v>2.1666666666666665</v>
      </c>
      <c r="AF36">
        <v>4</v>
      </c>
      <c r="AG36">
        <v>2</v>
      </c>
      <c r="AH36">
        <v>2</v>
      </c>
      <c r="AI36">
        <v>1</v>
      </c>
      <c r="AJ36">
        <v>2</v>
      </c>
      <c r="AK36" t="s">
        <v>459</v>
      </c>
      <c r="AL36">
        <v>1</v>
      </c>
      <c r="AM36">
        <v>1</v>
      </c>
      <c r="AN36" t="s">
        <v>459</v>
      </c>
      <c r="AO36" t="s">
        <v>459</v>
      </c>
      <c r="AP36">
        <v>67</v>
      </c>
      <c r="AQ36">
        <v>160</v>
      </c>
      <c r="AR36">
        <v>3</v>
      </c>
      <c r="AS36">
        <v>5</v>
      </c>
      <c r="AT36">
        <v>2016</v>
      </c>
      <c r="AU36">
        <v>1</v>
      </c>
      <c r="AV36">
        <v>24</v>
      </c>
      <c r="AW36">
        <v>1980</v>
      </c>
      <c r="AX36" s="22">
        <f t="shared" si="9"/>
        <v>29244</v>
      </c>
      <c r="AY36" s="14">
        <f t="shared" si="0"/>
        <v>37.235066925241462</v>
      </c>
      <c r="AZ36">
        <v>1</v>
      </c>
      <c r="BA36">
        <f>Entry!GP36</f>
        <v>25.529864521359965</v>
      </c>
      <c r="BB36">
        <v>56</v>
      </c>
      <c r="BC36">
        <v>62</v>
      </c>
      <c r="BD36">
        <v>10</v>
      </c>
      <c r="BE36">
        <v>3</v>
      </c>
      <c r="BF36">
        <v>2017</v>
      </c>
      <c r="BG36">
        <v>9</v>
      </c>
      <c r="BH36">
        <v>30</v>
      </c>
      <c r="BI36">
        <v>2008</v>
      </c>
      <c r="BJ36" s="22">
        <f t="shared" si="10"/>
        <v>39721</v>
      </c>
      <c r="BK36" s="14">
        <f t="shared" si="16"/>
        <v>8.5506042284584396</v>
      </c>
      <c r="BL36">
        <v>1</v>
      </c>
      <c r="BM36">
        <v>2</v>
      </c>
      <c r="BN36">
        <v>0</v>
      </c>
      <c r="BO36">
        <f>Entry!GR36</f>
        <v>14.226925362492317</v>
      </c>
      <c r="BP36">
        <f>Entry!GS36</f>
        <v>8.2260000000000009</v>
      </c>
      <c r="BQ36">
        <v>5</v>
      </c>
      <c r="BR36" t="s">
        <v>459</v>
      </c>
      <c r="BS36" t="s">
        <v>459</v>
      </c>
      <c r="BT36">
        <v>0</v>
      </c>
      <c r="BU36" s="5" t="s">
        <v>459</v>
      </c>
      <c r="BV36" t="s">
        <v>459</v>
      </c>
      <c r="BW36" t="s">
        <v>459</v>
      </c>
      <c r="BX36" t="s">
        <v>459</v>
      </c>
      <c r="BY36" t="s">
        <v>459</v>
      </c>
      <c r="BZ36" t="s">
        <v>459</v>
      </c>
      <c r="CA36" t="s">
        <v>459</v>
      </c>
      <c r="CB36" t="s">
        <v>459</v>
      </c>
      <c r="CC36" t="s">
        <v>459</v>
      </c>
      <c r="CD36" t="s">
        <v>459</v>
      </c>
      <c r="CE36" t="s">
        <v>459</v>
      </c>
      <c r="CF36" t="s">
        <v>459</v>
      </c>
      <c r="CG36" t="s">
        <v>459</v>
      </c>
      <c r="CH36" t="s">
        <v>459</v>
      </c>
      <c r="CI36" t="s">
        <v>459</v>
      </c>
      <c r="CJ36" s="5" t="s">
        <v>459</v>
      </c>
      <c r="CK36" t="s">
        <v>459</v>
      </c>
      <c r="CL36" t="s">
        <v>459</v>
      </c>
      <c r="CM36" t="s">
        <v>459</v>
      </c>
      <c r="CN36" t="s">
        <v>459</v>
      </c>
      <c r="CO36" t="s">
        <v>459</v>
      </c>
      <c r="CP36" t="s">
        <v>459</v>
      </c>
      <c r="CQ36" t="s">
        <v>459</v>
      </c>
      <c r="CR36" t="s">
        <v>459</v>
      </c>
      <c r="CS36" t="s">
        <v>459</v>
      </c>
      <c r="CT36" t="s">
        <v>459</v>
      </c>
      <c r="CU36" t="s">
        <v>459</v>
      </c>
      <c r="CV36" t="s">
        <v>459</v>
      </c>
      <c r="CW36" t="s">
        <v>459</v>
      </c>
      <c r="CX36" t="s">
        <v>459</v>
      </c>
      <c r="CY36" s="5" t="s">
        <v>459</v>
      </c>
      <c r="CZ36" t="s">
        <v>459</v>
      </c>
      <c r="DA36" t="s">
        <v>459</v>
      </c>
      <c r="DB36" t="s">
        <v>459</v>
      </c>
      <c r="DC36" t="s">
        <v>459</v>
      </c>
      <c r="DD36" t="s">
        <v>459</v>
      </c>
      <c r="DE36" t="s">
        <v>459</v>
      </c>
      <c r="DF36" t="s">
        <v>459</v>
      </c>
      <c r="DG36" t="s">
        <v>459</v>
      </c>
      <c r="DH36" t="s">
        <v>459</v>
      </c>
      <c r="DI36" t="s">
        <v>459</v>
      </c>
      <c r="DJ36" t="s">
        <v>459</v>
      </c>
      <c r="DK36" t="s">
        <v>459</v>
      </c>
      <c r="DL36" t="s">
        <v>459</v>
      </c>
      <c r="DM36" t="s">
        <v>459</v>
      </c>
      <c r="DN36" s="5">
        <v>3</v>
      </c>
      <c r="DO36">
        <v>4</v>
      </c>
      <c r="DP36">
        <v>3</v>
      </c>
      <c r="DQ36">
        <v>5</v>
      </c>
      <c r="DR36" t="s">
        <v>394</v>
      </c>
      <c r="DS36">
        <v>5</v>
      </c>
      <c r="DT36">
        <v>5</v>
      </c>
      <c r="DU36">
        <v>5</v>
      </c>
      <c r="DV36">
        <v>5</v>
      </c>
      <c r="DW36" t="s">
        <v>395</v>
      </c>
      <c r="DX36">
        <v>4</v>
      </c>
      <c r="DY36">
        <v>5</v>
      </c>
      <c r="DZ36">
        <v>4</v>
      </c>
      <c r="EA36">
        <v>5</v>
      </c>
      <c r="EB36" t="s">
        <v>396</v>
      </c>
      <c r="EC36" s="25">
        <f t="shared" si="2"/>
        <v>4</v>
      </c>
      <c r="ED36" s="14">
        <f t="shared" si="3"/>
        <v>5</v>
      </c>
      <c r="EE36" s="5">
        <v>3</v>
      </c>
      <c r="EF36">
        <v>5</v>
      </c>
      <c r="EG36">
        <v>0</v>
      </c>
      <c r="EH36">
        <v>3</v>
      </c>
      <c r="EI36">
        <v>5</v>
      </c>
      <c r="EJ36">
        <v>5</v>
      </c>
      <c r="EK36">
        <v>5</v>
      </c>
      <c r="EL36">
        <v>0</v>
      </c>
      <c r="EM36">
        <v>5</v>
      </c>
      <c r="EN36">
        <v>5</v>
      </c>
      <c r="EO36">
        <v>5</v>
      </c>
      <c r="EP36">
        <v>5</v>
      </c>
      <c r="EQ36">
        <v>5</v>
      </c>
      <c r="ER36">
        <v>13</v>
      </c>
      <c r="ES36" t="s">
        <v>397</v>
      </c>
      <c r="ET36">
        <v>5</v>
      </c>
      <c r="EU36" t="s">
        <v>459</v>
      </c>
      <c r="EV36">
        <v>1</v>
      </c>
      <c r="EW36" t="s">
        <v>459</v>
      </c>
      <c r="EX36">
        <v>3</v>
      </c>
      <c r="EY36">
        <v>39999</v>
      </c>
      <c r="EZ36">
        <v>0</v>
      </c>
      <c r="FA36">
        <v>5</v>
      </c>
      <c r="FB36" t="s">
        <v>459</v>
      </c>
      <c r="FC36" t="s">
        <v>459</v>
      </c>
      <c r="FD36">
        <v>0</v>
      </c>
      <c r="FE36">
        <v>1</v>
      </c>
      <c r="FF36" t="s">
        <v>459</v>
      </c>
      <c r="FG36" t="s">
        <v>459</v>
      </c>
      <c r="FH36">
        <v>66</v>
      </c>
      <c r="FI36">
        <v>270</v>
      </c>
      <c r="FJ36">
        <v>3</v>
      </c>
      <c r="FK36">
        <v>5</v>
      </c>
      <c r="FL36">
        <v>2017</v>
      </c>
      <c r="FM36">
        <v>9</v>
      </c>
      <c r="FN36">
        <v>13</v>
      </c>
      <c r="FO36">
        <v>1968</v>
      </c>
      <c r="FP36" s="22">
        <f t="shared" si="11"/>
        <v>25094</v>
      </c>
      <c r="FQ36" s="14">
        <f t="shared" si="15"/>
        <v>48.597147691839687</v>
      </c>
      <c r="FR36">
        <v>0</v>
      </c>
      <c r="FS36">
        <v>44.625363776359009</v>
      </c>
      <c r="FT36">
        <v>1</v>
      </c>
      <c r="FU36" t="s">
        <v>459</v>
      </c>
      <c r="FV36">
        <v>5</v>
      </c>
      <c r="FW36" t="s">
        <v>398</v>
      </c>
      <c r="FX36">
        <v>4</v>
      </c>
      <c r="FY36">
        <v>5</v>
      </c>
      <c r="FZ36">
        <v>0</v>
      </c>
      <c r="GA36">
        <v>4</v>
      </c>
      <c r="GB36">
        <v>5</v>
      </c>
      <c r="GC36">
        <v>0</v>
      </c>
      <c r="GD36">
        <v>5</v>
      </c>
      <c r="GE36">
        <v>5</v>
      </c>
      <c r="GF36">
        <v>5</v>
      </c>
      <c r="GG36">
        <v>5</v>
      </c>
      <c r="GH36">
        <v>4</v>
      </c>
      <c r="GI36">
        <v>5</v>
      </c>
      <c r="GJ36">
        <v>2</v>
      </c>
      <c r="GK36">
        <v>2</v>
      </c>
      <c r="GL36">
        <v>3</v>
      </c>
      <c r="GM36">
        <v>4</v>
      </c>
      <c r="GN36">
        <v>4</v>
      </c>
      <c r="GO36">
        <v>4</v>
      </c>
      <c r="GP36">
        <v>3</v>
      </c>
      <c r="GQ36">
        <v>3</v>
      </c>
      <c r="GR36">
        <v>2</v>
      </c>
      <c r="GS36">
        <v>4</v>
      </c>
      <c r="GT36">
        <v>3</v>
      </c>
      <c r="GU36">
        <v>3</v>
      </c>
      <c r="GV36">
        <v>33</v>
      </c>
      <c r="GW36">
        <v>18778</v>
      </c>
      <c r="GX36">
        <f t="shared" si="4"/>
        <v>0</v>
      </c>
      <c r="GY36">
        <v>99.22</v>
      </c>
      <c r="GZ36">
        <v>99.22</v>
      </c>
      <c r="HA36">
        <v>39.840000000000003</v>
      </c>
      <c r="HB36">
        <v>50.78</v>
      </c>
      <c r="HC36">
        <v>99.22</v>
      </c>
      <c r="HD36">
        <f t="shared" si="12"/>
        <v>0.6247066688567674</v>
      </c>
      <c r="HE36">
        <v>99.22</v>
      </c>
      <c r="HF36">
        <v>99.22</v>
      </c>
      <c r="HG36">
        <v>99.22</v>
      </c>
      <c r="HH36">
        <v>99.22</v>
      </c>
      <c r="HI36">
        <v>78.900000000000006</v>
      </c>
      <c r="HJ36">
        <f t="shared" si="13"/>
        <v>0.93868372755146734</v>
      </c>
      <c r="HK36" s="22">
        <v>42844.108194444445</v>
      </c>
      <c r="HL36" t="b">
        <f t="shared" si="14"/>
        <v>0</v>
      </c>
    </row>
    <row r="37" spans="1:220" x14ac:dyDescent="0.3">
      <c r="A37">
        <v>236</v>
      </c>
      <c r="B37">
        <v>2</v>
      </c>
      <c r="C37">
        <v>1</v>
      </c>
      <c r="D37">
        <v>2</v>
      </c>
      <c r="E37">
        <v>1</v>
      </c>
      <c r="F37">
        <f t="shared" si="5"/>
        <v>0</v>
      </c>
      <c r="G37" t="s">
        <v>399</v>
      </c>
      <c r="H37">
        <v>4</v>
      </c>
      <c r="I37">
        <v>1</v>
      </c>
      <c r="J37">
        <v>5</v>
      </c>
      <c r="K37">
        <v>1</v>
      </c>
      <c r="L37">
        <v>4</v>
      </c>
      <c r="M37">
        <v>2</v>
      </c>
      <c r="N37">
        <v>2</v>
      </c>
      <c r="O37">
        <v>4</v>
      </c>
      <c r="P37">
        <v>1</v>
      </c>
      <c r="Q37">
        <v>5</v>
      </c>
      <c r="R37">
        <v>4</v>
      </c>
      <c r="S37">
        <v>5</v>
      </c>
      <c r="T37">
        <v>2</v>
      </c>
      <c r="U37">
        <v>5</v>
      </c>
      <c r="V37">
        <v>2</v>
      </c>
      <c r="W37">
        <v>5</v>
      </c>
      <c r="X37">
        <v>1</v>
      </c>
      <c r="Y37">
        <v>5</v>
      </c>
      <c r="Z37">
        <v>2</v>
      </c>
      <c r="AA37">
        <v>2</v>
      </c>
      <c r="AB37">
        <v>2</v>
      </c>
      <c r="AC37" s="14">
        <f t="shared" si="6"/>
        <v>4.666666666666667</v>
      </c>
      <c r="AD37" s="14">
        <f t="shared" si="17"/>
        <v>1.3333333333333333</v>
      </c>
      <c r="AE37" s="14">
        <f t="shared" si="8"/>
        <v>2.3333333333333335</v>
      </c>
      <c r="AF37">
        <v>4</v>
      </c>
      <c r="AG37">
        <v>2</v>
      </c>
      <c r="AH37">
        <v>2</v>
      </c>
      <c r="AI37">
        <v>2</v>
      </c>
      <c r="AJ37">
        <v>2</v>
      </c>
      <c r="AK37" t="s">
        <v>459</v>
      </c>
      <c r="AL37">
        <v>1</v>
      </c>
      <c r="AM37">
        <v>1</v>
      </c>
      <c r="AN37" t="s">
        <v>459</v>
      </c>
      <c r="AO37" t="s">
        <v>459</v>
      </c>
      <c r="AP37">
        <v>66</v>
      </c>
      <c r="AQ37">
        <v>142</v>
      </c>
      <c r="AR37">
        <v>4</v>
      </c>
      <c r="AS37">
        <v>17</v>
      </c>
      <c r="AT37">
        <v>2016</v>
      </c>
      <c r="AU37">
        <v>11</v>
      </c>
      <c r="AV37">
        <v>6</v>
      </c>
      <c r="AW37">
        <v>1980</v>
      </c>
      <c r="AX37" s="22">
        <f t="shared" si="9"/>
        <v>29531</v>
      </c>
      <c r="AY37" s="14">
        <f t="shared" si="0"/>
        <v>36.451376974167864</v>
      </c>
      <c r="AZ37">
        <v>1</v>
      </c>
      <c r="BA37">
        <f>Entry!GP37</f>
        <v>23.347546751232557</v>
      </c>
      <c r="BB37">
        <v>53</v>
      </c>
      <c r="BC37">
        <v>55</v>
      </c>
      <c r="BD37">
        <v>12</v>
      </c>
      <c r="BE37">
        <v>15</v>
      </c>
      <c r="BF37">
        <v>2016</v>
      </c>
      <c r="BG37">
        <v>7</v>
      </c>
      <c r="BH37">
        <v>18</v>
      </c>
      <c r="BI37">
        <v>2008</v>
      </c>
      <c r="BJ37" s="22">
        <f t="shared" si="10"/>
        <v>39647</v>
      </c>
      <c r="BK37" s="14">
        <f t="shared" si="16"/>
        <v>8.7552784115395319</v>
      </c>
      <c r="BL37">
        <v>1</v>
      </c>
      <c r="BM37">
        <v>3</v>
      </c>
      <c r="BN37">
        <v>1</v>
      </c>
      <c r="BO37">
        <f>Entry!GR37</f>
        <v>14.37956735515165</v>
      </c>
      <c r="BP37">
        <f>Entry!GS37</f>
        <v>15.866</v>
      </c>
      <c r="BQ37">
        <v>5</v>
      </c>
      <c r="BR37" t="s">
        <v>459</v>
      </c>
      <c r="BS37" t="s">
        <v>459</v>
      </c>
      <c r="BT37">
        <v>0</v>
      </c>
      <c r="BU37" s="5">
        <v>5</v>
      </c>
      <c r="BV37">
        <v>3</v>
      </c>
      <c r="BW37">
        <v>4</v>
      </c>
      <c r="BX37">
        <v>5</v>
      </c>
      <c r="BY37" t="s">
        <v>400</v>
      </c>
      <c r="BZ37">
        <v>5</v>
      </c>
      <c r="CA37">
        <v>5</v>
      </c>
      <c r="CB37">
        <v>5</v>
      </c>
      <c r="CC37">
        <v>5</v>
      </c>
      <c r="CD37" t="s">
        <v>401</v>
      </c>
      <c r="CE37">
        <v>5</v>
      </c>
      <c r="CF37">
        <v>2</v>
      </c>
      <c r="CG37">
        <v>5</v>
      </c>
      <c r="CH37">
        <v>5</v>
      </c>
      <c r="CI37" t="s">
        <v>402</v>
      </c>
      <c r="CJ37" s="5" t="s">
        <v>459</v>
      </c>
      <c r="CK37" t="s">
        <v>459</v>
      </c>
      <c r="CL37" t="s">
        <v>459</v>
      </c>
      <c r="CM37" t="s">
        <v>459</v>
      </c>
      <c r="CN37" t="s">
        <v>459</v>
      </c>
      <c r="CO37" t="s">
        <v>459</v>
      </c>
      <c r="CP37" t="s">
        <v>459</v>
      </c>
      <c r="CQ37" t="s">
        <v>459</v>
      </c>
      <c r="CR37" t="s">
        <v>459</v>
      </c>
      <c r="CS37" t="s">
        <v>459</v>
      </c>
      <c r="CT37" t="s">
        <v>459</v>
      </c>
      <c r="CU37" t="s">
        <v>459</v>
      </c>
      <c r="CV37" t="s">
        <v>459</v>
      </c>
      <c r="CW37" t="s">
        <v>459</v>
      </c>
      <c r="CX37" t="s">
        <v>459</v>
      </c>
      <c r="CY37" s="5" t="s">
        <v>459</v>
      </c>
      <c r="CZ37" t="s">
        <v>459</v>
      </c>
      <c r="DA37" t="s">
        <v>459</v>
      </c>
      <c r="DB37" t="s">
        <v>459</v>
      </c>
      <c r="DC37" t="s">
        <v>459</v>
      </c>
      <c r="DD37" t="s">
        <v>459</v>
      </c>
      <c r="DE37" t="s">
        <v>459</v>
      </c>
      <c r="DF37" t="s">
        <v>459</v>
      </c>
      <c r="DG37" t="s">
        <v>459</v>
      </c>
      <c r="DH37" t="s">
        <v>459</v>
      </c>
      <c r="DI37" t="s">
        <v>459</v>
      </c>
      <c r="DJ37" t="s">
        <v>459</v>
      </c>
      <c r="DK37" t="s">
        <v>459</v>
      </c>
      <c r="DL37" t="s">
        <v>459</v>
      </c>
      <c r="DM37" t="s">
        <v>459</v>
      </c>
      <c r="DN37" s="5" t="s">
        <v>459</v>
      </c>
      <c r="DO37" t="s">
        <v>459</v>
      </c>
      <c r="DP37" t="s">
        <v>459</v>
      </c>
      <c r="DQ37" t="s">
        <v>459</v>
      </c>
      <c r="DR37" t="s">
        <v>459</v>
      </c>
      <c r="DS37" t="s">
        <v>459</v>
      </c>
      <c r="DT37" t="s">
        <v>459</v>
      </c>
      <c r="DU37" t="s">
        <v>459</v>
      </c>
      <c r="DV37" t="s">
        <v>459</v>
      </c>
      <c r="DW37" t="s">
        <v>459</v>
      </c>
      <c r="DX37" t="s">
        <v>459</v>
      </c>
      <c r="DY37" t="s">
        <v>459</v>
      </c>
      <c r="DZ37" t="s">
        <v>459</v>
      </c>
      <c r="EA37" t="s">
        <v>459</v>
      </c>
      <c r="EB37" t="s">
        <v>459</v>
      </c>
      <c r="EC37" s="25">
        <f t="shared" si="2"/>
        <v>5</v>
      </c>
      <c r="ED37" s="14">
        <f t="shared" si="3"/>
        <v>5</v>
      </c>
      <c r="EE37" s="5">
        <v>4</v>
      </c>
      <c r="EF37">
        <v>5</v>
      </c>
      <c r="EG37">
        <v>0</v>
      </c>
      <c r="EH37">
        <v>4</v>
      </c>
      <c r="EI37">
        <v>5</v>
      </c>
      <c r="EJ37">
        <v>5</v>
      </c>
      <c r="EK37">
        <v>5</v>
      </c>
      <c r="EL37">
        <v>0</v>
      </c>
      <c r="EM37">
        <v>5</v>
      </c>
      <c r="EN37">
        <v>5</v>
      </c>
      <c r="EO37">
        <v>4</v>
      </c>
      <c r="EP37">
        <v>5</v>
      </c>
      <c r="EQ37">
        <v>8</v>
      </c>
      <c r="ER37">
        <v>18</v>
      </c>
      <c r="ES37" t="s">
        <v>403</v>
      </c>
      <c r="ET37">
        <v>1</v>
      </c>
      <c r="EU37" t="s">
        <v>459</v>
      </c>
      <c r="EV37">
        <v>2</v>
      </c>
      <c r="EW37" t="s">
        <v>459</v>
      </c>
      <c r="EX37">
        <v>4</v>
      </c>
      <c r="EY37">
        <v>59999</v>
      </c>
      <c r="EZ37">
        <v>0</v>
      </c>
      <c r="FA37">
        <v>5</v>
      </c>
      <c r="FB37" t="s">
        <v>459</v>
      </c>
      <c r="FC37" t="s">
        <v>459</v>
      </c>
      <c r="FD37">
        <v>0</v>
      </c>
      <c r="FE37">
        <v>1</v>
      </c>
      <c r="FF37" t="s">
        <v>459</v>
      </c>
      <c r="FG37" t="s">
        <v>459</v>
      </c>
      <c r="FH37">
        <v>70</v>
      </c>
      <c r="FI37">
        <v>190</v>
      </c>
      <c r="FJ37">
        <v>4</v>
      </c>
      <c r="FK37">
        <v>1</v>
      </c>
      <c r="FL37">
        <v>2017</v>
      </c>
      <c r="FM37">
        <v>1</v>
      </c>
      <c r="FN37">
        <v>16</v>
      </c>
      <c r="FO37">
        <v>1983</v>
      </c>
      <c r="FP37" s="22">
        <f t="shared" si="11"/>
        <v>30332</v>
      </c>
      <c r="FQ37" s="14">
        <f t="shared" si="15"/>
        <v>34.258358493675054</v>
      </c>
      <c r="FR37">
        <v>0</v>
      </c>
      <c r="FS37">
        <v>28.229872166695181</v>
      </c>
      <c r="FT37">
        <v>1</v>
      </c>
      <c r="FU37" t="s">
        <v>459</v>
      </c>
      <c r="FV37">
        <v>8</v>
      </c>
      <c r="FW37" t="s">
        <v>404</v>
      </c>
      <c r="FX37">
        <v>4</v>
      </c>
      <c r="FY37">
        <v>5</v>
      </c>
      <c r="FZ37">
        <v>0</v>
      </c>
      <c r="GA37">
        <v>4</v>
      </c>
      <c r="GB37">
        <v>4</v>
      </c>
      <c r="GC37">
        <v>0</v>
      </c>
      <c r="GD37">
        <v>5</v>
      </c>
      <c r="GE37">
        <v>5</v>
      </c>
      <c r="GF37">
        <v>4</v>
      </c>
      <c r="GG37">
        <v>5</v>
      </c>
      <c r="GH37">
        <v>4</v>
      </c>
      <c r="GI37">
        <v>4</v>
      </c>
      <c r="GJ37">
        <v>5</v>
      </c>
      <c r="GK37">
        <v>5</v>
      </c>
      <c r="GL37">
        <v>1</v>
      </c>
      <c r="GM37">
        <v>1</v>
      </c>
      <c r="GN37">
        <v>2</v>
      </c>
      <c r="GO37">
        <v>5</v>
      </c>
      <c r="GP37">
        <v>5</v>
      </c>
      <c r="GQ37">
        <v>5</v>
      </c>
      <c r="GR37">
        <v>1</v>
      </c>
      <c r="GS37">
        <v>1</v>
      </c>
      <c r="GT37">
        <v>1</v>
      </c>
      <c r="GU37">
        <v>3</v>
      </c>
      <c r="GV37">
        <v>47</v>
      </c>
      <c r="GW37">
        <v>15763</v>
      </c>
      <c r="GX37">
        <f t="shared" si="4"/>
        <v>0</v>
      </c>
      <c r="GY37">
        <v>99.22</v>
      </c>
      <c r="GZ37">
        <v>99.22</v>
      </c>
      <c r="HA37">
        <v>99.22</v>
      </c>
      <c r="HB37">
        <v>99.22</v>
      </c>
      <c r="HC37">
        <v>99.22</v>
      </c>
      <c r="HD37">
        <f t="shared" si="12"/>
        <v>0.98948372755146741</v>
      </c>
      <c r="HE37">
        <v>99.22</v>
      </c>
      <c r="HF37">
        <v>99.22</v>
      </c>
      <c r="HG37">
        <v>99.22</v>
      </c>
      <c r="HH37">
        <v>97.66</v>
      </c>
      <c r="HI37">
        <v>83.6</v>
      </c>
      <c r="HJ37">
        <f t="shared" si="13"/>
        <v>0.94328372755146728</v>
      </c>
      <c r="HK37" s="22">
        <v>42844.865439814814</v>
      </c>
      <c r="HL37" t="b">
        <f t="shared" si="14"/>
        <v>0</v>
      </c>
    </row>
    <row r="38" spans="1:220" x14ac:dyDescent="0.3">
      <c r="A38">
        <v>237</v>
      </c>
      <c r="B38">
        <v>4</v>
      </c>
      <c r="C38">
        <v>2</v>
      </c>
      <c r="D38">
        <v>2</v>
      </c>
      <c r="E38">
        <v>1</v>
      </c>
      <c r="F38">
        <f t="shared" si="5"/>
        <v>0</v>
      </c>
      <c r="G38" t="s">
        <v>405</v>
      </c>
      <c r="H38">
        <v>4</v>
      </c>
      <c r="I38">
        <v>1</v>
      </c>
      <c r="J38">
        <v>4</v>
      </c>
      <c r="K38">
        <v>1</v>
      </c>
      <c r="L38">
        <v>3</v>
      </c>
      <c r="M38">
        <v>2</v>
      </c>
      <c r="N38">
        <v>2</v>
      </c>
      <c r="O38">
        <v>4</v>
      </c>
      <c r="P38">
        <v>2</v>
      </c>
      <c r="Q38">
        <v>4</v>
      </c>
      <c r="R38">
        <v>4</v>
      </c>
      <c r="S38">
        <v>4</v>
      </c>
      <c r="T38">
        <v>4</v>
      </c>
      <c r="U38">
        <v>4</v>
      </c>
      <c r="V38">
        <v>2</v>
      </c>
      <c r="W38">
        <v>3</v>
      </c>
      <c r="X38">
        <v>2</v>
      </c>
      <c r="Y38">
        <v>4</v>
      </c>
      <c r="Z38">
        <v>2</v>
      </c>
      <c r="AA38">
        <v>4</v>
      </c>
      <c r="AB38">
        <v>2</v>
      </c>
      <c r="AC38" s="14">
        <f t="shared" si="6"/>
        <v>3.7777777777777777</v>
      </c>
      <c r="AD38" s="14">
        <f t="shared" si="17"/>
        <v>1.6666666666666667</v>
      </c>
      <c r="AE38" s="14">
        <f t="shared" si="8"/>
        <v>3</v>
      </c>
      <c r="AF38">
        <v>3</v>
      </c>
      <c r="AG38">
        <v>1</v>
      </c>
      <c r="AH38">
        <v>2</v>
      </c>
      <c r="AI38">
        <v>1</v>
      </c>
      <c r="AJ38">
        <v>2</v>
      </c>
      <c r="AK38" t="s">
        <v>459</v>
      </c>
      <c r="AL38">
        <v>1</v>
      </c>
      <c r="AM38">
        <v>1</v>
      </c>
      <c r="AN38" t="s">
        <v>459</v>
      </c>
      <c r="AO38" t="s">
        <v>459</v>
      </c>
      <c r="AP38">
        <v>70</v>
      </c>
      <c r="AQ38">
        <v>173</v>
      </c>
      <c r="AR38">
        <v>4</v>
      </c>
      <c r="AS38">
        <v>18</v>
      </c>
      <c r="AT38">
        <v>2017</v>
      </c>
      <c r="AU38">
        <v>1</v>
      </c>
      <c r="AV38">
        <v>1</v>
      </c>
      <c r="AW38">
        <v>1977</v>
      </c>
      <c r="AX38" s="22">
        <f t="shared" si="9"/>
        <v>28126</v>
      </c>
      <c r="AY38" s="14">
        <f t="shared" si="0"/>
        <v>40.301174962608066</v>
      </c>
      <c r="AZ38">
        <v>1</v>
      </c>
      <c r="BA38">
        <f>Entry!GP38</f>
        <v>25.362314328833666</v>
      </c>
      <c r="BB38">
        <v>63</v>
      </c>
      <c r="BC38">
        <v>131</v>
      </c>
      <c r="BD38">
        <v>4</v>
      </c>
      <c r="BE38">
        <v>7</v>
      </c>
      <c r="BF38">
        <v>2017</v>
      </c>
      <c r="BG38">
        <v>8</v>
      </c>
      <c r="BH38">
        <v>12</v>
      </c>
      <c r="BI38">
        <v>2006</v>
      </c>
      <c r="BJ38" s="22">
        <f t="shared" si="10"/>
        <v>38941</v>
      </c>
      <c r="BK38" s="14">
        <f t="shared" si="16"/>
        <v>10.69131869977439</v>
      </c>
      <c r="BL38">
        <v>2</v>
      </c>
      <c r="BM38">
        <v>7</v>
      </c>
      <c r="BN38">
        <v>1</v>
      </c>
      <c r="BO38">
        <f>Entry!GR38</f>
        <v>24.047144317299825</v>
      </c>
      <c r="BP38">
        <f>Entry!GS38</f>
        <v>95.448999999999998</v>
      </c>
      <c r="BQ38">
        <v>5</v>
      </c>
      <c r="BR38" t="s">
        <v>459</v>
      </c>
      <c r="BS38" t="s">
        <v>459</v>
      </c>
      <c r="BT38">
        <v>0</v>
      </c>
      <c r="BU38" s="5" t="s">
        <v>459</v>
      </c>
      <c r="BV38" t="s">
        <v>459</v>
      </c>
      <c r="BW38" t="s">
        <v>459</v>
      </c>
      <c r="BX38" t="s">
        <v>459</v>
      </c>
      <c r="BY38" t="s">
        <v>459</v>
      </c>
      <c r="BZ38" t="s">
        <v>459</v>
      </c>
      <c r="CA38" t="s">
        <v>459</v>
      </c>
      <c r="CB38" t="s">
        <v>459</v>
      </c>
      <c r="CC38" t="s">
        <v>459</v>
      </c>
      <c r="CD38" t="s">
        <v>459</v>
      </c>
      <c r="CE38" t="s">
        <v>459</v>
      </c>
      <c r="CF38" t="s">
        <v>459</v>
      </c>
      <c r="CG38" t="s">
        <v>459</v>
      </c>
      <c r="CH38" t="s">
        <v>459</v>
      </c>
      <c r="CI38" t="s">
        <v>459</v>
      </c>
      <c r="CJ38" s="5" t="s">
        <v>459</v>
      </c>
      <c r="CK38" t="s">
        <v>459</v>
      </c>
      <c r="CL38" t="s">
        <v>459</v>
      </c>
      <c r="CM38" t="s">
        <v>459</v>
      </c>
      <c r="CN38" t="s">
        <v>459</v>
      </c>
      <c r="CO38" t="s">
        <v>459</v>
      </c>
      <c r="CP38" t="s">
        <v>459</v>
      </c>
      <c r="CQ38" t="s">
        <v>459</v>
      </c>
      <c r="CR38" t="s">
        <v>459</v>
      </c>
      <c r="CS38" t="s">
        <v>459</v>
      </c>
      <c r="CT38" t="s">
        <v>459</v>
      </c>
      <c r="CU38" t="s">
        <v>459</v>
      </c>
      <c r="CV38" t="s">
        <v>459</v>
      </c>
      <c r="CW38" t="s">
        <v>459</v>
      </c>
      <c r="CX38" t="s">
        <v>459</v>
      </c>
      <c r="CY38" s="5">
        <v>5</v>
      </c>
      <c r="CZ38">
        <v>3</v>
      </c>
      <c r="DA38">
        <v>4</v>
      </c>
      <c r="DB38">
        <v>5</v>
      </c>
      <c r="DC38" t="s">
        <v>406</v>
      </c>
      <c r="DD38">
        <v>4</v>
      </c>
      <c r="DE38">
        <v>2</v>
      </c>
      <c r="DF38">
        <v>3</v>
      </c>
      <c r="DG38">
        <v>4</v>
      </c>
      <c r="DH38" t="s">
        <v>407</v>
      </c>
      <c r="DI38">
        <v>4</v>
      </c>
      <c r="DJ38">
        <v>3</v>
      </c>
      <c r="DK38">
        <v>3</v>
      </c>
      <c r="DL38">
        <v>4</v>
      </c>
      <c r="DM38" t="s">
        <v>408</v>
      </c>
      <c r="DN38" s="5" t="s">
        <v>459</v>
      </c>
      <c r="DO38" t="s">
        <v>459</v>
      </c>
      <c r="DP38" t="s">
        <v>459</v>
      </c>
      <c r="DQ38" t="s">
        <v>459</v>
      </c>
      <c r="DR38" t="s">
        <v>459</v>
      </c>
      <c r="DS38" t="s">
        <v>459</v>
      </c>
      <c r="DT38" t="s">
        <v>459</v>
      </c>
      <c r="DU38" t="s">
        <v>459</v>
      </c>
      <c r="DV38" t="s">
        <v>459</v>
      </c>
      <c r="DW38" t="s">
        <v>459</v>
      </c>
      <c r="DX38" t="s">
        <v>459</v>
      </c>
      <c r="DY38" t="s">
        <v>459</v>
      </c>
      <c r="DZ38" t="s">
        <v>459</v>
      </c>
      <c r="EA38" t="s">
        <v>459</v>
      </c>
      <c r="EB38" t="s">
        <v>459</v>
      </c>
      <c r="EC38" s="25">
        <f t="shared" si="2"/>
        <v>4.333333333333333</v>
      </c>
      <c r="ED38" s="14">
        <f t="shared" si="3"/>
        <v>4.333333333333333</v>
      </c>
      <c r="EE38" s="5">
        <v>4</v>
      </c>
      <c r="EF38">
        <v>5</v>
      </c>
      <c r="EG38">
        <v>0</v>
      </c>
      <c r="EH38">
        <v>4</v>
      </c>
      <c r="EI38">
        <v>5</v>
      </c>
      <c r="EJ38">
        <v>4</v>
      </c>
      <c r="EK38">
        <v>4</v>
      </c>
      <c r="EL38">
        <v>0</v>
      </c>
      <c r="EM38">
        <v>4</v>
      </c>
      <c r="EN38">
        <v>4</v>
      </c>
      <c r="EO38">
        <v>4</v>
      </c>
      <c r="EP38">
        <v>5</v>
      </c>
      <c r="EQ38">
        <v>8</v>
      </c>
      <c r="ER38">
        <v>18</v>
      </c>
      <c r="ES38" t="s">
        <v>409</v>
      </c>
      <c r="ET38">
        <v>2</v>
      </c>
      <c r="EU38" t="s">
        <v>459</v>
      </c>
      <c r="EV38">
        <v>2</v>
      </c>
      <c r="EW38" t="s">
        <v>459</v>
      </c>
      <c r="EX38">
        <v>2</v>
      </c>
      <c r="EY38">
        <v>19999</v>
      </c>
      <c r="EZ38">
        <v>0</v>
      </c>
      <c r="FA38">
        <v>5</v>
      </c>
      <c r="FB38" t="s">
        <v>459</v>
      </c>
      <c r="FC38" t="s">
        <v>459</v>
      </c>
      <c r="FD38">
        <v>0</v>
      </c>
      <c r="FE38">
        <v>2</v>
      </c>
      <c r="FF38" t="s">
        <v>459</v>
      </c>
      <c r="FG38" t="s">
        <v>459</v>
      </c>
      <c r="FH38">
        <v>70</v>
      </c>
      <c r="FI38">
        <v>220</v>
      </c>
      <c r="FJ38">
        <v>4</v>
      </c>
      <c r="FK38">
        <v>1</v>
      </c>
      <c r="FL38">
        <v>2017</v>
      </c>
      <c r="FM38">
        <v>10</v>
      </c>
      <c r="FN38">
        <v>4</v>
      </c>
      <c r="FO38">
        <v>1957</v>
      </c>
      <c r="FP38" s="22">
        <f t="shared" si="11"/>
        <v>21097</v>
      </c>
      <c r="FQ38" s="14">
        <f t="shared" si="15"/>
        <v>59.545528145359604</v>
      </c>
      <c r="FR38">
        <v>0</v>
      </c>
      <c r="FS38">
        <v>32.580751126380818</v>
      </c>
      <c r="FT38">
        <v>1</v>
      </c>
      <c r="FU38" t="s">
        <v>459</v>
      </c>
      <c r="FV38">
        <v>5</v>
      </c>
      <c r="FW38" t="s">
        <v>410</v>
      </c>
      <c r="FX38">
        <v>4</v>
      </c>
      <c r="FY38">
        <v>5</v>
      </c>
      <c r="FZ38">
        <v>0</v>
      </c>
      <c r="GA38">
        <v>4</v>
      </c>
      <c r="GB38">
        <v>5</v>
      </c>
      <c r="GC38">
        <v>0</v>
      </c>
      <c r="GD38">
        <v>4</v>
      </c>
      <c r="GE38">
        <v>5</v>
      </c>
      <c r="GF38">
        <v>3</v>
      </c>
      <c r="GG38">
        <v>4</v>
      </c>
      <c r="GH38">
        <v>4</v>
      </c>
      <c r="GI38">
        <v>5</v>
      </c>
      <c r="GJ38">
        <v>3</v>
      </c>
      <c r="GK38">
        <v>2</v>
      </c>
      <c r="GL38">
        <v>4</v>
      </c>
      <c r="GM38">
        <v>4</v>
      </c>
      <c r="GN38">
        <v>4</v>
      </c>
      <c r="GO38">
        <v>3</v>
      </c>
      <c r="GP38">
        <v>2</v>
      </c>
      <c r="GQ38">
        <v>3</v>
      </c>
      <c r="GR38">
        <v>4</v>
      </c>
      <c r="GS38">
        <v>4</v>
      </c>
      <c r="GT38">
        <v>4</v>
      </c>
      <c r="GU38">
        <v>4</v>
      </c>
      <c r="GV38">
        <v>31</v>
      </c>
      <c r="GW38">
        <v>81113</v>
      </c>
      <c r="GX38">
        <f t="shared" si="4"/>
        <v>0</v>
      </c>
      <c r="GY38">
        <v>99.22</v>
      </c>
      <c r="GZ38">
        <v>99.22</v>
      </c>
      <c r="HA38">
        <v>97.66</v>
      </c>
      <c r="HB38">
        <v>80.459999999999994</v>
      </c>
      <c r="HC38">
        <v>74.22</v>
      </c>
      <c r="HD38">
        <f t="shared" si="12"/>
        <v>0.83724986859395534</v>
      </c>
      <c r="HE38">
        <v>99.22</v>
      </c>
      <c r="HF38">
        <v>99.22</v>
      </c>
      <c r="HG38">
        <v>97.66</v>
      </c>
      <c r="HH38">
        <v>75.78</v>
      </c>
      <c r="HI38">
        <v>49.22</v>
      </c>
      <c r="HJ38">
        <f t="shared" si="13"/>
        <v>0.75329986859395537</v>
      </c>
      <c r="HK38" s="22">
        <v>42846.004155092596</v>
      </c>
      <c r="HL38" t="b">
        <f t="shared" si="14"/>
        <v>0</v>
      </c>
    </row>
    <row r="39" spans="1:220" x14ac:dyDescent="0.3">
      <c r="A39">
        <v>238</v>
      </c>
      <c r="B39">
        <v>2</v>
      </c>
      <c r="C39">
        <v>1</v>
      </c>
      <c r="D39">
        <v>2</v>
      </c>
      <c r="E39">
        <v>1</v>
      </c>
      <c r="F39">
        <f t="shared" si="5"/>
        <v>0</v>
      </c>
      <c r="G39" t="s">
        <v>411</v>
      </c>
      <c r="H39">
        <v>5</v>
      </c>
      <c r="I39">
        <v>2</v>
      </c>
      <c r="J39">
        <v>4</v>
      </c>
      <c r="K39">
        <v>2</v>
      </c>
      <c r="L39">
        <v>3</v>
      </c>
      <c r="M39">
        <v>2</v>
      </c>
      <c r="N39">
        <v>2</v>
      </c>
      <c r="O39">
        <v>5</v>
      </c>
      <c r="P39">
        <v>1</v>
      </c>
      <c r="Q39">
        <v>4</v>
      </c>
      <c r="R39">
        <v>4</v>
      </c>
      <c r="S39">
        <v>3</v>
      </c>
      <c r="T39">
        <v>2</v>
      </c>
      <c r="U39">
        <v>5</v>
      </c>
      <c r="V39">
        <v>2</v>
      </c>
      <c r="W39">
        <v>4</v>
      </c>
      <c r="X39">
        <v>3</v>
      </c>
      <c r="Y39">
        <v>5</v>
      </c>
      <c r="Z39">
        <v>1</v>
      </c>
      <c r="AA39">
        <v>1</v>
      </c>
      <c r="AB39">
        <v>2</v>
      </c>
      <c r="AC39" s="14">
        <f t="shared" si="6"/>
        <v>4.2222222222222223</v>
      </c>
      <c r="AD39" s="14">
        <f t="shared" si="17"/>
        <v>2</v>
      </c>
      <c r="AE39" s="14">
        <f t="shared" si="8"/>
        <v>2</v>
      </c>
      <c r="AF39">
        <v>4</v>
      </c>
      <c r="AG39">
        <v>2</v>
      </c>
      <c r="AH39">
        <v>2</v>
      </c>
      <c r="AI39">
        <v>2</v>
      </c>
      <c r="AJ39">
        <v>4</v>
      </c>
      <c r="AK39" t="s">
        <v>459</v>
      </c>
      <c r="AL39">
        <v>1</v>
      </c>
      <c r="AM39">
        <v>1</v>
      </c>
      <c r="AN39" t="s">
        <v>459</v>
      </c>
      <c r="AO39" t="s">
        <v>459</v>
      </c>
      <c r="AP39">
        <v>74</v>
      </c>
      <c r="AQ39">
        <v>74</v>
      </c>
      <c r="AR39">
        <v>4</v>
      </c>
      <c r="AS39">
        <v>13</v>
      </c>
      <c r="AT39">
        <v>2017</v>
      </c>
      <c r="AU39">
        <v>4</v>
      </c>
      <c r="AV39">
        <v>25</v>
      </c>
      <c r="AW39">
        <v>1987</v>
      </c>
      <c r="AX39" s="22">
        <f t="shared" si="9"/>
        <v>31892</v>
      </c>
      <c r="AY39" s="14">
        <f t="shared" si="0"/>
        <v>29.990504506046083</v>
      </c>
      <c r="AZ39">
        <v>0</v>
      </c>
      <c r="BA39">
        <f>Entry!GP39</f>
        <v>10.243717543000823</v>
      </c>
      <c r="BB39">
        <v>58</v>
      </c>
      <c r="BC39">
        <v>80</v>
      </c>
      <c r="BD39">
        <v>4</v>
      </c>
      <c r="BE39">
        <v>4</v>
      </c>
      <c r="BF39">
        <v>2017</v>
      </c>
      <c r="BG39">
        <v>3</v>
      </c>
      <c r="BH39">
        <v>3</v>
      </c>
      <c r="BI39">
        <v>2006</v>
      </c>
      <c r="BJ39" s="22">
        <f t="shared" si="10"/>
        <v>38779</v>
      </c>
      <c r="BK39" s="14">
        <f t="shared" si="16"/>
        <v>11.1349261350673</v>
      </c>
      <c r="BL39">
        <v>2</v>
      </c>
      <c r="BM39">
        <v>4</v>
      </c>
      <c r="BN39">
        <v>0</v>
      </c>
      <c r="BO39">
        <f>Entry!GR39</f>
        <v>17.146252108521438</v>
      </c>
      <c r="BP39">
        <f>Entry!GS39</f>
        <v>48.006</v>
      </c>
      <c r="BQ39">
        <v>5</v>
      </c>
      <c r="BR39" t="s">
        <v>459</v>
      </c>
      <c r="BS39" t="s">
        <v>459</v>
      </c>
      <c r="BT39">
        <v>0</v>
      </c>
      <c r="BU39" s="5">
        <v>5</v>
      </c>
      <c r="BV39">
        <v>5</v>
      </c>
      <c r="BW39">
        <v>5</v>
      </c>
      <c r="BX39">
        <v>5</v>
      </c>
      <c r="BY39" t="s">
        <v>412</v>
      </c>
      <c r="BZ39">
        <v>5</v>
      </c>
      <c r="CA39">
        <v>5</v>
      </c>
      <c r="CB39">
        <v>5</v>
      </c>
      <c r="CC39">
        <v>5</v>
      </c>
      <c r="CD39" t="s">
        <v>413</v>
      </c>
      <c r="CE39">
        <v>5</v>
      </c>
      <c r="CF39">
        <v>5</v>
      </c>
      <c r="CG39">
        <v>5</v>
      </c>
      <c r="CH39">
        <v>5</v>
      </c>
      <c r="CI39" t="s">
        <v>414</v>
      </c>
      <c r="CJ39" s="5" t="s">
        <v>459</v>
      </c>
      <c r="CK39" t="s">
        <v>459</v>
      </c>
      <c r="CL39" t="s">
        <v>459</v>
      </c>
      <c r="CM39" t="s">
        <v>459</v>
      </c>
      <c r="CN39" t="s">
        <v>459</v>
      </c>
      <c r="CO39" t="s">
        <v>459</v>
      </c>
      <c r="CP39" t="s">
        <v>459</v>
      </c>
      <c r="CQ39" t="s">
        <v>459</v>
      </c>
      <c r="CR39" t="s">
        <v>459</v>
      </c>
      <c r="CS39" t="s">
        <v>459</v>
      </c>
      <c r="CT39" t="s">
        <v>459</v>
      </c>
      <c r="CU39" t="s">
        <v>459</v>
      </c>
      <c r="CV39" t="s">
        <v>459</v>
      </c>
      <c r="CW39" t="s">
        <v>459</v>
      </c>
      <c r="CX39" t="s">
        <v>459</v>
      </c>
      <c r="CY39" s="5" t="s">
        <v>459</v>
      </c>
      <c r="CZ39" t="s">
        <v>459</v>
      </c>
      <c r="DA39" t="s">
        <v>459</v>
      </c>
      <c r="DB39" t="s">
        <v>459</v>
      </c>
      <c r="DC39" t="s">
        <v>459</v>
      </c>
      <c r="DD39" t="s">
        <v>459</v>
      </c>
      <c r="DE39" t="s">
        <v>459</v>
      </c>
      <c r="DF39" t="s">
        <v>459</v>
      </c>
      <c r="DG39" t="s">
        <v>459</v>
      </c>
      <c r="DH39" t="s">
        <v>459</v>
      </c>
      <c r="DI39" t="s">
        <v>459</v>
      </c>
      <c r="DJ39" t="s">
        <v>459</v>
      </c>
      <c r="DK39" t="s">
        <v>459</v>
      </c>
      <c r="DL39" t="s">
        <v>459</v>
      </c>
      <c r="DM39" t="s">
        <v>459</v>
      </c>
      <c r="DN39" s="5" t="s">
        <v>459</v>
      </c>
      <c r="DO39" t="s">
        <v>459</v>
      </c>
      <c r="DP39" t="s">
        <v>459</v>
      </c>
      <c r="DQ39" t="s">
        <v>459</v>
      </c>
      <c r="DR39" t="s">
        <v>459</v>
      </c>
      <c r="DS39" t="s">
        <v>459</v>
      </c>
      <c r="DT39" t="s">
        <v>459</v>
      </c>
      <c r="DU39" t="s">
        <v>459</v>
      </c>
      <c r="DV39" t="s">
        <v>459</v>
      </c>
      <c r="DW39" t="s">
        <v>459</v>
      </c>
      <c r="DX39" t="s">
        <v>459</v>
      </c>
      <c r="DY39" t="s">
        <v>459</v>
      </c>
      <c r="DZ39" t="s">
        <v>459</v>
      </c>
      <c r="EA39" t="s">
        <v>459</v>
      </c>
      <c r="EB39" t="s">
        <v>459</v>
      </c>
      <c r="EC39" s="25">
        <f t="shared" si="2"/>
        <v>5</v>
      </c>
      <c r="ED39" s="14">
        <f t="shared" si="3"/>
        <v>5</v>
      </c>
      <c r="EE39" s="5">
        <v>3</v>
      </c>
      <c r="EF39">
        <v>3</v>
      </c>
      <c r="EG39">
        <v>0</v>
      </c>
      <c r="EH39">
        <v>3</v>
      </c>
      <c r="EI39">
        <v>3</v>
      </c>
      <c r="EJ39">
        <v>3</v>
      </c>
      <c r="EK39">
        <v>3</v>
      </c>
      <c r="EL39">
        <v>0</v>
      </c>
      <c r="EM39">
        <v>3</v>
      </c>
      <c r="EN39">
        <v>3</v>
      </c>
      <c r="EO39">
        <v>3</v>
      </c>
      <c r="EP39">
        <v>3</v>
      </c>
      <c r="EQ39">
        <v>6</v>
      </c>
      <c r="ER39">
        <v>14</v>
      </c>
      <c r="ES39" t="s">
        <v>415</v>
      </c>
      <c r="ET39">
        <v>2</v>
      </c>
      <c r="EU39" t="s">
        <v>459</v>
      </c>
      <c r="EV39">
        <v>1</v>
      </c>
      <c r="EW39" t="s">
        <v>459</v>
      </c>
      <c r="EX39">
        <v>2</v>
      </c>
      <c r="EY39">
        <v>19999</v>
      </c>
      <c r="EZ39">
        <v>0</v>
      </c>
      <c r="FA39">
        <v>5</v>
      </c>
      <c r="FB39" t="s">
        <v>459</v>
      </c>
      <c r="FC39" t="s">
        <v>459</v>
      </c>
      <c r="FD39">
        <v>0</v>
      </c>
      <c r="FE39">
        <v>1</v>
      </c>
      <c r="FF39" t="s">
        <v>459</v>
      </c>
      <c r="FG39" t="s">
        <v>459</v>
      </c>
      <c r="FH39">
        <v>64</v>
      </c>
      <c r="FI39">
        <v>150</v>
      </c>
      <c r="FJ39">
        <v>2</v>
      </c>
      <c r="FK39">
        <v>4</v>
      </c>
      <c r="FL39">
        <v>2017</v>
      </c>
      <c r="FM39">
        <v>3</v>
      </c>
      <c r="FN39">
        <v>3</v>
      </c>
      <c r="FO39">
        <v>1992</v>
      </c>
      <c r="FP39" s="22">
        <f t="shared" si="11"/>
        <v>33666</v>
      </c>
      <c r="FQ39" s="14">
        <f t="shared" si="15"/>
        <v>25.133557209673736</v>
      </c>
      <c r="FR39">
        <v>1</v>
      </c>
      <c r="FS39">
        <v>26.143897966541395</v>
      </c>
      <c r="FT39">
        <v>3</v>
      </c>
      <c r="FU39" t="s">
        <v>459</v>
      </c>
      <c r="FV39">
        <v>4</v>
      </c>
      <c r="FW39" t="s">
        <v>416</v>
      </c>
      <c r="FX39">
        <v>3</v>
      </c>
      <c r="FY39">
        <v>3</v>
      </c>
      <c r="FZ39">
        <v>0</v>
      </c>
      <c r="GA39">
        <v>3</v>
      </c>
      <c r="GB39">
        <v>3</v>
      </c>
      <c r="GC39">
        <v>0</v>
      </c>
      <c r="GD39">
        <v>3</v>
      </c>
      <c r="GE39">
        <v>3</v>
      </c>
      <c r="GF39">
        <v>3</v>
      </c>
      <c r="GG39">
        <v>3</v>
      </c>
      <c r="GH39">
        <v>3</v>
      </c>
      <c r="GI39">
        <v>3</v>
      </c>
      <c r="GJ39">
        <v>3</v>
      </c>
      <c r="GK39">
        <v>2</v>
      </c>
      <c r="GL39">
        <v>4</v>
      </c>
      <c r="GM39">
        <v>4</v>
      </c>
      <c r="GN39">
        <v>4</v>
      </c>
      <c r="GO39">
        <v>4</v>
      </c>
      <c r="GP39">
        <v>4</v>
      </c>
      <c r="GQ39">
        <v>2</v>
      </c>
      <c r="GR39">
        <v>4</v>
      </c>
      <c r="GS39">
        <v>4</v>
      </c>
      <c r="GT39">
        <v>4</v>
      </c>
      <c r="GU39">
        <v>3</v>
      </c>
      <c r="GV39">
        <v>31</v>
      </c>
      <c r="GW39">
        <v>63226</v>
      </c>
      <c r="GX39">
        <f t="shared" si="4"/>
        <v>0</v>
      </c>
      <c r="GY39">
        <v>72.66</v>
      </c>
      <c r="GZ39">
        <v>61.72</v>
      </c>
      <c r="HA39">
        <v>60.16</v>
      </c>
      <c r="HB39">
        <v>22.66</v>
      </c>
      <c r="HC39">
        <v>80.459999999999994</v>
      </c>
      <c r="HD39">
        <f t="shared" si="12"/>
        <v>0.48048330048182208</v>
      </c>
      <c r="HE39">
        <v>85.16</v>
      </c>
      <c r="HF39">
        <v>61.72</v>
      </c>
      <c r="HG39">
        <v>86.72</v>
      </c>
      <c r="HH39">
        <v>83.6</v>
      </c>
      <c r="HI39">
        <v>99.22</v>
      </c>
      <c r="HJ39">
        <f t="shared" si="13"/>
        <v>0.8715733464739378</v>
      </c>
      <c r="HK39" s="22">
        <v>42846.031770833331</v>
      </c>
      <c r="HL39" t="b">
        <f t="shared" si="14"/>
        <v>0</v>
      </c>
    </row>
    <row r="40" spans="1:220" x14ac:dyDescent="0.3">
      <c r="A40">
        <v>239</v>
      </c>
      <c r="B40">
        <v>2</v>
      </c>
      <c r="C40">
        <v>1</v>
      </c>
      <c r="D40">
        <v>2</v>
      </c>
      <c r="E40">
        <v>1</v>
      </c>
      <c r="F40">
        <f t="shared" si="5"/>
        <v>0</v>
      </c>
      <c r="G40" t="s">
        <v>417</v>
      </c>
      <c r="H40">
        <v>4</v>
      </c>
      <c r="I40">
        <v>1</v>
      </c>
      <c r="J40">
        <v>5</v>
      </c>
      <c r="K40">
        <v>1</v>
      </c>
      <c r="L40">
        <v>4</v>
      </c>
      <c r="M40">
        <v>4</v>
      </c>
      <c r="N40">
        <v>3</v>
      </c>
      <c r="O40">
        <v>4</v>
      </c>
      <c r="P40">
        <v>1</v>
      </c>
      <c r="Q40">
        <v>4</v>
      </c>
      <c r="R40">
        <v>4</v>
      </c>
      <c r="S40">
        <v>5</v>
      </c>
      <c r="T40">
        <v>3</v>
      </c>
      <c r="U40">
        <v>4</v>
      </c>
      <c r="V40">
        <v>3</v>
      </c>
      <c r="W40">
        <v>2</v>
      </c>
      <c r="X40">
        <v>1</v>
      </c>
      <c r="Y40">
        <v>4</v>
      </c>
      <c r="Z40">
        <v>2</v>
      </c>
      <c r="AA40">
        <v>2</v>
      </c>
      <c r="AB40">
        <v>1</v>
      </c>
      <c r="AC40" s="14">
        <f t="shared" si="6"/>
        <v>4</v>
      </c>
      <c r="AD40" s="14">
        <f t="shared" si="17"/>
        <v>1.8333333333333333</v>
      </c>
      <c r="AE40" s="14">
        <f t="shared" si="8"/>
        <v>2.5</v>
      </c>
      <c r="AF40">
        <v>3</v>
      </c>
      <c r="AG40">
        <v>1</v>
      </c>
      <c r="AH40">
        <v>2</v>
      </c>
      <c r="AI40">
        <v>2</v>
      </c>
      <c r="AJ40">
        <v>4</v>
      </c>
      <c r="AK40" t="s">
        <v>459</v>
      </c>
      <c r="AL40">
        <v>3</v>
      </c>
      <c r="AM40">
        <v>1</v>
      </c>
      <c r="AN40" t="s">
        <v>459</v>
      </c>
      <c r="AO40" t="s">
        <v>459</v>
      </c>
      <c r="AP40">
        <v>72</v>
      </c>
      <c r="AQ40">
        <v>215</v>
      </c>
      <c r="AR40">
        <v>4</v>
      </c>
      <c r="AS40">
        <v>20</v>
      </c>
      <c r="AT40">
        <v>2017</v>
      </c>
      <c r="AU40">
        <v>7</v>
      </c>
      <c r="AV40">
        <v>6</v>
      </c>
      <c r="AW40">
        <v>1973</v>
      </c>
      <c r="AX40" s="22">
        <f t="shared" si="9"/>
        <v>26851</v>
      </c>
      <c r="AY40" s="14">
        <f t="shared" si="0"/>
        <v>43.796200439830656</v>
      </c>
      <c r="AZ40">
        <v>0</v>
      </c>
      <c r="BA40">
        <f>Entry!GP40</f>
        <v>30.16652030979467</v>
      </c>
      <c r="BB40">
        <v>68</v>
      </c>
      <c r="BC40">
        <v>112</v>
      </c>
      <c r="BD40">
        <v>2</v>
      </c>
      <c r="BE40">
        <v>1</v>
      </c>
      <c r="BF40">
        <v>2017</v>
      </c>
      <c r="BG40">
        <v>3</v>
      </c>
      <c r="BH40">
        <v>11</v>
      </c>
      <c r="BI40">
        <v>2005</v>
      </c>
      <c r="BJ40" s="22">
        <f t="shared" si="10"/>
        <v>38422</v>
      </c>
      <c r="BK40" s="14">
        <f t="shared" si="16"/>
        <v>12.116528981925109</v>
      </c>
      <c r="BL40">
        <v>2</v>
      </c>
      <c r="BM40">
        <v>4</v>
      </c>
      <c r="BN40">
        <v>1</v>
      </c>
      <c r="BO40">
        <f>Entry!GR40</f>
        <v>17.821675072434214</v>
      </c>
      <c r="BP40">
        <f>Entry!GS40</f>
        <v>47.21</v>
      </c>
      <c r="BQ40">
        <v>5</v>
      </c>
      <c r="BR40" t="s">
        <v>459</v>
      </c>
      <c r="BS40" t="s">
        <v>459</v>
      </c>
      <c r="BT40">
        <v>0</v>
      </c>
      <c r="BU40" s="5">
        <v>5</v>
      </c>
      <c r="BV40">
        <v>5</v>
      </c>
      <c r="BW40">
        <v>4</v>
      </c>
      <c r="BX40">
        <v>4</v>
      </c>
      <c r="BY40" t="s">
        <v>418</v>
      </c>
      <c r="BZ40">
        <v>5</v>
      </c>
      <c r="CA40">
        <v>5</v>
      </c>
      <c r="CB40">
        <v>5</v>
      </c>
      <c r="CC40">
        <v>5</v>
      </c>
      <c r="CD40" t="s">
        <v>419</v>
      </c>
      <c r="CE40">
        <v>5</v>
      </c>
      <c r="CF40">
        <v>5</v>
      </c>
      <c r="CG40">
        <v>5</v>
      </c>
      <c r="CH40">
        <v>5</v>
      </c>
      <c r="CI40" t="s">
        <v>420</v>
      </c>
      <c r="CJ40" s="5" t="s">
        <v>459</v>
      </c>
      <c r="CK40" t="s">
        <v>459</v>
      </c>
      <c r="CL40" t="s">
        <v>459</v>
      </c>
      <c r="CM40" t="s">
        <v>459</v>
      </c>
      <c r="CN40" t="s">
        <v>459</v>
      </c>
      <c r="CO40" t="s">
        <v>459</v>
      </c>
      <c r="CP40" t="s">
        <v>459</v>
      </c>
      <c r="CQ40" t="s">
        <v>459</v>
      </c>
      <c r="CR40" t="s">
        <v>459</v>
      </c>
      <c r="CS40" t="s">
        <v>459</v>
      </c>
      <c r="CT40" t="s">
        <v>459</v>
      </c>
      <c r="CU40" t="s">
        <v>459</v>
      </c>
      <c r="CV40" t="s">
        <v>459</v>
      </c>
      <c r="CW40" t="s">
        <v>459</v>
      </c>
      <c r="CX40" t="s">
        <v>459</v>
      </c>
      <c r="CY40" s="5" t="s">
        <v>459</v>
      </c>
      <c r="CZ40" t="s">
        <v>459</v>
      </c>
      <c r="DA40" t="s">
        <v>459</v>
      </c>
      <c r="DB40" t="s">
        <v>459</v>
      </c>
      <c r="DC40" t="s">
        <v>459</v>
      </c>
      <c r="DD40" t="s">
        <v>459</v>
      </c>
      <c r="DE40" t="s">
        <v>459</v>
      </c>
      <c r="DF40" t="s">
        <v>459</v>
      </c>
      <c r="DG40" t="s">
        <v>459</v>
      </c>
      <c r="DH40" t="s">
        <v>459</v>
      </c>
      <c r="DI40" t="s">
        <v>459</v>
      </c>
      <c r="DJ40" t="s">
        <v>459</v>
      </c>
      <c r="DK40" t="s">
        <v>459</v>
      </c>
      <c r="DL40" t="s">
        <v>459</v>
      </c>
      <c r="DM40" t="s">
        <v>459</v>
      </c>
      <c r="DN40" s="5" t="s">
        <v>459</v>
      </c>
      <c r="DO40" t="s">
        <v>459</v>
      </c>
      <c r="DP40" t="s">
        <v>459</v>
      </c>
      <c r="DQ40" t="s">
        <v>459</v>
      </c>
      <c r="DR40" t="s">
        <v>459</v>
      </c>
      <c r="DS40" t="s">
        <v>459</v>
      </c>
      <c r="DT40" t="s">
        <v>459</v>
      </c>
      <c r="DU40" t="s">
        <v>459</v>
      </c>
      <c r="DV40" t="s">
        <v>459</v>
      </c>
      <c r="DW40" t="s">
        <v>459</v>
      </c>
      <c r="DX40" t="s">
        <v>459</v>
      </c>
      <c r="DY40" t="s">
        <v>459</v>
      </c>
      <c r="DZ40" t="s">
        <v>459</v>
      </c>
      <c r="EA40" t="s">
        <v>459</v>
      </c>
      <c r="EB40" t="s">
        <v>459</v>
      </c>
      <c r="EC40" s="25">
        <f t="shared" si="2"/>
        <v>5</v>
      </c>
      <c r="ED40" s="14">
        <f t="shared" si="3"/>
        <v>4.666666666666667</v>
      </c>
      <c r="EE40" s="5">
        <v>3</v>
      </c>
      <c r="EF40">
        <v>3</v>
      </c>
      <c r="EG40">
        <v>0</v>
      </c>
      <c r="EH40">
        <v>2</v>
      </c>
      <c r="EI40">
        <v>2</v>
      </c>
      <c r="EJ40">
        <v>3</v>
      </c>
      <c r="EK40">
        <v>3</v>
      </c>
      <c r="EL40">
        <v>0</v>
      </c>
      <c r="EM40">
        <v>3</v>
      </c>
      <c r="EN40">
        <v>3</v>
      </c>
      <c r="EO40">
        <v>3</v>
      </c>
      <c r="EP40">
        <v>3</v>
      </c>
      <c r="EQ40">
        <v>7</v>
      </c>
      <c r="ER40">
        <v>16</v>
      </c>
      <c r="ES40" t="s">
        <v>421</v>
      </c>
      <c r="ET40">
        <v>1</v>
      </c>
      <c r="EU40" t="s">
        <v>459</v>
      </c>
      <c r="EV40">
        <v>2</v>
      </c>
      <c r="EW40" t="s">
        <v>459</v>
      </c>
      <c r="EX40">
        <v>4</v>
      </c>
      <c r="EY40">
        <v>59999</v>
      </c>
      <c r="EZ40">
        <v>0</v>
      </c>
      <c r="FA40">
        <v>5</v>
      </c>
      <c r="FB40" t="s">
        <v>459</v>
      </c>
      <c r="FC40" t="s">
        <v>459</v>
      </c>
      <c r="FD40">
        <v>0</v>
      </c>
      <c r="FE40">
        <v>4</v>
      </c>
      <c r="FF40" t="s">
        <v>459</v>
      </c>
      <c r="FG40" t="s">
        <v>422</v>
      </c>
      <c r="FH40">
        <v>69</v>
      </c>
      <c r="FI40">
        <v>165</v>
      </c>
      <c r="FJ40">
        <v>3</v>
      </c>
      <c r="FK40">
        <v>15</v>
      </c>
      <c r="FL40">
        <v>2017</v>
      </c>
      <c r="FM40">
        <v>11</v>
      </c>
      <c r="FN40">
        <v>9</v>
      </c>
      <c r="FO40">
        <v>1977</v>
      </c>
      <c r="FP40" s="22">
        <f t="shared" si="11"/>
        <v>28438</v>
      </c>
      <c r="FQ40" s="14">
        <f t="shared" si="15"/>
        <v>39.451231240652007</v>
      </c>
      <c r="FR40">
        <v>1</v>
      </c>
      <c r="FS40">
        <v>24.877106638665726</v>
      </c>
      <c r="FT40">
        <v>1</v>
      </c>
      <c r="FU40" t="s">
        <v>459</v>
      </c>
      <c r="FV40">
        <v>7</v>
      </c>
      <c r="FW40" t="s">
        <v>423</v>
      </c>
      <c r="FX40">
        <v>3</v>
      </c>
      <c r="FY40">
        <v>3</v>
      </c>
      <c r="FZ40">
        <v>0</v>
      </c>
      <c r="GA40">
        <v>3</v>
      </c>
      <c r="GB40">
        <v>3</v>
      </c>
      <c r="GC40">
        <v>0</v>
      </c>
      <c r="GD40">
        <v>3</v>
      </c>
      <c r="GE40">
        <v>3</v>
      </c>
      <c r="GF40">
        <v>3</v>
      </c>
      <c r="GG40">
        <v>3</v>
      </c>
      <c r="GH40">
        <v>3</v>
      </c>
      <c r="GI40">
        <v>3</v>
      </c>
      <c r="GJ40">
        <v>4</v>
      </c>
      <c r="GK40">
        <v>4</v>
      </c>
      <c r="GL40">
        <v>2</v>
      </c>
      <c r="GM40">
        <v>1</v>
      </c>
      <c r="GN40">
        <v>2</v>
      </c>
      <c r="GO40">
        <v>5</v>
      </c>
      <c r="GP40">
        <v>4</v>
      </c>
      <c r="GQ40">
        <v>2</v>
      </c>
      <c r="GR40">
        <v>1</v>
      </c>
      <c r="GS40">
        <v>1</v>
      </c>
      <c r="GT40">
        <v>1</v>
      </c>
      <c r="GU40">
        <v>3</v>
      </c>
      <c r="GV40">
        <v>44</v>
      </c>
      <c r="GW40">
        <v>48324</v>
      </c>
      <c r="GX40">
        <f t="shared" si="4"/>
        <v>0</v>
      </c>
      <c r="GY40">
        <v>99.22</v>
      </c>
      <c r="GZ40">
        <v>99.22</v>
      </c>
      <c r="HA40">
        <v>99.22</v>
      </c>
      <c r="HB40">
        <v>97.66</v>
      </c>
      <c r="HC40">
        <v>97.66</v>
      </c>
      <c r="HD40">
        <f t="shared" si="12"/>
        <v>0.97843372755146729</v>
      </c>
      <c r="HE40">
        <v>99.22</v>
      </c>
      <c r="HF40">
        <v>99.22</v>
      </c>
      <c r="HG40">
        <v>99.22</v>
      </c>
      <c r="HH40">
        <v>97.66</v>
      </c>
      <c r="HI40">
        <v>96.1</v>
      </c>
      <c r="HJ40">
        <f t="shared" si="13"/>
        <v>0.97453372755146728</v>
      </c>
      <c r="HK40" s="22">
        <v>42847.562210648146</v>
      </c>
      <c r="HL40" t="b">
        <f t="shared" si="14"/>
        <v>0</v>
      </c>
    </row>
    <row r="41" spans="1:220" x14ac:dyDescent="0.3">
      <c r="A41">
        <v>240</v>
      </c>
      <c r="B41">
        <v>3</v>
      </c>
      <c r="C41">
        <v>2</v>
      </c>
      <c r="D41">
        <v>1</v>
      </c>
      <c r="E41">
        <v>1</v>
      </c>
      <c r="F41">
        <v>1</v>
      </c>
      <c r="G41" t="s">
        <v>424</v>
      </c>
      <c r="H41">
        <v>5</v>
      </c>
      <c r="I41">
        <v>1</v>
      </c>
      <c r="J41">
        <v>5</v>
      </c>
      <c r="K41">
        <v>4</v>
      </c>
      <c r="L41">
        <v>4</v>
      </c>
      <c r="M41">
        <v>1</v>
      </c>
      <c r="N41">
        <v>2</v>
      </c>
      <c r="O41">
        <v>4</v>
      </c>
      <c r="P41">
        <v>1</v>
      </c>
      <c r="Q41">
        <v>5</v>
      </c>
      <c r="R41">
        <v>4</v>
      </c>
      <c r="S41">
        <v>5</v>
      </c>
      <c r="T41">
        <v>1</v>
      </c>
      <c r="U41">
        <v>4</v>
      </c>
      <c r="V41">
        <v>1</v>
      </c>
      <c r="W41">
        <v>4</v>
      </c>
      <c r="X41">
        <v>1</v>
      </c>
      <c r="Y41">
        <v>5</v>
      </c>
      <c r="Z41">
        <v>2</v>
      </c>
      <c r="AA41">
        <v>1</v>
      </c>
      <c r="AB41">
        <v>2</v>
      </c>
      <c r="AC41" s="14">
        <f t="shared" si="6"/>
        <v>4.5555555555555554</v>
      </c>
      <c r="AD41" s="14">
        <f t="shared" si="17"/>
        <v>1.5</v>
      </c>
      <c r="AE41" s="14">
        <f t="shared" si="8"/>
        <v>2</v>
      </c>
      <c r="AF41">
        <v>3</v>
      </c>
      <c r="AG41">
        <v>1</v>
      </c>
      <c r="AH41">
        <v>2</v>
      </c>
      <c r="AI41">
        <v>2</v>
      </c>
      <c r="AJ41">
        <v>2</v>
      </c>
      <c r="AK41" t="s">
        <v>459</v>
      </c>
      <c r="AL41" t="s">
        <v>459</v>
      </c>
      <c r="AM41">
        <v>1</v>
      </c>
      <c r="AN41" t="s">
        <v>459</v>
      </c>
      <c r="AO41" t="s">
        <v>459</v>
      </c>
      <c r="AP41">
        <v>70</v>
      </c>
      <c r="AQ41">
        <v>170</v>
      </c>
      <c r="AR41">
        <v>4</v>
      </c>
      <c r="AS41">
        <v>2</v>
      </c>
      <c r="AT41">
        <v>2017</v>
      </c>
      <c r="AU41">
        <v>11</v>
      </c>
      <c r="AV41">
        <v>8</v>
      </c>
      <c r="AW41">
        <v>1963</v>
      </c>
      <c r="AX41" s="22">
        <f t="shared" si="9"/>
        <v>23323</v>
      </c>
      <c r="AY41" s="14">
        <f t="shared" si="0"/>
        <v>53.458452385479255</v>
      </c>
      <c r="AZ41">
        <v>0</v>
      </c>
      <c r="BA41">
        <f>Entry!GP41</f>
        <v>25.329286193571427</v>
      </c>
      <c r="BB41">
        <v>68</v>
      </c>
      <c r="BC41">
        <v>140</v>
      </c>
      <c r="BD41">
        <v>4</v>
      </c>
      <c r="BE41">
        <v>21</v>
      </c>
      <c r="BF41">
        <v>2017</v>
      </c>
      <c r="BG41">
        <v>12</v>
      </c>
      <c r="BH41">
        <v>29</v>
      </c>
      <c r="BI41">
        <v>2003</v>
      </c>
      <c r="BJ41" s="22">
        <f t="shared" si="10"/>
        <v>37984</v>
      </c>
      <c r="BK41" s="31">
        <f t="shared" si="16"/>
        <v>13.318821995335515</v>
      </c>
      <c r="BL41" t="s">
        <v>459</v>
      </c>
      <c r="BM41">
        <v>4</v>
      </c>
      <c r="BN41">
        <v>0</v>
      </c>
      <c r="BO41">
        <f>Entry!GR41</f>
        <v>22.082426292577598</v>
      </c>
      <c r="BP41">
        <f>Entry!GS41</f>
        <v>85.082999999999998</v>
      </c>
      <c r="BQ41">
        <v>5</v>
      </c>
      <c r="BR41" t="s">
        <v>459</v>
      </c>
      <c r="BS41" t="s">
        <v>459</v>
      </c>
      <c r="BT41">
        <v>0</v>
      </c>
      <c r="BU41" s="5" t="s">
        <v>459</v>
      </c>
      <c r="BV41" t="s">
        <v>459</v>
      </c>
      <c r="BW41" t="s">
        <v>459</v>
      </c>
      <c r="BX41" t="s">
        <v>459</v>
      </c>
      <c r="BY41" t="s">
        <v>459</v>
      </c>
      <c r="BZ41" t="s">
        <v>459</v>
      </c>
      <c r="CA41" t="s">
        <v>459</v>
      </c>
      <c r="CB41" t="s">
        <v>459</v>
      </c>
      <c r="CC41" t="s">
        <v>459</v>
      </c>
      <c r="CD41" t="s">
        <v>459</v>
      </c>
      <c r="CE41" t="s">
        <v>459</v>
      </c>
      <c r="CF41" t="s">
        <v>459</v>
      </c>
      <c r="CG41" t="s">
        <v>459</v>
      </c>
      <c r="CH41" t="s">
        <v>459</v>
      </c>
      <c r="CI41" t="s">
        <v>459</v>
      </c>
      <c r="CJ41" s="5" t="s">
        <v>459</v>
      </c>
      <c r="CK41" t="s">
        <v>459</v>
      </c>
      <c r="CL41" t="s">
        <v>459</v>
      </c>
      <c r="CM41" t="s">
        <v>459</v>
      </c>
      <c r="CN41" t="s">
        <v>459</v>
      </c>
      <c r="CO41" t="s">
        <v>459</v>
      </c>
      <c r="CP41" t="s">
        <v>459</v>
      </c>
      <c r="CQ41" t="s">
        <v>459</v>
      </c>
      <c r="CR41" t="s">
        <v>459</v>
      </c>
      <c r="CS41" t="s">
        <v>459</v>
      </c>
      <c r="CT41" t="s">
        <v>459</v>
      </c>
      <c r="CU41" t="s">
        <v>459</v>
      </c>
      <c r="CV41" t="s">
        <v>459</v>
      </c>
      <c r="CW41" t="s">
        <v>459</v>
      </c>
      <c r="CX41" t="s">
        <v>459</v>
      </c>
      <c r="CY41" s="5" t="s">
        <v>459</v>
      </c>
      <c r="CZ41" t="s">
        <v>459</v>
      </c>
      <c r="DA41" t="s">
        <v>459</v>
      </c>
      <c r="DB41" t="s">
        <v>459</v>
      </c>
      <c r="DC41" t="s">
        <v>459</v>
      </c>
      <c r="DD41" t="s">
        <v>459</v>
      </c>
      <c r="DE41" t="s">
        <v>459</v>
      </c>
      <c r="DF41" t="s">
        <v>459</v>
      </c>
      <c r="DG41" t="s">
        <v>459</v>
      </c>
      <c r="DH41" t="s">
        <v>459</v>
      </c>
      <c r="DI41" t="s">
        <v>459</v>
      </c>
      <c r="DJ41" t="s">
        <v>459</v>
      </c>
      <c r="DK41" t="s">
        <v>459</v>
      </c>
      <c r="DL41" t="s">
        <v>459</v>
      </c>
      <c r="DM41" t="s">
        <v>459</v>
      </c>
      <c r="DN41" s="5">
        <v>5</v>
      </c>
      <c r="DO41">
        <v>5</v>
      </c>
      <c r="DP41">
        <v>5</v>
      </c>
      <c r="DQ41">
        <v>5</v>
      </c>
      <c r="DR41" t="s">
        <v>425</v>
      </c>
      <c r="DS41">
        <v>5</v>
      </c>
      <c r="DT41">
        <v>5</v>
      </c>
      <c r="DU41">
        <v>5</v>
      </c>
      <c r="DV41">
        <v>5</v>
      </c>
      <c r="DW41" t="s">
        <v>426</v>
      </c>
      <c r="DX41">
        <v>5</v>
      </c>
      <c r="DY41">
        <v>5</v>
      </c>
      <c r="DZ41">
        <v>5</v>
      </c>
      <c r="EA41">
        <v>5</v>
      </c>
      <c r="EB41" t="s">
        <v>427</v>
      </c>
      <c r="EC41" s="25">
        <f t="shared" si="2"/>
        <v>5</v>
      </c>
      <c r="ED41" s="14">
        <f t="shared" si="3"/>
        <v>5</v>
      </c>
      <c r="EE41" s="5">
        <v>4</v>
      </c>
      <c r="EF41">
        <v>4</v>
      </c>
      <c r="EG41">
        <v>0</v>
      </c>
      <c r="EH41">
        <v>4</v>
      </c>
      <c r="EI41">
        <v>4</v>
      </c>
      <c r="EJ41">
        <v>2</v>
      </c>
      <c r="EK41">
        <v>3</v>
      </c>
      <c r="EL41">
        <v>0</v>
      </c>
      <c r="EM41">
        <v>4</v>
      </c>
      <c r="EN41">
        <v>5</v>
      </c>
      <c r="EO41">
        <v>4</v>
      </c>
      <c r="EP41">
        <v>5</v>
      </c>
      <c r="EQ41">
        <v>6</v>
      </c>
      <c r="ER41">
        <v>14</v>
      </c>
      <c r="ES41" t="s">
        <v>428</v>
      </c>
      <c r="ET41">
        <v>1</v>
      </c>
      <c r="EU41" t="s">
        <v>459</v>
      </c>
      <c r="EV41">
        <v>2</v>
      </c>
      <c r="EW41" t="s">
        <v>459</v>
      </c>
      <c r="EX41">
        <v>4</v>
      </c>
      <c r="EY41">
        <v>59999</v>
      </c>
      <c r="EZ41">
        <v>1</v>
      </c>
      <c r="FA41">
        <v>5</v>
      </c>
      <c r="FB41" t="s">
        <v>459</v>
      </c>
      <c r="FC41" t="s">
        <v>459</v>
      </c>
      <c r="FD41">
        <v>1</v>
      </c>
      <c r="FE41">
        <v>1</v>
      </c>
      <c r="FF41" t="s">
        <v>459</v>
      </c>
      <c r="FG41" t="s">
        <v>459</v>
      </c>
      <c r="FH41">
        <v>66</v>
      </c>
      <c r="FI41">
        <v>138</v>
      </c>
      <c r="FJ41">
        <v>4</v>
      </c>
      <c r="FK41">
        <v>22</v>
      </c>
      <c r="FL41">
        <v>2017</v>
      </c>
      <c r="FM41">
        <v>7</v>
      </c>
      <c r="FN41">
        <v>23</v>
      </c>
      <c r="FO41">
        <v>1977</v>
      </c>
      <c r="FP41" s="22">
        <f t="shared" si="11"/>
        <v>28329</v>
      </c>
      <c r="FQ41" s="14">
        <f t="shared" si="15"/>
        <v>39.752771345095951</v>
      </c>
      <c r="FR41">
        <v>1</v>
      </c>
      <c r="FS41">
        <v>22.696809874054285</v>
      </c>
      <c r="FT41">
        <v>2</v>
      </c>
      <c r="FU41" t="s">
        <v>459</v>
      </c>
      <c r="FV41">
        <v>8</v>
      </c>
      <c r="FW41" t="s">
        <v>429</v>
      </c>
      <c r="FX41">
        <v>5</v>
      </c>
      <c r="FY41">
        <v>5</v>
      </c>
      <c r="FZ41">
        <v>0</v>
      </c>
      <c r="GA41">
        <v>5</v>
      </c>
      <c r="GB41">
        <v>5</v>
      </c>
      <c r="GC41">
        <v>0</v>
      </c>
      <c r="GD41">
        <v>5</v>
      </c>
      <c r="GE41">
        <v>5</v>
      </c>
      <c r="GF41">
        <v>5</v>
      </c>
      <c r="GG41">
        <v>5</v>
      </c>
      <c r="GH41">
        <v>5</v>
      </c>
      <c r="GI41">
        <v>5</v>
      </c>
      <c r="GJ41">
        <v>4</v>
      </c>
      <c r="GK41">
        <v>4</v>
      </c>
      <c r="GL41">
        <v>1</v>
      </c>
      <c r="GM41">
        <v>2</v>
      </c>
      <c r="GN41">
        <v>1</v>
      </c>
      <c r="GO41">
        <v>4</v>
      </c>
      <c r="GP41">
        <v>4</v>
      </c>
      <c r="GQ41">
        <v>4</v>
      </c>
      <c r="GR41">
        <v>2</v>
      </c>
      <c r="GS41">
        <v>2</v>
      </c>
      <c r="GT41">
        <v>1</v>
      </c>
      <c r="GU41">
        <v>2</v>
      </c>
      <c r="GV41">
        <v>44</v>
      </c>
      <c r="GW41">
        <v>84412</v>
      </c>
      <c r="GX41">
        <f t="shared" si="4"/>
        <v>0</v>
      </c>
      <c r="GY41">
        <v>99.22</v>
      </c>
      <c r="GZ41">
        <v>94.54</v>
      </c>
      <c r="HA41">
        <v>24.22</v>
      </c>
      <c r="HB41">
        <v>24.22</v>
      </c>
      <c r="HC41">
        <v>24.22</v>
      </c>
      <c r="HD41">
        <f t="shared" si="12"/>
        <v>0.27603405606657905</v>
      </c>
      <c r="HE41">
        <v>97.66</v>
      </c>
      <c r="HF41">
        <v>49.22</v>
      </c>
      <c r="HG41">
        <v>24.22</v>
      </c>
      <c r="HH41">
        <v>24.22</v>
      </c>
      <c r="HI41">
        <v>24.22</v>
      </c>
      <c r="HJ41">
        <f t="shared" si="13"/>
        <v>0.25764294787560227</v>
      </c>
      <c r="HK41" s="22">
        <v>42848.699733796297</v>
      </c>
      <c r="HL41">
        <f t="shared" si="14"/>
        <v>1</v>
      </c>
    </row>
    <row r="42" spans="1:220" x14ac:dyDescent="0.3">
      <c r="A42">
        <v>241</v>
      </c>
      <c r="B42">
        <v>1</v>
      </c>
      <c r="C42">
        <v>1</v>
      </c>
      <c r="D42">
        <v>1</v>
      </c>
      <c r="E42">
        <v>1</v>
      </c>
      <c r="F42">
        <f t="shared" si="5"/>
        <v>0</v>
      </c>
      <c r="G42" t="s">
        <v>430</v>
      </c>
      <c r="H42">
        <v>4</v>
      </c>
      <c r="I42">
        <v>1</v>
      </c>
      <c r="J42">
        <v>5</v>
      </c>
      <c r="K42">
        <v>1</v>
      </c>
      <c r="L42">
        <v>3</v>
      </c>
      <c r="M42">
        <v>2</v>
      </c>
      <c r="N42">
        <v>2</v>
      </c>
      <c r="O42">
        <v>4</v>
      </c>
      <c r="P42">
        <v>1</v>
      </c>
      <c r="Q42">
        <v>5</v>
      </c>
      <c r="R42">
        <v>4</v>
      </c>
      <c r="S42">
        <v>4</v>
      </c>
      <c r="T42">
        <v>2</v>
      </c>
      <c r="U42">
        <v>5</v>
      </c>
      <c r="V42">
        <v>2</v>
      </c>
      <c r="W42">
        <v>3</v>
      </c>
      <c r="X42">
        <v>1</v>
      </c>
      <c r="Y42">
        <v>4</v>
      </c>
      <c r="Z42">
        <v>2</v>
      </c>
      <c r="AA42">
        <v>2</v>
      </c>
      <c r="AB42">
        <v>2</v>
      </c>
      <c r="AC42" s="14">
        <f t="shared" si="6"/>
        <v>4.1111111111111107</v>
      </c>
      <c r="AD42" s="14">
        <f t="shared" si="17"/>
        <v>1.3333333333333333</v>
      </c>
      <c r="AE42" s="14">
        <f t="shared" si="8"/>
        <v>2.3333333333333335</v>
      </c>
      <c r="AF42">
        <v>4</v>
      </c>
      <c r="AG42">
        <v>3</v>
      </c>
      <c r="AH42">
        <v>1</v>
      </c>
      <c r="AI42">
        <v>1</v>
      </c>
      <c r="AJ42">
        <v>3</v>
      </c>
      <c r="AK42" t="s">
        <v>459</v>
      </c>
      <c r="AL42">
        <v>1</v>
      </c>
      <c r="AM42">
        <v>1</v>
      </c>
      <c r="AN42" t="s">
        <v>459</v>
      </c>
      <c r="AO42" t="s">
        <v>459</v>
      </c>
      <c r="AP42">
        <v>65</v>
      </c>
      <c r="AQ42">
        <v>145</v>
      </c>
      <c r="AR42">
        <v>1</v>
      </c>
      <c r="AS42">
        <v>14</v>
      </c>
      <c r="AT42">
        <v>2017</v>
      </c>
      <c r="AU42">
        <v>10</v>
      </c>
      <c r="AV42">
        <v>26</v>
      </c>
      <c r="AW42">
        <v>1970</v>
      </c>
      <c r="AX42" s="22">
        <f t="shared" si="9"/>
        <v>25867</v>
      </c>
      <c r="AY42" s="14">
        <f t="shared" si="0"/>
        <v>46.49366282607042</v>
      </c>
      <c r="AZ42">
        <v>1</v>
      </c>
      <c r="BA42">
        <f>Entry!GP42</f>
        <v>24.542416396725852</v>
      </c>
      <c r="BB42">
        <v>58</v>
      </c>
      <c r="BC42">
        <v>80</v>
      </c>
      <c r="BD42">
        <v>10</v>
      </c>
      <c r="BE42">
        <v>29</v>
      </c>
      <c r="BF42">
        <v>2016</v>
      </c>
      <c r="BG42">
        <v>8</v>
      </c>
      <c r="BH42">
        <v>4</v>
      </c>
      <c r="BI42">
        <v>2006</v>
      </c>
      <c r="BJ42" s="22">
        <f t="shared" si="10"/>
        <v>38933</v>
      </c>
      <c r="BK42" s="14">
        <f t="shared" si="16"/>
        <v>10.720904441402384</v>
      </c>
      <c r="BL42">
        <v>1</v>
      </c>
      <c r="BM42">
        <v>1</v>
      </c>
      <c r="BN42">
        <v>1</v>
      </c>
      <c r="BO42">
        <f>Entry!GR42</f>
        <v>17.392564339981664</v>
      </c>
      <c r="BP42">
        <f>Entry!GS42</f>
        <v>57.142000000000003</v>
      </c>
      <c r="BQ42">
        <v>5</v>
      </c>
      <c r="BR42" t="s">
        <v>459</v>
      </c>
      <c r="BS42" t="s">
        <v>459</v>
      </c>
      <c r="BT42">
        <v>0</v>
      </c>
      <c r="BU42" s="5" t="s">
        <v>459</v>
      </c>
      <c r="BV42" t="s">
        <v>459</v>
      </c>
      <c r="BW42" t="s">
        <v>459</v>
      </c>
      <c r="BX42" t="s">
        <v>459</v>
      </c>
      <c r="BY42" t="s">
        <v>459</v>
      </c>
      <c r="BZ42" t="s">
        <v>459</v>
      </c>
      <c r="CA42" t="s">
        <v>459</v>
      </c>
      <c r="CB42" t="s">
        <v>459</v>
      </c>
      <c r="CC42" t="s">
        <v>459</v>
      </c>
      <c r="CD42" t="s">
        <v>459</v>
      </c>
      <c r="CE42" t="s">
        <v>459</v>
      </c>
      <c r="CF42" t="s">
        <v>459</v>
      </c>
      <c r="CG42" t="s">
        <v>459</v>
      </c>
      <c r="CH42" t="s">
        <v>459</v>
      </c>
      <c r="CI42" t="s">
        <v>459</v>
      </c>
      <c r="CJ42" s="5">
        <v>5</v>
      </c>
      <c r="CK42">
        <v>5</v>
      </c>
      <c r="CL42">
        <v>4</v>
      </c>
      <c r="CM42">
        <v>5</v>
      </c>
      <c r="CN42" t="s">
        <v>431</v>
      </c>
      <c r="CO42">
        <v>5</v>
      </c>
      <c r="CP42">
        <v>5</v>
      </c>
      <c r="CQ42">
        <v>5</v>
      </c>
      <c r="CR42">
        <v>5</v>
      </c>
      <c r="CS42" t="s">
        <v>432</v>
      </c>
      <c r="CT42">
        <v>4</v>
      </c>
      <c r="CU42">
        <v>5</v>
      </c>
      <c r="CV42">
        <v>4</v>
      </c>
      <c r="CW42">
        <v>4</v>
      </c>
      <c r="CX42" t="s">
        <v>433</v>
      </c>
      <c r="CY42" s="5" t="s">
        <v>459</v>
      </c>
      <c r="CZ42" t="s">
        <v>459</v>
      </c>
      <c r="DA42" t="s">
        <v>459</v>
      </c>
      <c r="DB42" t="s">
        <v>459</v>
      </c>
      <c r="DC42" t="s">
        <v>459</v>
      </c>
      <c r="DD42" t="s">
        <v>459</v>
      </c>
      <c r="DE42" t="s">
        <v>459</v>
      </c>
      <c r="DF42" t="s">
        <v>459</v>
      </c>
      <c r="DG42" t="s">
        <v>459</v>
      </c>
      <c r="DH42" t="s">
        <v>459</v>
      </c>
      <c r="DI42" t="s">
        <v>459</v>
      </c>
      <c r="DJ42" t="s">
        <v>459</v>
      </c>
      <c r="DK42" t="s">
        <v>459</v>
      </c>
      <c r="DL42" t="s">
        <v>459</v>
      </c>
      <c r="DM42" t="s">
        <v>459</v>
      </c>
      <c r="DN42" s="5" t="s">
        <v>459</v>
      </c>
      <c r="DO42" t="s">
        <v>459</v>
      </c>
      <c r="DP42" t="s">
        <v>459</v>
      </c>
      <c r="DQ42" t="s">
        <v>459</v>
      </c>
      <c r="DR42" t="s">
        <v>459</v>
      </c>
      <c r="DS42" t="s">
        <v>459</v>
      </c>
      <c r="DT42" t="s">
        <v>459</v>
      </c>
      <c r="DU42" t="s">
        <v>459</v>
      </c>
      <c r="DV42" t="s">
        <v>459</v>
      </c>
      <c r="DW42" t="s">
        <v>459</v>
      </c>
      <c r="DX42" t="s">
        <v>459</v>
      </c>
      <c r="DY42" t="s">
        <v>459</v>
      </c>
      <c r="DZ42" t="s">
        <v>459</v>
      </c>
      <c r="EA42" t="s">
        <v>459</v>
      </c>
      <c r="EB42" t="s">
        <v>459</v>
      </c>
      <c r="EC42" s="25">
        <f t="shared" si="2"/>
        <v>4.666666666666667</v>
      </c>
      <c r="ED42" s="14">
        <f t="shared" si="3"/>
        <v>4.666666666666667</v>
      </c>
      <c r="EE42" s="5">
        <v>5</v>
      </c>
      <c r="EF42">
        <v>5</v>
      </c>
      <c r="EG42">
        <v>0</v>
      </c>
      <c r="EH42">
        <v>5</v>
      </c>
      <c r="EI42">
        <v>5</v>
      </c>
      <c r="EJ42">
        <v>5</v>
      </c>
      <c r="EK42">
        <v>5</v>
      </c>
      <c r="EL42">
        <v>0</v>
      </c>
      <c r="EM42">
        <v>4</v>
      </c>
      <c r="EN42">
        <v>5</v>
      </c>
      <c r="EO42">
        <v>4</v>
      </c>
      <c r="EP42">
        <v>5</v>
      </c>
      <c r="EQ42">
        <v>7</v>
      </c>
      <c r="ER42">
        <v>16</v>
      </c>
      <c r="ES42" t="s">
        <v>434</v>
      </c>
      <c r="ET42">
        <v>2</v>
      </c>
      <c r="EU42" t="s">
        <v>459</v>
      </c>
      <c r="EV42">
        <v>1</v>
      </c>
      <c r="EW42" t="s">
        <v>459</v>
      </c>
      <c r="EX42">
        <v>3</v>
      </c>
      <c r="EY42">
        <v>39999</v>
      </c>
      <c r="EZ42">
        <v>0</v>
      </c>
      <c r="FA42">
        <v>5</v>
      </c>
      <c r="FB42" t="s">
        <v>459</v>
      </c>
      <c r="FC42" t="s">
        <v>459</v>
      </c>
      <c r="FD42">
        <v>0</v>
      </c>
      <c r="FE42">
        <v>2</v>
      </c>
      <c r="FF42" t="s">
        <v>459</v>
      </c>
      <c r="FG42" t="s">
        <v>459</v>
      </c>
      <c r="FH42">
        <v>73</v>
      </c>
      <c r="FI42">
        <v>175</v>
      </c>
      <c r="FJ42">
        <v>2</v>
      </c>
      <c r="FK42">
        <v>7</v>
      </c>
      <c r="FL42">
        <v>2017</v>
      </c>
      <c r="FM42">
        <v>7</v>
      </c>
      <c r="FN42">
        <v>3</v>
      </c>
      <c r="FO42">
        <v>1974</v>
      </c>
      <c r="FP42" s="22">
        <f t="shared" si="11"/>
        <v>27213</v>
      </c>
      <c r="FQ42" s="14">
        <f t="shared" si="15"/>
        <v>42.808515666590615</v>
      </c>
      <c r="FR42">
        <v>0</v>
      </c>
      <c r="FS42">
        <v>24.02304506688527</v>
      </c>
      <c r="FT42">
        <v>1</v>
      </c>
      <c r="FU42" t="s">
        <v>459</v>
      </c>
      <c r="FV42">
        <v>8</v>
      </c>
      <c r="FW42" t="s">
        <v>435</v>
      </c>
      <c r="FX42">
        <v>4</v>
      </c>
      <c r="FY42">
        <v>4</v>
      </c>
      <c r="FZ42">
        <v>0</v>
      </c>
      <c r="GA42">
        <v>4</v>
      </c>
      <c r="GB42">
        <v>4</v>
      </c>
      <c r="GC42">
        <v>0</v>
      </c>
      <c r="GD42">
        <v>5</v>
      </c>
      <c r="GE42">
        <v>5</v>
      </c>
      <c r="GF42">
        <v>3</v>
      </c>
      <c r="GG42">
        <v>3</v>
      </c>
      <c r="GH42">
        <v>3</v>
      </c>
      <c r="GI42">
        <v>3</v>
      </c>
      <c r="GJ42">
        <v>4</v>
      </c>
      <c r="GK42">
        <v>4</v>
      </c>
      <c r="GL42">
        <v>2</v>
      </c>
      <c r="GM42">
        <v>3</v>
      </c>
      <c r="GN42">
        <v>4</v>
      </c>
      <c r="GO42">
        <v>4</v>
      </c>
      <c r="GP42">
        <v>5</v>
      </c>
      <c r="GQ42">
        <v>3</v>
      </c>
      <c r="GR42">
        <v>3</v>
      </c>
      <c r="GS42">
        <v>2</v>
      </c>
      <c r="GT42">
        <v>1</v>
      </c>
      <c r="GU42">
        <v>4</v>
      </c>
      <c r="GV42">
        <v>38</v>
      </c>
      <c r="GW42">
        <v>90756</v>
      </c>
      <c r="GX42">
        <f t="shared" si="4"/>
        <v>0</v>
      </c>
      <c r="GY42">
        <v>80.459999999999994</v>
      </c>
      <c r="GZ42">
        <v>61.72</v>
      </c>
      <c r="HA42">
        <v>41.4</v>
      </c>
      <c r="HB42">
        <v>24.22</v>
      </c>
      <c r="HC42">
        <v>19.54</v>
      </c>
      <c r="HD42">
        <f t="shared" si="12"/>
        <v>0.29087143013578626</v>
      </c>
      <c r="HE42">
        <v>66.400000000000006</v>
      </c>
      <c r="HF42">
        <v>61.72</v>
      </c>
      <c r="HG42">
        <v>44.54</v>
      </c>
      <c r="HH42">
        <v>11.72</v>
      </c>
      <c r="HI42">
        <v>28.9</v>
      </c>
      <c r="HJ42">
        <f t="shared" si="13"/>
        <v>0.26337416776171702</v>
      </c>
      <c r="HK42" s="22">
        <v>42848.810347222221</v>
      </c>
      <c r="HL42" t="b">
        <f t="shared" si="14"/>
        <v>0</v>
      </c>
    </row>
    <row r="43" spans="1:220" x14ac:dyDescent="0.3">
      <c r="A43">
        <v>242</v>
      </c>
      <c r="B43">
        <v>3</v>
      </c>
      <c r="C43">
        <v>2</v>
      </c>
      <c r="D43">
        <v>1</v>
      </c>
      <c r="E43">
        <v>1</v>
      </c>
      <c r="F43">
        <f t="shared" si="5"/>
        <v>0</v>
      </c>
      <c r="G43" t="s">
        <v>436</v>
      </c>
      <c r="H43">
        <v>5</v>
      </c>
      <c r="I43">
        <v>3</v>
      </c>
      <c r="J43">
        <v>5</v>
      </c>
      <c r="K43">
        <v>2</v>
      </c>
      <c r="L43">
        <v>3</v>
      </c>
      <c r="M43">
        <v>1</v>
      </c>
      <c r="N43">
        <v>3</v>
      </c>
      <c r="O43">
        <v>3</v>
      </c>
      <c r="P43">
        <v>2</v>
      </c>
      <c r="Q43">
        <v>3</v>
      </c>
      <c r="R43">
        <v>4</v>
      </c>
      <c r="S43">
        <v>4</v>
      </c>
      <c r="T43">
        <v>2</v>
      </c>
      <c r="U43">
        <v>5</v>
      </c>
      <c r="V43">
        <v>3</v>
      </c>
      <c r="W43">
        <v>3</v>
      </c>
      <c r="X43">
        <v>2</v>
      </c>
      <c r="Y43">
        <v>4</v>
      </c>
      <c r="Z43">
        <v>3</v>
      </c>
      <c r="AA43">
        <v>3</v>
      </c>
      <c r="AB43">
        <v>2</v>
      </c>
      <c r="AC43" s="14">
        <f t="shared" si="6"/>
        <v>3.8888888888888888</v>
      </c>
      <c r="AD43" s="14">
        <f t="shared" si="17"/>
        <v>2.1666666666666665</v>
      </c>
      <c r="AE43" s="14">
        <f t="shared" si="8"/>
        <v>2.8333333333333335</v>
      </c>
      <c r="AF43">
        <v>4</v>
      </c>
      <c r="AG43">
        <v>2</v>
      </c>
      <c r="AH43">
        <v>2</v>
      </c>
      <c r="AI43">
        <v>1</v>
      </c>
      <c r="AJ43">
        <v>4</v>
      </c>
      <c r="AK43" t="s">
        <v>459</v>
      </c>
      <c r="AL43">
        <v>2</v>
      </c>
      <c r="AM43">
        <v>1</v>
      </c>
      <c r="AN43" t="s">
        <v>459</v>
      </c>
      <c r="AO43" t="s">
        <v>459</v>
      </c>
      <c r="AP43">
        <v>67</v>
      </c>
      <c r="AQ43">
        <v>165</v>
      </c>
      <c r="AR43">
        <v>4</v>
      </c>
      <c r="AS43">
        <v>24</v>
      </c>
      <c r="AT43">
        <v>2017</v>
      </c>
      <c r="AU43">
        <v>3</v>
      </c>
      <c r="AV43">
        <v>19</v>
      </c>
      <c r="AW43">
        <v>1985</v>
      </c>
      <c r="AX43" s="22">
        <f t="shared" si="9"/>
        <v>31125</v>
      </c>
      <c r="AY43" s="14">
        <f t="shared" si="0"/>
        <v>32.098832959413905</v>
      </c>
      <c r="AZ43">
        <v>0</v>
      </c>
      <c r="BA43">
        <f>Entry!GP43</f>
        <v>26.776471377390688</v>
      </c>
      <c r="BB43">
        <v>56</v>
      </c>
      <c r="BC43">
        <v>62</v>
      </c>
      <c r="BD43">
        <v>4</v>
      </c>
      <c r="BE43">
        <v>24</v>
      </c>
      <c r="BF43">
        <v>2017</v>
      </c>
      <c r="BG43">
        <v>10</v>
      </c>
      <c r="BH43">
        <v>6</v>
      </c>
      <c r="BI43">
        <v>2007</v>
      </c>
      <c r="BJ43" s="22">
        <f t="shared" si="10"/>
        <v>39361</v>
      </c>
      <c r="BK43" s="14">
        <f t="shared" si="16"/>
        <v>9.5498938765939165</v>
      </c>
      <c r="BL43">
        <v>2</v>
      </c>
      <c r="BM43">
        <v>2</v>
      </c>
      <c r="BN43">
        <v>1</v>
      </c>
      <c r="BO43">
        <f>Entry!GR43</f>
        <v>14.533010505457474</v>
      </c>
      <c r="BP43">
        <f>Entry!GS43</f>
        <v>12.507</v>
      </c>
      <c r="BQ43">
        <v>2</v>
      </c>
      <c r="BR43" t="s">
        <v>459</v>
      </c>
      <c r="BS43" t="s">
        <v>459</v>
      </c>
      <c r="BT43">
        <v>0</v>
      </c>
      <c r="BU43" s="5" t="s">
        <v>459</v>
      </c>
      <c r="BV43" t="s">
        <v>459</v>
      </c>
      <c r="BW43" t="s">
        <v>459</v>
      </c>
      <c r="BX43" t="s">
        <v>459</v>
      </c>
      <c r="BY43" t="s">
        <v>459</v>
      </c>
      <c r="BZ43" t="s">
        <v>459</v>
      </c>
      <c r="CA43" t="s">
        <v>459</v>
      </c>
      <c r="CB43" t="s">
        <v>459</v>
      </c>
      <c r="CC43" t="s">
        <v>459</v>
      </c>
      <c r="CD43" t="s">
        <v>459</v>
      </c>
      <c r="CE43" t="s">
        <v>459</v>
      </c>
      <c r="CF43" t="s">
        <v>459</v>
      </c>
      <c r="CG43" t="s">
        <v>459</v>
      </c>
      <c r="CH43" t="s">
        <v>459</v>
      </c>
      <c r="CI43" t="s">
        <v>459</v>
      </c>
      <c r="CJ43" s="5" t="s">
        <v>459</v>
      </c>
      <c r="CK43" t="s">
        <v>459</v>
      </c>
      <c r="CL43" t="s">
        <v>459</v>
      </c>
      <c r="CM43" t="s">
        <v>459</v>
      </c>
      <c r="CN43" t="s">
        <v>459</v>
      </c>
      <c r="CO43" t="s">
        <v>459</v>
      </c>
      <c r="CP43" t="s">
        <v>459</v>
      </c>
      <c r="CQ43" t="s">
        <v>459</v>
      </c>
      <c r="CR43" t="s">
        <v>459</v>
      </c>
      <c r="CS43" t="s">
        <v>459</v>
      </c>
      <c r="CT43" t="s">
        <v>459</v>
      </c>
      <c r="CU43" t="s">
        <v>459</v>
      </c>
      <c r="CV43" t="s">
        <v>459</v>
      </c>
      <c r="CW43" t="s">
        <v>459</v>
      </c>
      <c r="CX43" t="s">
        <v>459</v>
      </c>
      <c r="CY43" s="5" t="s">
        <v>459</v>
      </c>
      <c r="CZ43" t="s">
        <v>459</v>
      </c>
      <c r="DA43" t="s">
        <v>459</v>
      </c>
      <c r="DB43" t="s">
        <v>459</v>
      </c>
      <c r="DC43" t="s">
        <v>459</v>
      </c>
      <c r="DD43" t="s">
        <v>459</v>
      </c>
      <c r="DE43" t="s">
        <v>459</v>
      </c>
      <c r="DF43" t="s">
        <v>459</v>
      </c>
      <c r="DG43" t="s">
        <v>459</v>
      </c>
      <c r="DH43" t="s">
        <v>459</v>
      </c>
      <c r="DI43" t="s">
        <v>459</v>
      </c>
      <c r="DJ43" t="s">
        <v>459</v>
      </c>
      <c r="DK43" t="s">
        <v>459</v>
      </c>
      <c r="DL43" t="s">
        <v>459</v>
      </c>
      <c r="DM43" t="s">
        <v>459</v>
      </c>
      <c r="DN43" s="5">
        <v>5</v>
      </c>
      <c r="DO43">
        <v>5</v>
      </c>
      <c r="DP43">
        <v>4</v>
      </c>
      <c r="DQ43">
        <v>4</v>
      </c>
      <c r="DR43" t="s">
        <v>437</v>
      </c>
      <c r="DS43">
        <v>4</v>
      </c>
      <c r="DT43">
        <v>5</v>
      </c>
      <c r="DU43">
        <v>4</v>
      </c>
      <c r="DV43">
        <v>4</v>
      </c>
      <c r="DW43" t="s">
        <v>438</v>
      </c>
      <c r="DX43">
        <v>5</v>
      </c>
      <c r="DY43">
        <v>5</v>
      </c>
      <c r="DZ43">
        <v>5</v>
      </c>
      <c r="EA43">
        <v>5</v>
      </c>
      <c r="EB43" t="s">
        <v>439</v>
      </c>
      <c r="EC43" s="25">
        <f t="shared" si="2"/>
        <v>4.666666666666667</v>
      </c>
      <c r="ED43" s="14">
        <f t="shared" si="3"/>
        <v>4.333333333333333</v>
      </c>
      <c r="EE43" s="5">
        <v>3</v>
      </c>
      <c r="EF43">
        <v>3</v>
      </c>
      <c r="EG43">
        <v>0</v>
      </c>
      <c r="EH43">
        <v>3</v>
      </c>
      <c r="EI43">
        <v>3</v>
      </c>
      <c r="EJ43">
        <v>3</v>
      </c>
      <c r="EK43">
        <v>3</v>
      </c>
      <c r="EL43">
        <v>0</v>
      </c>
      <c r="EM43">
        <v>3</v>
      </c>
      <c r="EN43">
        <v>3</v>
      </c>
      <c r="EO43">
        <v>3</v>
      </c>
      <c r="EP43">
        <v>3</v>
      </c>
      <c r="EQ43">
        <v>5</v>
      </c>
      <c r="ER43">
        <v>13</v>
      </c>
      <c r="ES43" t="s">
        <v>440</v>
      </c>
      <c r="ET43">
        <v>1</v>
      </c>
      <c r="EU43" t="s">
        <v>459</v>
      </c>
      <c r="EV43">
        <v>1</v>
      </c>
      <c r="EW43" t="s">
        <v>459</v>
      </c>
      <c r="EX43">
        <v>4</v>
      </c>
      <c r="EY43">
        <v>59999</v>
      </c>
      <c r="EZ43">
        <v>0</v>
      </c>
      <c r="FA43">
        <v>2</v>
      </c>
      <c r="FB43" t="s">
        <v>459</v>
      </c>
      <c r="FC43" t="s">
        <v>459</v>
      </c>
      <c r="FD43">
        <v>1</v>
      </c>
      <c r="FE43" t="s">
        <v>459</v>
      </c>
      <c r="FF43" t="s">
        <v>459</v>
      </c>
      <c r="FG43" t="s">
        <v>459</v>
      </c>
      <c r="FH43" t="s">
        <v>459</v>
      </c>
      <c r="FI43" t="s">
        <v>459</v>
      </c>
      <c r="FJ43" t="s">
        <v>459</v>
      </c>
      <c r="FK43" t="s">
        <v>459</v>
      </c>
      <c r="FL43" t="s">
        <v>459</v>
      </c>
      <c r="FM43" t="s">
        <v>459</v>
      </c>
      <c r="FN43" t="s">
        <v>459</v>
      </c>
      <c r="FO43" t="s">
        <v>459</v>
      </c>
      <c r="FP43" s="22" t="s">
        <v>459</v>
      </c>
      <c r="FQ43" s="14" t="s">
        <v>459</v>
      </c>
      <c r="FR43" t="s">
        <v>459</v>
      </c>
      <c r="FS43" t="s">
        <v>459</v>
      </c>
      <c r="FT43" t="s">
        <v>459</v>
      </c>
      <c r="FU43" t="s">
        <v>459</v>
      </c>
      <c r="FV43" t="s">
        <v>459</v>
      </c>
      <c r="FW43" t="s">
        <v>459</v>
      </c>
      <c r="FX43">
        <v>3</v>
      </c>
      <c r="FY43">
        <v>3</v>
      </c>
      <c r="FZ43">
        <v>0</v>
      </c>
      <c r="GA43">
        <v>3</v>
      </c>
      <c r="GB43">
        <v>3</v>
      </c>
      <c r="GC43">
        <v>0</v>
      </c>
      <c r="GD43">
        <v>3</v>
      </c>
      <c r="GE43">
        <v>3</v>
      </c>
      <c r="GF43">
        <v>3</v>
      </c>
      <c r="GG43">
        <v>3</v>
      </c>
      <c r="GH43">
        <v>3</v>
      </c>
      <c r="GI43">
        <v>3</v>
      </c>
      <c r="GJ43">
        <v>4</v>
      </c>
      <c r="GK43">
        <v>4</v>
      </c>
      <c r="GL43">
        <v>4</v>
      </c>
      <c r="GM43">
        <v>4</v>
      </c>
      <c r="GN43">
        <v>4</v>
      </c>
      <c r="GO43">
        <v>2</v>
      </c>
      <c r="GP43">
        <v>4</v>
      </c>
      <c r="GQ43">
        <v>4</v>
      </c>
      <c r="GR43">
        <v>2</v>
      </c>
      <c r="GS43">
        <v>2</v>
      </c>
      <c r="GT43">
        <v>4</v>
      </c>
      <c r="GU43">
        <v>4</v>
      </c>
      <c r="GV43">
        <v>36</v>
      </c>
      <c r="GW43">
        <v>24053</v>
      </c>
      <c r="GX43">
        <f t="shared" si="4"/>
        <v>0</v>
      </c>
      <c r="GY43">
        <v>99.22</v>
      </c>
      <c r="GZ43">
        <v>69.540000000000006</v>
      </c>
      <c r="HA43">
        <v>49.22</v>
      </c>
      <c r="HB43">
        <v>50.78</v>
      </c>
      <c r="HC43">
        <v>44.54</v>
      </c>
      <c r="HD43">
        <f t="shared" si="12"/>
        <v>0.49859750328515107</v>
      </c>
      <c r="HE43">
        <v>99.22</v>
      </c>
      <c r="HF43">
        <v>47.66</v>
      </c>
      <c r="HG43">
        <v>44.54</v>
      </c>
      <c r="HH43">
        <v>22.66</v>
      </c>
      <c r="HI43">
        <v>24.22</v>
      </c>
      <c r="HJ43">
        <f t="shared" si="13"/>
        <v>0.2988454226894437</v>
      </c>
      <c r="HK43" s="22">
        <v>42849.098738425928</v>
      </c>
      <c r="HL43" t="b">
        <f t="shared" si="14"/>
        <v>0</v>
      </c>
    </row>
    <row r="44" spans="1:220" x14ac:dyDescent="0.3">
      <c r="A44">
        <v>243</v>
      </c>
      <c r="B44">
        <v>4</v>
      </c>
      <c r="C44">
        <v>2</v>
      </c>
      <c r="D44">
        <v>2</v>
      </c>
      <c r="E44">
        <v>1</v>
      </c>
      <c r="F44">
        <v>1</v>
      </c>
      <c r="G44" t="s">
        <v>441</v>
      </c>
      <c r="H44">
        <v>5</v>
      </c>
      <c r="I44">
        <v>1</v>
      </c>
      <c r="J44">
        <v>5</v>
      </c>
      <c r="K44">
        <v>1</v>
      </c>
      <c r="L44">
        <v>3</v>
      </c>
      <c r="M44">
        <v>2</v>
      </c>
      <c r="N44">
        <v>2</v>
      </c>
      <c r="O44">
        <v>5</v>
      </c>
      <c r="P44">
        <v>2</v>
      </c>
      <c r="Q44">
        <v>4</v>
      </c>
      <c r="R44">
        <v>4</v>
      </c>
      <c r="S44">
        <v>3</v>
      </c>
      <c r="T44">
        <v>3</v>
      </c>
      <c r="U44">
        <v>5</v>
      </c>
      <c r="V44">
        <v>2</v>
      </c>
      <c r="W44">
        <v>4</v>
      </c>
      <c r="X44">
        <v>1</v>
      </c>
      <c r="Y44">
        <v>4</v>
      </c>
      <c r="Z44">
        <v>1</v>
      </c>
      <c r="AA44">
        <v>2</v>
      </c>
      <c r="AB44">
        <v>1</v>
      </c>
      <c r="AC44" s="14">
        <f t="shared" si="6"/>
        <v>4.2222222222222223</v>
      </c>
      <c r="AD44" s="14">
        <f t="shared" si="17"/>
        <v>1.5</v>
      </c>
      <c r="AE44" s="14">
        <f t="shared" si="8"/>
        <v>2.1666666666666665</v>
      </c>
      <c r="AF44">
        <v>4</v>
      </c>
      <c r="AG44">
        <v>2</v>
      </c>
      <c r="AH44">
        <v>2</v>
      </c>
      <c r="AI44">
        <v>2</v>
      </c>
      <c r="AJ44">
        <v>2</v>
      </c>
      <c r="AK44" t="s">
        <v>459</v>
      </c>
      <c r="AL44">
        <v>1</v>
      </c>
      <c r="AM44">
        <v>1</v>
      </c>
      <c r="AN44" t="s">
        <v>459</v>
      </c>
      <c r="AO44" t="s">
        <v>459</v>
      </c>
      <c r="AP44">
        <v>67</v>
      </c>
      <c r="AQ44">
        <v>150</v>
      </c>
      <c r="AR44">
        <v>4</v>
      </c>
      <c r="AS44">
        <v>18</v>
      </c>
      <c r="AT44">
        <v>2017</v>
      </c>
      <c r="AU44">
        <v>9</v>
      </c>
      <c r="AV44">
        <v>9</v>
      </c>
      <c r="AW44">
        <v>1980</v>
      </c>
      <c r="AX44" s="22">
        <f t="shared" si="9"/>
        <v>29473</v>
      </c>
      <c r="AY44" s="14">
        <f t="shared" si="0"/>
        <v>36.622886404542811</v>
      </c>
      <c r="AZ44">
        <v>1</v>
      </c>
      <c r="BA44">
        <f>Entry!GP44</f>
        <v>23.949210014977151</v>
      </c>
      <c r="BB44">
        <v>51</v>
      </c>
      <c r="BC44">
        <v>69</v>
      </c>
      <c r="BD44">
        <v>4</v>
      </c>
      <c r="BE44">
        <v>1</v>
      </c>
      <c r="BF44">
        <v>2017</v>
      </c>
      <c r="BG44">
        <v>10</v>
      </c>
      <c r="BH44">
        <v>27</v>
      </c>
      <c r="BI44">
        <v>2009</v>
      </c>
      <c r="BJ44" s="22">
        <f t="shared" si="10"/>
        <v>40113</v>
      </c>
      <c r="BK44" s="14">
        <f t="shared" si="16"/>
        <v>7.4921540294572564</v>
      </c>
      <c r="BL44">
        <v>2</v>
      </c>
      <c r="BM44">
        <v>5</v>
      </c>
      <c r="BN44">
        <v>0</v>
      </c>
      <c r="BO44">
        <f>Entry!GR44</f>
        <v>18.903105763638028</v>
      </c>
      <c r="BP44">
        <f>Entry!GS44</f>
        <v>93.055999999999997</v>
      </c>
      <c r="BQ44">
        <v>5</v>
      </c>
      <c r="BR44" t="s">
        <v>459</v>
      </c>
      <c r="BS44" t="s">
        <v>459</v>
      </c>
      <c r="BT44">
        <v>0</v>
      </c>
      <c r="BU44" s="5" t="s">
        <v>459</v>
      </c>
      <c r="BV44" t="s">
        <v>459</v>
      </c>
      <c r="BW44" t="s">
        <v>459</v>
      </c>
      <c r="BX44" t="s">
        <v>459</v>
      </c>
      <c r="BY44" t="s">
        <v>459</v>
      </c>
      <c r="BZ44" t="s">
        <v>459</v>
      </c>
      <c r="CA44" t="s">
        <v>459</v>
      </c>
      <c r="CB44" t="s">
        <v>459</v>
      </c>
      <c r="CC44" t="s">
        <v>459</v>
      </c>
      <c r="CD44" t="s">
        <v>459</v>
      </c>
      <c r="CE44" t="s">
        <v>459</v>
      </c>
      <c r="CF44" t="s">
        <v>459</v>
      </c>
      <c r="CG44" t="s">
        <v>459</v>
      </c>
      <c r="CH44" t="s">
        <v>459</v>
      </c>
      <c r="CI44" t="s">
        <v>459</v>
      </c>
      <c r="CJ44" s="5" t="s">
        <v>459</v>
      </c>
      <c r="CK44" t="s">
        <v>459</v>
      </c>
      <c r="CL44" t="s">
        <v>459</v>
      </c>
      <c r="CM44" t="s">
        <v>459</v>
      </c>
      <c r="CN44" t="s">
        <v>459</v>
      </c>
      <c r="CO44" t="s">
        <v>459</v>
      </c>
      <c r="CP44" t="s">
        <v>459</v>
      </c>
      <c r="CQ44" t="s">
        <v>459</v>
      </c>
      <c r="CR44" t="s">
        <v>459</v>
      </c>
      <c r="CS44" t="s">
        <v>459</v>
      </c>
      <c r="CT44" t="s">
        <v>459</v>
      </c>
      <c r="CU44" t="s">
        <v>459</v>
      </c>
      <c r="CV44" t="s">
        <v>459</v>
      </c>
      <c r="CW44" t="s">
        <v>459</v>
      </c>
      <c r="CX44" t="s">
        <v>459</v>
      </c>
      <c r="CY44" s="5">
        <v>4</v>
      </c>
      <c r="CZ44">
        <v>2</v>
      </c>
      <c r="DA44">
        <v>2</v>
      </c>
      <c r="DB44">
        <v>5</v>
      </c>
      <c r="DC44" t="s">
        <v>442</v>
      </c>
      <c r="DD44">
        <v>5</v>
      </c>
      <c r="DE44">
        <v>4</v>
      </c>
      <c r="DF44">
        <v>3</v>
      </c>
      <c r="DG44">
        <v>4</v>
      </c>
      <c r="DH44" t="s">
        <v>443</v>
      </c>
      <c r="DI44">
        <v>3</v>
      </c>
      <c r="DJ44">
        <v>2</v>
      </c>
      <c r="DK44">
        <v>2</v>
      </c>
      <c r="DL44">
        <v>4</v>
      </c>
      <c r="DM44" t="s">
        <v>444</v>
      </c>
      <c r="DN44" s="5" t="s">
        <v>459</v>
      </c>
      <c r="DO44" t="s">
        <v>459</v>
      </c>
      <c r="DP44" t="s">
        <v>459</v>
      </c>
      <c r="DQ44" t="s">
        <v>459</v>
      </c>
      <c r="DR44" t="s">
        <v>459</v>
      </c>
      <c r="DS44" t="s">
        <v>459</v>
      </c>
      <c r="DT44" t="s">
        <v>459</v>
      </c>
      <c r="DU44" t="s">
        <v>459</v>
      </c>
      <c r="DV44" t="s">
        <v>459</v>
      </c>
      <c r="DW44" t="s">
        <v>459</v>
      </c>
      <c r="DX44" t="s">
        <v>459</v>
      </c>
      <c r="DY44" t="s">
        <v>459</v>
      </c>
      <c r="DZ44" t="s">
        <v>459</v>
      </c>
      <c r="EA44" t="s">
        <v>459</v>
      </c>
      <c r="EB44" t="s">
        <v>459</v>
      </c>
      <c r="EC44" s="25">
        <f t="shared" si="2"/>
        <v>4</v>
      </c>
      <c r="ED44" s="14">
        <f t="shared" si="3"/>
        <v>4.333333333333333</v>
      </c>
      <c r="EE44" s="5">
        <v>2</v>
      </c>
      <c r="EF44">
        <v>3</v>
      </c>
      <c r="EG44">
        <v>0</v>
      </c>
      <c r="EH44">
        <v>3</v>
      </c>
      <c r="EI44">
        <v>3</v>
      </c>
      <c r="EJ44">
        <v>2</v>
      </c>
      <c r="EK44">
        <v>2</v>
      </c>
      <c r="EL44">
        <v>0</v>
      </c>
      <c r="EM44">
        <v>4</v>
      </c>
      <c r="EN44">
        <v>4</v>
      </c>
      <c r="EO44">
        <v>4</v>
      </c>
      <c r="EP44">
        <v>4</v>
      </c>
      <c r="EQ44">
        <v>5</v>
      </c>
      <c r="ER44">
        <v>13</v>
      </c>
      <c r="ES44" t="s">
        <v>445</v>
      </c>
      <c r="ET44">
        <v>2</v>
      </c>
      <c r="EU44" t="s">
        <v>459</v>
      </c>
      <c r="EV44">
        <v>2</v>
      </c>
      <c r="EW44" t="s">
        <v>459</v>
      </c>
      <c r="EX44">
        <v>7</v>
      </c>
      <c r="EY44">
        <v>119999</v>
      </c>
      <c r="EZ44">
        <v>0</v>
      </c>
      <c r="FA44">
        <v>5</v>
      </c>
      <c r="FB44" t="s">
        <v>459</v>
      </c>
      <c r="FC44" t="s">
        <v>459</v>
      </c>
      <c r="FD44">
        <v>0</v>
      </c>
      <c r="FE44">
        <v>1</v>
      </c>
      <c r="FF44" t="s">
        <v>459</v>
      </c>
      <c r="FG44" t="s">
        <v>459</v>
      </c>
      <c r="FH44">
        <v>72</v>
      </c>
      <c r="FI44">
        <v>200</v>
      </c>
      <c r="FJ44">
        <v>1</v>
      </c>
      <c r="FK44">
        <v>3</v>
      </c>
      <c r="FL44">
        <v>2017</v>
      </c>
      <c r="FM44">
        <v>6</v>
      </c>
      <c r="FN44">
        <v>17</v>
      </c>
      <c r="FO44">
        <v>1984</v>
      </c>
      <c r="FP44" s="22">
        <f t="shared" si="11"/>
        <v>30850</v>
      </c>
      <c r="FQ44" s="14">
        <f t="shared" si="15"/>
        <v>32.852865870661908</v>
      </c>
      <c r="FR44">
        <v>0</v>
      </c>
      <c r="FS44">
        <v>28.106429471549564</v>
      </c>
      <c r="FT44">
        <v>1</v>
      </c>
      <c r="FU44" t="s">
        <v>459</v>
      </c>
      <c r="FV44">
        <v>6</v>
      </c>
      <c r="FW44" t="s">
        <v>446</v>
      </c>
      <c r="FX44">
        <v>4</v>
      </c>
      <c r="FY44">
        <v>4</v>
      </c>
      <c r="FZ44">
        <v>0</v>
      </c>
      <c r="GA44">
        <v>5</v>
      </c>
      <c r="GB44">
        <v>4</v>
      </c>
      <c r="GC44">
        <v>0</v>
      </c>
      <c r="GD44">
        <v>4</v>
      </c>
      <c r="GE44">
        <v>4</v>
      </c>
      <c r="GF44">
        <v>4</v>
      </c>
      <c r="GG44">
        <v>4</v>
      </c>
      <c r="GH44">
        <v>4</v>
      </c>
      <c r="GI44">
        <v>4</v>
      </c>
      <c r="GJ44">
        <v>4</v>
      </c>
      <c r="GK44">
        <v>4</v>
      </c>
      <c r="GL44">
        <v>2</v>
      </c>
      <c r="GM44">
        <v>2</v>
      </c>
      <c r="GN44">
        <v>1</v>
      </c>
      <c r="GO44">
        <v>4</v>
      </c>
      <c r="GP44">
        <v>4</v>
      </c>
      <c r="GQ44">
        <v>3</v>
      </c>
      <c r="GR44">
        <v>2</v>
      </c>
      <c r="GS44">
        <v>3</v>
      </c>
      <c r="GT44">
        <v>2</v>
      </c>
      <c r="GU44">
        <v>4</v>
      </c>
      <c r="GV44">
        <v>43</v>
      </c>
      <c r="GW44">
        <v>32000</v>
      </c>
      <c r="GX44">
        <f t="shared" si="4"/>
        <v>0</v>
      </c>
      <c r="GY44">
        <v>99.22</v>
      </c>
      <c r="GZ44">
        <v>99.22</v>
      </c>
      <c r="HA44">
        <v>99.22</v>
      </c>
      <c r="HB44">
        <v>99.22</v>
      </c>
      <c r="HC44">
        <v>99.22</v>
      </c>
      <c r="HD44">
        <f t="shared" si="12"/>
        <v>0.98948372755146741</v>
      </c>
      <c r="HE44">
        <v>99.22</v>
      </c>
      <c r="HF44">
        <v>86.72</v>
      </c>
      <c r="HG44">
        <v>99.22</v>
      </c>
      <c r="HH44">
        <v>99.22</v>
      </c>
      <c r="HI44">
        <v>99.22</v>
      </c>
      <c r="HJ44">
        <f t="shared" si="13"/>
        <v>0.9844464958388085</v>
      </c>
      <c r="HK44" s="22">
        <v>42849.509259259263</v>
      </c>
      <c r="HL44">
        <f t="shared" si="14"/>
        <v>1</v>
      </c>
    </row>
    <row r="45" spans="1:220" x14ac:dyDescent="0.3">
      <c r="A45">
        <v>244</v>
      </c>
      <c r="B45">
        <v>1</v>
      </c>
      <c r="C45">
        <v>1</v>
      </c>
      <c r="D45">
        <v>1</v>
      </c>
      <c r="E45">
        <v>1</v>
      </c>
      <c r="F45">
        <f t="shared" si="5"/>
        <v>0</v>
      </c>
      <c r="G45" t="s">
        <v>447</v>
      </c>
      <c r="H45">
        <v>5</v>
      </c>
      <c r="I45">
        <v>1</v>
      </c>
      <c r="J45">
        <v>4</v>
      </c>
      <c r="K45">
        <v>1</v>
      </c>
      <c r="L45">
        <v>2</v>
      </c>
      <c r="M45">
        <v>2</v>
      </c>
      <c r="N45">
        <v>2</v>
      </c>
      <c r="O45">
        <v>5</v>
      </c>
      <c r="P45">
        <v>2</v>
      </c>
      <c r="Q45">
        <v>5</v>
      </c>
      <c r="R45">
        <v>4</v>
      </c>
      <c r="S45">
        <v>5</v>
      </c>
      <c r="T45">
        <v>4</v>
      </c>
      <c r="U45">
        <v>5</v>
      </c>
      <c r="V45">
        <v>2</v>
      </c>
      <c r="W45">
        <v>5</v>
      </c>
      <c r="X45">
        <v>1</v>
      </c>
      <c r="Y45">
        <v>5</v>
      </c>
      <c r="Z45">
        <v>2</v>
      </c>
      <c r="AA45">
        <v>1</v>
      </c>
      <c r="AB45">
        <v>2</v>
      </c>
      <c r="AC45" s="14">
        <f t="shared" si="6"/>
        <v>4.5555555555555554</v>
      </c>
      <c r="AD45" s="14">
        <f t="shared" si="17"/>
        <v>1.5</v>
      </c>
      <c r="AE45" s="14">
        <f t="shared" si="8"/>
        <v>2.5</v>
      </c>
      <c r="AF45">
        <v>2</v>
      </c>
      <c r="AG45">
        <v>1</v>
      </c>
      <c r="AH45">
        <v>1</v>
      </c>
      <c r="AI45">
        <v>1</v>
      </c>
      <c r="AJ45">
        <v>3</v>
      </c>
      <c r="AK45" t="s">
        <v>459</v>
      </c>
      <c r="AL45">
        <v>3</v>
      </c>
      <c r="AM45">
        <v>1</v>
      </c>
      <c r="AN45" t="s">
        <v>459</v>
      </c>
      <c r="AO45" t="s">
        <v>459</v>
      </c>
      <c r="AP45">
        <v>70</v>
      </c>
      <c r="AQ45">
        <v>139</v>
      </c>
      <c r="AR45">
        <v>4</v>
      </c>
      <c r="AS45">
        <v>11</v>
      </c>
      <c r="AT45">
        <v>2017</v>
      </c>
      <c r="AU45">
        <v>9</v>
      </c>
      <c r="AV45">
        <v>20</v>
      </c>
      <c r="AW45">
        <v>1982</v>
      </c>
      <c r="AX45" s="22">
        <f t="shared" si="9"/>
        <v>30214</v>
      </c>
      <c r="AY45" s="14">
        <f t="shared" si="0"/>
        <v>34.59529885035618</v>
      </c>
      <c r="AZ45">
        <v>1</v>
      </c>
      <c r="BA45">
        <f>Entry!GP45</f>
        <v>20.421070962462412</v>
      </c>
      <c r="BB45">
        <v>54</v>
      </c>
      <c r="BC45">
        <v>75</v>
      </c>
      <c r="BD45">
        <v>10</v>
      </c>
      <c r="BE45">
        <v>8</v>
      </c>
      <c r="BF45">
        <v>2016</v>
      </c>
      <c r="BG45">
        <v>6</v>
      </c>
      <c r="BH45">
        <v>23</v>
      </c>
      <c r="BI45">
        <v>2008</v>
      </c>
      <c r="BJ45" s="22">
        <f t="shared" si="10"/>
        <v>39622</v>
      </c>
      <c r="BK45" s="14">
        <f t="shared" si="16"/>
        <v>8.8375986450173727</v>
      </c>
      <c r="BL45">
        <v>1</v>
      </c>
      <c r="BM45">
        <v>5</v>
      </c>
      <c r="BN45">
        <v>0</v>
      </c>
      <c r="BO45">
        <f>Entry!GR45</f>
        <v>18.425027885163594</v>
      </c>
      <c r="BP45">
        <f>Entry!GS45</f>
        <v>87.076000000000008</v>
      </c>
      <c r="BQ45">
        <v>5</v>
      </c>
      <c r="BR45" t="s">
        <v>459</v>
      </c>
      <c r="BS45" t="s">
        <v>459</v>
      </c>
      <c r="BT45">
        <v>0</v>
      </c>
      <c r="BU45" s="5" t="s">
        <v>459</v>
      </c>
      <c r="BV45" t="s">
        <v>459</v>
      </c>
      <c r="BW45" t="s">
        <v>459</v>
      </c>
      <c r="BX45" t="s">
        <v>459</v>
      </c>
      <c r="BY45" t="s">
        <v>459</v>
      </c>
      <c r="BZ45" t="s">
        <v>459</v>
      </c>
      <c r="CA45" t="s">
        <v>459</v>
      </c>
      <c r="CB45" t="s">
        <v>459</v>
      </c>
      <c r="CC45" t="s">
        <v>459</v>
      </c>
      <c r="CD45" t="s">
        <v>459</v>
      </c>
      <c r="CE45" t="s">
        <v>459</v>
      </c>
      <c r="CF45" t="s">
        <v>459</v>
      </c>
      <c r="CG45" t="s">
        <v>459</v>
      </c>
      <c r="CH45" t="s">
        <v>459</v>
      </c>
      <c r="CI45" t="s">
        <v>459</v>
      </c>
      <c r="CJ45" s="5">
        <v>5</v>
      </c>
      <c r="CK45">
        <v>3</v>
      </c>
      <c r="CL45">
        <v>5</v>
      </c>
      <c r="CM45">
        <v>3</v>
      </c>
      <c r="CN45" t="s">
        <v>448</v>
      </c>
      <c r="CO45">
        <v>5</v>
      </c>
      <c r="CP45">
        <v>5</v>
      </c>
      <c r="CQ45">
        <v>5</v>
      </c>
      <c r="CR45">
        <v>5</v>
      </c>
      <c r="CS45" t="s">
        <v>449</v>
      </c>
      <c r="CT45">
        <v>5</v>
      </c>
      <c r="CU45">
        <v>5</v>
      </c>
      <c r="CV45">
        <v>5</v>
      </c>
      <c r="CW45">
        <v>5</v>
      </c>
      <c r="CX45" t="s">
        <v>450</v>
      </c>
      <c r="CY45" s="5" t="s">
        <v>459</v>
      </c>
      <c r="CZ45" t="s">
        <v>459</v>
      </c>
      <c r="DA45" t="s">
        <v>459</v>
      </c>
      <c r="DB45" t="s">
        <v>459</v>
      </c>
      <c r="DC45" t="s">
        <v>459</v>
      </c>
      <c r="DD45" t="s">
        <v>459</v>
      </c>
      <c r="DE45" t="s">
        <v>459</v>
      </c>
      <c r="DF45" t="s">
        <v>459</v>
      </c>
      <c r="DG45" t="s">
        <v>459</v>
      </c>
      <c r="DH45" t="s">
        <v>459</v>
      </c>
      <c r="DI45" t="s">
        <v>459</v>
      </c>
      <c r="DJ45" t="s">
        <v>459</v>
      </c>
      <c r="DK45" t="s">
        <v>459</v>
      </c>
      <c r="DL45" t="s">
        <v>459</v>
      </c>
      <c r="DM45" t="s">
        <v>459</v>
      </c>
      <c r="DN45" s="5" t="s">
        <v>459</v>
      </c>
      <c r="DO45" t="s">
        <v>459</v>
      </c>
      <c r="DP45" t="s">
        <v>459</v>
      </c>
      <c r="DQ45" t="s">
        <v>459</v>
      </c>
      <c r="DR45" t="s">
        <v>459</v>
      </c>
      <c r="DS45" t="s">
        <v>459</v>
      </c>
      <c r="DT45" t="s">
        <v>459</v>
      </c>
      <c r="DU45" t="s">
        <v>459</v>
      </c>
      <c r="DV45" t="s">
        <v>459</v>
      </c>
      <c r="DW45" t="s">
        <v>459</v>
      </c>
      <c r="DX45" t="s">
        <v>459</v>
      </c>
      <c r="DY45" t="s">
        <v>459</v>
      </c>
      <c r="DZ45" t="s">
        <v>459</v>
      </c>
      <c r="EA45" t="s">
        <v>459</v>
      </c>
      <c r="EB45" t="s">
        <v>459</v>
      </c>
      <c r="EC45" s="25">
        <f t="shared" si="2"/>
        <v>5</v>
      </c>
      <c r="ED45" s="14">
        <f t="shared" si="3"/>
        <v>4.333333333333333</v>
      </c>
      <c r="EE45" s="5">
        <v>4</v>
      </c>
      <c r="EF45">
        <v>3</v>
      </c>
      <c r="EG45">
        <v>0</v>
      </c>
      <c r="EH45">
        <v>4</v>
      </c>
      <c r="EI45">
        <v>4</v>
      </c>
      <c r="EJ45">
        <v>4</v>
      </c>
      <c r="EK45">
        <v>4</v>
      </c>
      <c r="EL45">
        <v>0</v>
      </c>
      <c r="EM45">
        <v>4</v>
      </c>
      <c r="EN45">
        <v>4</v>
      </c>
      <c r="EO45">
        <v>4</v>
      </c>
      <c r="EP45">
        <v>4</v>
      </c>
      <c r="EQ45">
        <v>7</v>
      </c>
      <c r="ER45">
        <v>16</v>
      </c>
      <c r="ES45" t="s">
        <v>451</v>
      </c>
      <c r="ET45">
        <v>1</v>
      </c>
      <c r="EU45" t="s">
        <v>459</v>
      </c>
      <c r="EV45">
        <v>1</v>
      </c>
      <c r="EW45" t="s">
        <v>459</v>
      </c>
      <c r="EX45">
        <v>5</v>
      </c>
      <c r="EY45">
        <v>79999</v>
      </c>
      <c r="EZ45">
        <v>0</v>
      </c>
      <c r="FA45">
        <v>5</v>
      </c>
      <c r="FB45" t="s">
        <v>459</v>
      </c>
      <c r="FC45" t="s">
        <v>459</v>
      </c>
      <c r="FD45">
        <v>0</v>
      </c>
      <c r="FE45">
        <v>1</v>
      </c>
      <c r="FF45" t="s">
        <v>459</v>
      </c>
      <c r="FG45" t="s">
        <v>459</v>
      </c>
      <c r="FH45">
        <v>72</v>
      </c>
      <c r="FI45">
        <v>190</v>
      </c>
      <c r="FJ45">
        <v>2</v>
      </c>
      <c r="FK45">
        <v>1</v>
      </c>
      <c r="FL45">
        <v>2016</v>
      </c>
      <c r="FM45">
        <v>8</v>
      </c>
      <c r="FN45">
        <v>3</v>
      </c>
      <c r="FO45">
        <v>1969</v>
      </c>
      <c r="FP45" s="22">
        <f t="shared" si="11"/>
        <v>25418</v>
      </c>
      <c r="FQ45" s="14">
        <f t="shared" si="15"/>
        <v>47.726031225441737</v>
      </c>
      <c r="FR45">
        <v>0</v>
      </c>
      <c r="FS45">
        <v>26.733035579386158</v>
      </c>
      <c r="FT45">
        <v>1</v>
      </c>
      <c r="FU45" t="s">
        <v>459</v>
      </c>
      <c r="FV45">
        <v>4</v>
      </c>
      <c r="FW45" t="s">
        <v>452</v>
      </c>
      <c r="FX45">
        <v>4</v>
      </c>
      <c r="FY45">
        <v>4</v>
      </c>
      <c r="FZ45">
        <v>0</v>
      </c>
      <c r="GA45">
        <v>4</v>
      </c>
      <c r="GB45">
        <v>4</v>
      </c>
      <c r="GC45">
        <v>0</v>
      </c>
      <c r="GD45">
        <v>4</v>
      </c>
      <c r="GE45">
        <v>4</v>
      </c>
      <c r="GF45">
        <v>4</v>
      </c>
      <c r="GG45">
        <v>4</v>
      </c>
      <c r="GH45">
        <v>4</v>
      </c>
      <c r="GI45">
        <v>4</v>
      </c>
      <c r="GJ45">
        <v>4</v>
      </c>
      <c r="GK45">
        <v>4</v>
      </c>
      <c r="GL45">
        <v>2</v>
      </c>
      <c r="GM45">
        <v>3</v>
      </c>
      <c r="GN45">
        <v>2</v>
      </c>
      <c r="GO45">
        <v>2</v>
      </c>
      <c r="GP45">
        <v>2</v>
      </c>
      <c r="GQ45">
        <v>4</v>
      </c>
      <c r="GR45">
        <v>4</v>
      </c>
      <c r="GS45">
        <v>2</v>
      </c>
      <c r="GT45">
        <v>4</v>
      </c>
      <c r="GU45">
        <v>4</v>
      </c>
      <c r="GV45">
        <v>39</v>
      </c>
      <c r="GW45">
        <v>72041</v>
      </c>
      <c r="GX45">
        <f t="shared" si="4"/>
        <v>0</v>
      </c>
      <c r="GY45">
        <v>99.22</v>
      </c>
      <c r="GZ45">
        <v>99.22</v>
      </c>
      <c r="HA45">
        <v>99.22</v>
      </c>
      <c r="HB45">
        <v>99.22</v>
      </c>
      <c r="HC45">
        <v>99.22</v>
      </c>
      <c r="HD45">
        <f t="shared" si="12"/>
        <v>0.98948372755146741</v>
      </c>
      <c r="HE45">
        <v>99.22</v>
      </c>
      <c r="HF45">
        <v>99.22</v>
      </c>
      <c r="HG45">
        <v>99.22</v>
      </c>
      <c r="HH45">
        <v>88.28</v>
      </c>
      <c r="HI45">
        <v>80.459999999999994</v>
      </c>
      <c r="HJ45">
        <f t="shared" si="13"/>
        <v>0.89244206088480071</v>
      </c>
      <c r="HK45" s="22">
        <v>42849.932905092595</v>
      </c>
      <c r="HL45" t="b">
        <f t="shared" si="14"/>
        <v>0</v>
      </c>
    </row>
  </sheetData>
  <sheetProtection sheet="1" objects="1" scenarios="1"/>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41"/>
  <sheetViews>
    <sheetView tabSelected="1" topLeftCell="BU1" workbookViewId="0">
      <selection activeCell="CX1" sqref="CX1"/>
    </sheetView>
  </sheetViews>
  <sheetFormatPr defaultRowHeight="14.4" x14ac:dyDescent="0.3"/>
  <sheetData>
    <row r="1" spans="1:218" ht="13.5" customHeight="1" x14ac:dyDescent="0.3">
      <c r="A1" t="s">
        <v>454</v>
      </c>
      <c r="B1" t="s">
        <v>455</v>
      </c>
      <c r="C1" t="s">
        <v>456</v>
      </c>
      <c r="D1" t="s">
        <v>457</v>
      </c>
      <c r="E1" t="s">
        <v>458</v>
      </c>
      <c r="F1" t="s">
        <v>477</v>
      </c>
      <c r="G1" t="s">
        <v>1</v>
      </c>
      <c r="H1" s="3" t="s">
        <v>2</v>
      </c>
      <c r="I1" s="3" t="s">
        <v>3</v>
      </c>
      <c r="J1" s="3" t="s">
        <v>4</v>
      </c>
      <c r="K1" s="3" t="s">
        <v>5</v>
      </c>
      <c r="L1" s="3" t="s">
        <v>6</v>
      </c>
      <c r="M1" s="3" t="s">
        <v>7</v>
      </c>
      <c r="N1" s="3" t="s">
        <v>8</v>
      </c>
      <c r="O1" s="3" t="s">
        <v>9</v>
      </c>
      <c r="P1" s="3" t="s">
        <v>10</v>
      </c>
      <c r="Q1" s="3" t="s">
        <v>11</v>
      </c>
      <c r="R1" s="3" t="s">
        <v>12</v>
      </c>
      <c r="S1" s="3" t="s">
        <v>13</v>
      </c>
      <c r="T1" s="3" t="s">
        <v>14</v>
      </c>
      <c r="U1" s="3" t="s">
        <v>15</v>
      </c>
      <c r="V1" s="3" t="s">
        <v>16</v>
      </c>
      <c r="W1" s="3" t="s">
        <v>17</v>
      </c>
      <c r="X1" s="3" t="s">
        <v>18</v>
      </c>
      <c r="Y1" s="3" t="s">
        <v>19</v>
      </c>
      <c r="Z1" s="3" t="s">
        <v>20</v>
      </c>
      <c r="AA1" s="3" t="s">
        <v>21</v>
      </c>
      <c r="AB1" s="3" t="s">
        <v>22</v>
      </c>
      <c r="AC1" s="13" t="s">
        <v>460</v>
      </c>
      <c r="AD1" s="13" t="s">
        <v>461</v>
      </c>
      <c r="AE1" s="13" t="s">
        <v>462</v>
      </c>
      <c r="AF1" s="4" t="s">
        <v>23</v>
      </c>
      <c r="AG1" s="4" t="s">
        <v>24</v>
      </c>
      <c r="AH1" s="4" t="s">
        <v>25</v>
      </c>
      <c r="AI1" s="4" t="s">
        <v>26</v>
      </c>
      <c r="AJ1" s="4" t="s">
        <v>27</v>
      </c>
      <c r="AK1" s="4" t="s">
        <v>28</v>
      </c>
      <c r="AL1" s="4" t="s">
        <v>29</v>
      </c>
      <c r="AM1" s="4" t="s">
        <v>30</v>
      </c>
      <c r="AN1" s="4" t="s">
        <v>31</v>
      </c>
      <c r="AO1" s="4" t="s">
        <v>32</v>
      </c>
      <c r="AP1" s="4" t="s">
        <v>33</v>
      </c>
      <c r="AQ1" s="4" t="s">
        <v>34</v>
      </c>
      <c r="AR1" s="4" t="s">
        <v>35</v>
      </c>
      <c r="AS1" s="4" t="s">
        <v>36</v>
      </c>
      <c r="AT1" s="4" t="s">
        <v>37</v>
      </c>
      <c r="AU1" s="4" t="s">
        <v>38</v>
      </c>
      <c r="AV1" s="4" t="s">
        <v>39</v>
      </c>
      <c r="AW1" s="4" t="s">
        <v>40</v>
      </c>
      <c r="AX1" s="23" t="s">
        <v>464</v>
      </c>
      <c r="AY1" s="4" t="s">
        <v>41</v>
      </c>
      <c r="AZ1" s="4" t="s">
        <v>465</v>
      </c>
      <c r="BA1" s="4" t="s">
        <v>485</v>
      </c>
      <c r="BB1" s="4" t="s">
        <v>42</v>
      </c>
      <c r="BC1" s="4" t="s">
        <v>43</v>
      </c>
      <c r="BD1" s="4" t="s">
        <v>44</v>
      </c>
      <c r="BE1" s="4" t="s">
        <v>45</v>
      </c>
      <c r="BF1" s="4" t="s">
        <v>46</v>
      </c>
      <c r="BG1" s="4" t="s">
        <v>47</v>
      </c>
      <c r="BH1" s="4" t="s">
        <v>48</v>
      </c>
      <c r="BI1" s="4" t="s">
        <v>49</v>
      </c>
      <c r="BJ1" s="4" t="s">
        <v>466</v>
      </c>
      <c r="BK1" s="23" t="s">
        <v>467</v>
      </c>
      <c r="BL1" s="4" t="s">
        <v>453</v>
      </c>
      <c r="BM1" s="4" t="s">
        <v>50</v>
      </c>
      <c r="BN1" s="4" t="s">
        <v>51</v>
      </c>
      <c r="BO1" s="4" t="s">
        <v>468</v>
      </c>
      <c r="BP1" s="4" t="s">
        <v>469</v>
      </c>
      <c r="BQ1" s="4" t="s">
        <v>52</v>
      </c>
      <c r="BR1" s="4" t="s">
        <v>53</v>
      </c>
      <c r="BS1" s="4" t="s">
        <v>54</v>
      </c>
      <c r="BT1" s="4" t="s">
        <v>55</v>
      </c>
      <c r="BU1" s="6" t="s">
        <v>56</v>
      </c>
      <c r="BV1" s="7" t="s">
        <v>57</v>
      </c>
      <c r="BW1" s="7" t="s">
        <v>58</v>
      </c>
      <c r="BX1" s="7" t="s">
        <v>59</v>
      </c>
      <c r="BY1" s="7" t="s">
        <v>60</v>
      </c>
      <c r="BZ1" s="7" t="s">
        <v>61</v>
      </c>
      <c r="CA1" s="7" t="s">
        <v>62</v>
      </c>
      <c r="CB1" s="7" t="s">
        <v>63</v>
      </c>
      <c r="CC1" s="7" t="s">
        <v>64</v>
      </c>
      <c r="CD1" s="7" t="s">
        <v>65</v>
      </c>
      <c r="CE1" s="7" t="s">
        <v>66</v>
      </c>
      <c r="CF1" s="7" t="s">
        <v>67</v>
      </c>
      <c r="CG1" s="7" t="s">
        <v>68</v>
      </c>
      <c r="CH1" s="7" t="s">
        <v>69</v>
      </c>
      <c r="CI1" s="7" t="s">
        <v>70</v>
      </c>
      <c r="CJ1" s="6" t="s">
        <v>71</v>
      </c>
      <c r="CK1" s="7" t="s">
        <v>72</v>
      </c>
      <c r="CL1" s="7" t="s">
        <v>73</v>
      </c>
      <c r="CM1" s="7" t="s">
        <v>74</v>
      </c>
      <c r="CN1" s="7" t="s">
        <v>75</v>
      </c>
      <c r="CO1" s="7" t="s">
        <v>76</v>
      </c>
      <c r="CP1" s="7" t="s">
        <v>77</v>
      </c>
      <c r="CQ1" s="7" t="s">
        <v>78</v>
      </c>
      <c r="CR1" s="7" t="s">
        <v>79</v>
      </c>
      <c r="CS1" s="7" t="s">
        <v>80</v>
      </c>
      <c r="CT1" s="7" t="s">
        <v>81</v>
      </c>
      <c r="CU1" s="7" t="s">
        <v>82</v>
      </c>
      <c r="CV1" s="7" t="s">
        <v>83</v>
      </c>
      <c r="CW1" s="7" t="s">
        <v>84</v>
      </c>
      <c r="CX1" s="7" t="s">
        <v>486</v>
      </c>
      <c r="CY1" s="6" t="s">
        <v>85</v>
      </c>
      <c r="CZ1" s="7" t="s">
        <v>86</v>
      </c>
      <c r="DA1" s="7" t="s">
        <v>87</v>
      </c>
      <c r="DB1" s="7" t="s">
        <v>88</v>
      </c>
      <c r="DC1" s="7" t="s">
        <v>89</v>
      </c>
      <c r="DD1" s="7" t="s">
        <v>90</v>
      </c>
      <c r="DE1" s="7" t="s">
        <v>91</v>
      </c>
      <c r="DF1" s="7" t="s">
        <v>92</v>
      </c>
      <c r="DG1" s="7" t="s">
        <v>93</v>
      </c>
      <c r="DH1" s="7" t="s">
        <v>94</v>
      </c>
      <c r="DI1" s="7" t="s">
        <v>95</v>
      </c>
      <c r="DJ1" s="7" t="s">
        <v>96</v>
      </c>
      <c r="DK1" s="7" t="s">
        <v>97</v>
      </c>
      <c r="DL1" s="7" t="s">
        <v>98</v>
      </c>
      <c r="DM1" s="7" t="s">
        <v>99</v>
      </c>
      <c r="DN1" s="6" t="s">
        <v>100</v>
      </c>
      <c r="DO1" s="7" t="s">
        <v>101</v>
      </c>
      <c r="DP1" s="7" t="s">
        <v>102</v>
      </c>
      <c r="DQ1" s="7" t="s">
        <v>103</v>
      </c>
      <c r="DR1" s="7" t="s">
        <v>104</v>
      </c>
      <c r="DS1" s="7" t="s">
        <v>105</v>
      </c>
      <c r="DT1" s="7" t="s">
        <v>106</v>
      </c>
      <c r="DU1" s="7" t="s">
        <v>107</v>
      </c>
      <c r="DV1" s="7" t="s">
        <v>108</v>
      </c>
      <c r="DW1" s="7" t="s">
        <v>109</v>
      </c>
      <c r="DX1" s="7" t="s">
        <v>110</v>
      </c>
      <c r="DY1" s="7" t="s">
        <v>111</v>
      </c>
      <c r="DZ1" s="7" t="s">
        <v>112</v>
      </c>
      <c r="EA1" s="7" t="s">
        <v>113</v>
      </c>
      <c r="EB1" s="7" t="s">
        <v>114</v>
      </c>
      <c r="EC1" s="24" t="s">
        <v>475</v>
      </c>
      <c r="ED1" s="24" t="s">
        <v>476</v>
      </c>
      <c r="EE1" s="8" t="s">
        <v>115</v>
      </c>
      <c r="EF1" s="9" t="s">
        <v>116</v>
      </c>
      <c r="EG1" s="9" t="s">
        <v>117</v>
      </c>
      <c r="EH1" s="9" t="s">
        <v>118</v>
      </c>
      <c r="EI1" s="9" t="s">
        <v>119</v>
      </c>
      <c r="EJ1" s="9" t="s">
        <v>120</v>
      </c>
      <c r="EK1" s="9" t="s">
        <v>121</v>
      </c>
      <c r="EL1" s="9" t="s">
        <v>122</v>
      </c>
      <c r="EM1" s="9" t="s">
        <v>123</v>
      </c>
      <c r="EN1" s="9" t="s">
        <v>124</v>
      </c>
      <c r="EO1" s="9" t="s">
        <v>125</v>
      </c>
      <c r="EP1" s="9" t="s">
        <v>126</v>
      </c>
      <c r="EQ1" s="4" t="s">
        <v>127</v>
      </c>
      <c r="ER1" s="4" t="s">
        <v>481</v>
      </c>
      <c r="ES1" s="4" t="s">
        <v>128</v>
      </c>
      <c r="ET1" s="4" t="s">
        <v>129</v>
      </c>
      <c r="EU1" s="4" t="s">
        <v>130</v>
      </c>
      <c r="EV1" s="4" t="s">
        <v>131</v>
      </c>
      <c r="EW1" s="4" t="s">
        <v>132</v>
      </c>
      <c r="EX1" s="4" t="s">
        <v>133</v>
      </c>
      <c r="EY1" s="4" t="s">
        <v>482</v>
      </c>
      <c r="EZ1" s="4" t="s">
        <v>134</v>
      </c>
      <c r="FA1" s="4" t="s">
        <v>135</v>
      </c>
      <c r="FB1" s="4" t="s">
        <v>136</v>
      </c>
      <c r="FC1" s="4" t="s">
        <v>137</v>
      </c>
      <c r="FD1" s="4" t="s">
        <v>480</v>
      </c>
      <c r="FE1" s="4" t="s">
        <v>138</v>
      </c>
      <c r="FF1" s="4" t="s">
        <v>139</v>
      </c>
      <c r="FG1" s="4" t="s">
        <v>140</v>
      </c>
      <c r="FH1" s="4" t="s">
        <v>141</v>
      </c>
      <c r="FI1" s="4" t="s">
        <v>142</v>
      </c>
      <c r="FJ1" s="4" t="s">
        <v>143</v>
      </c>
      <c r="FK1" s="4" t="s">
        <v>144</v>
      </c>
      <c r="FL1" s="4" t="s">
        <v>145</v>
      </c>
      <c r="FM1" s="4" t="s">
        <v>146</v>
      </c>
      <c r="FN1" s="4" t="s">
        <v>147</v>
      </c>
      <c r="FO1" s="4" t="s">
        <v>148</v>
      </c>
      <c r="FP1" s="4" t="s">
        <v>470</v>
      </c>
      <c r="FQ1" s="23" t="s">
        <v>471</v>
      </c>
      <c r="FR1" s="4" t="s">
        <v>149</v>
      </c>
      <c r="FS1" s="4" t="s">
        <v>472</v>
      </c>
      <c r="FT1" s="4" t="s">
        <v>150</v>
      </c>
      <c r="FU1" s="4" t="s">
        <v>151</v>
      </c>
      <c r="FV1" s="4" t="s">
        <v>152</v>
      </c>
      <c r="FW1" s="4" t="s">
        <v>153</v>
      </c>
      <c r="FX1" s="10" t="s">
        <v>154</v>
      </c>
      <c r="FY1" s="10" t="s">
        <v>155</v>
      </c>
      <c r="FZ1" s="10" t="s">
        <v>156</v>
      </c>
      <c r="GA1" s="10" t="s">
        <v>157</v>
      </c>
      <c r="GB1" s="10" t="s">
        <v>158</v>
      </c>
      <c r="GC1" s="10" t="s">
        <v>159</v>
      </c>
      <c r="GD1" s="10" t="s">
        <v>160</v>
      </c>
      <c r="GE1" s="10" t="s">
        <v>161</v>
      </c>
      <c r="GF1" s="10" t="s">
        <v>162</v>
      </c>
      <c r="GG1" s="10" t="s">
        <v>163</v>
      </c>
      <c r="GH1" s="10" t="s">
        <v>164</v>
      </c>
      <c r="GI1" s="10" t="s">
        <v>165</v>
      </c>
      <c r="GJ1" s="11" t="s">
        <v>166</v>
      </c>
      <c r="GK1" s="11" t="s">
        <v>167</v>
      </c>
      <c r="GL1" s="11" t="s">
        <v>168</v>
      </c>
      <c r="GM1" s="11" t="s">
        <v>169</v>
      </c>
      <c r="GN1" s="11" t="s">
        <v>170</v>
      </c>
      <c r="GO1" s="11" t="s">
        <v>171</v>
      </c>
      <c r="GP1" s="11" t="s">
        <v>172</v>
      </c>
      <c r="GQ1" s="11" t="s">
        <v>173</v>
      </c>
      <c r="GR1" s="11" t="s">
        <v>174</v>
      </c>
      <c r="GS1" s="11" t="s">
        <v>175</v>
      </c>
      <c r="GT1" s="11" t="s">
        <v>176</v>
      </c>
      <c r="GU1" s="11" t="s">
        <v>177</v>
      </c>
      <c r="GV1" s="11" t="s">
        <v>473</v>
      </c>
      <c r="GW1" t="s">
        <v>178</v>
      </c>
      <c r="GX1" s="9" t="s">
        <v>179</v>
      </c>
      <c r="GY1" s="9" t="s">
        <v>180</v>
      </c>
      <c r="GZ1" s="9" t="s">
        <v>181</v>
      </c>
      <c r="HA1" s="9" t="s">
        <v>182</v>
      </c>
      <c r="HB1" s="9" t="s">
        <v>183</v>
      </c>
      <c r="HC1" s="9" t="s">
        <v>478</v>
      </c>
      <c r="HD1" s="10" t="s">
        <v>184</v>
      </c>
      <c r="HE1" s="10" t="s">
        <v>185</v>
      </c>
      <c r="HF1" s="10" t="s">
        <v>186</v>
      </c>
      <c r="HG1" s="10" t="s">
        <v>187</v>
      </c>
      <c r="HH1" s="10" t="s">
        <v>188</v>
      </c>
      <c r="HI1" s="10" t="s">
        <v>479</v>
      </c>
      <c r="HJ1" s="22" t="s">
        <v>0</v>
      </c>
    </row>
    <row r="2" spans="1:218" x14ac:dyDescent="0.3">
      <c r="A2">
        <v>206</v>
      </c>
      <c r="B2">
        <v>1</v>
      </c>
      <c r="C2">
        <v>1</v>
      </c>
      <c r="D2">
        <v>1</v>
      </c>
      <c r="E2">
        <v>1</v>
      </c>
      <c r="F2">
        <v>0</v>
      </c>
      <c r="G2" t="s">
        <v>221</v>
      </c>
      <c r="H2">
        <v>5</v>
      </c>
      <c r="I2">
        <v>1</v>
      </c>
      <c r="J2">
        <v>5</v>
      </c>
      <c r="K2">
        <v>1</v>
      </c>
      <c r="L2">
        <v>4</v>
      </c>
      <c r="M2">
        <v>2</v>
      </c>
      <c r="N2">
        <v>2</v>
      </c>
      <c r="O2">
        <v>5</v>
      </c>
      <c r="P2">
        <v>1</v>
      </c>
      <c r="Q2">
        <v>5</v>
      </c>
      <c r="R2">
        <v>5</v>
      </c>
      <c r="S2">
        <v>5</v>
      </c>
      <c r="T2">
        <v>2</v>
      </c>
      <c r="U2">
        <v>5</v>
      </c>
      <c r="V2">
        <v>2</v>
      </c>
      <c r="W2">
        <v>5</v>
      </c>
      <c r="X2">
        <v>1</v>
      </c>
      <c r="Y2">
        <v>5</v>
      </c>
      <c r="Z2">
        <v>1</v>
      </c>
      <c r="AA2">
        <v>1</v>
      </c>
      <c r="AB2">
        <v>1</v>
      </c>
      <c r="AC2">
        <v>4.8888888888888893</v>
      </c>
      <c r="AD2">
        <v>1.3333333333333333</v>
      </c>
      <c r="AE2">
        <v>2</v>
      </c>
      <c r="AF2">
        <v>6</v>
      </c>
      <c r="AG2">
        <v>4</v>
      </c>
      <c r="AH2">
        <v>2</v>
      </c>
      <c r="AI2">
        <v>1</v>
      </c>
      <c r="AJ2">
        <v>2</v>
      </c>
      <c r="AK2" t="s">
        <v>459</v>
      </c>
      <c r="AL2">
        <v>1</v>
      </c>
      <c r="AM2">
        <v>1</v>
      </c>
      <c r="AN2" t="s">
        <v>459</v>
      </c>
      <c r="AO2" t="s">
        <v>459</v>
      </c>
      <c r="AP2">
        <v>62</v>
      </c>
      <c r="AQ2">
        <v>112</v>
      </c>
      <c r="AR2">
        <v>4</v>
      </c>
      <c r="AS2">
        <v>9</v>
      </c>
      <c r="AT2">
        <v>2017</v>
      </c>
      <c r="AU2">
        <v>6</v>
      </c>
      <c r="AV2">
        <v>1</v>
      </c>
      <c r="AW2">
        <v>1970</v>
      </c>
      <c r="AX2">
        <v>46.868291790250204</v>
      </c>
      <c r="AY2">
        <v>1</v>
      </c>
      <c r="AZ2">
        <v>20.812001460560513</v>
      </c>
      <c r="BA2">
        <v>1</v>
      </c>
      <c r="BB2">
        <v>54</v>
      </c>
      <c r="BC2">
        <v>51</v>
      </c>
      <c r="BD2">
        <v>2</v>
      </c>
      <c r="BE2">
        <v>12</v>
      </c>
      <c r="BF2">
        <v>2017</v>
      </c>
      <c r="BG2">
        <v>6</v>
      </c>
      <c r="BH2">
        <v>29</v>
      </c>
      <c r="BI2">
        <v>2007</v>
      </c>
      <c r="BJ2">
        <v>39262</v>
      </c>
      <c r="BK2">
        <v>9.7923164309072899</v>
      </c>
      <c r="BL2">
        <v>1</v>
      </c>
      <c r="BM2">
        <v>1</v>
      </c>
      <c r="BN2">
        <v>1</v>
      </c>
      <c r="BO2">
        <v>12.913312814138422</v>
      </c>
      <c r="BP2">
        <v>0.55400000000000005</v>
      </c>
      <c r="BQ2">
        <v>5</v>
      </c>
      <c r="BR2" t="s">
        <v>459</v>
      </c>
      <c r="BS2" t="s">
        <v>459</v>
      </c>
      <c r="BT2">
        <v>0</v>
      </c>
      <c r="BU2" t="s">
        <v>459</v>
      </c>
      <c r="BV2" t="s">
        <v>459</v>
      </c>
      <c r="BW2" t="s">
        <v>459</v>
      </c>
      <c r="BX2" t="s">
        <v>459</v>
      </c>
      <c r="BY2" t="s">
        <v>459</v>
      </c>
      <c r="BZ2" t="s">
        <v>459</v>
      </c>
      <c r="CA2" t="s">
        <v>459</v>
      </c>
      <c r="CB2" t="s">
        <v>459</v>
      </c>
      <c r="CC2" t="s">
        <v>459</v>
      </c>
      <c r="CD2" t="s">
        <v>459</v>
      </c>
      <c r="CE2" t="s">
        <v>459</v>
      </c>
      <c r="CF2" t="s">
        <v>459</v>
      </c>
      <c r="CG2" t="s">
        <v>459</v>
      </c>
      <c r="CH2" t="s">
        <v>459</v>
      </c>
      <c r="CI2" t="s">
        <v>459</v>
      </c>
      <c r="CJ2">
        <v>5</v>
      </c>
      <c r="CK2">
        <v>4</v>
      </c>
      <c r="CL2">
        <v>5</v>
      </c>
      <c r="CM2">
        <v>5</v>
      </c>
      <c r="CN2" t="s">
        <v>222</v>
      </c>
      <c r="CO2">
        <v>5</v>
      </c>
      <c r="CP2">
        <v>5</v>
      </c>
      <c r="CQ2">
        <v>5</v>
      </c>
      <c r="CR2">
        <v>5</v>
      </c>
      <c r="CS2" t="s">
        <v>223</v>
      </c>
      <c r="CT2">
        <v>5</v>
      </c>
      <c r="CU2">
        <v>4</v>
      </c>
      <c r="CV2">
        <v>4</v>
      </c>
      <c r="CW2">
        <v>5</v>
      </c>
      <c r="CX2" t="s">
        <v>224</v>
      </c>
      <c r="CY2" t="s">
        <v>459</v>
      </c>
      <c r="CZ2" t="s">
        <v>459</v>
      </c>
      <c r="DA2" t="s">
        <v>459</v>
      </c>
      <c r="DB2" t="s">
        <v>459</v>
      </c>
      <c r="DC2" t="s">
        <v>459</v>
      </c>
      <c r="DD2" t="s">
        <v>459</v>
      </c>
      <c r="DE2" t="s">
        <v>459</v>
      </c>
      <c r="DF2" t="s">
        <v>459</v>
      </c>
      <c r="DG2" t="s">
        <v>459</v>
      </c>
      <c r="DH2" t="s">
        <v>459</v>
      </c>
      <c r="DI2" t="s">
        <v>459</v>
      </c>
      <c r="DJ2" t="s">
        <v>459</v>
      </c>
      <c r="DK2" t="s">
        <v>459</v>
      </c>
      <c r="DL2" t="s">
        <v>459</v>
      </c>
      <c r="DM2" t="s">
        <v>459</v>
      </c>
      <c r="DN2" t="s">
        <v>459</v>
      </c>
      <c r="DO2" t="s">
        <v>459</v>
      </c>
      <c r="DP2" t="s">
        <v>459</v>
      </c>
      <c r="DQ2" t="s">
        <v>459</v>
      </c>
      <c r="DR2" t="s">
        <v>459</v>
      </c>
      <c r="DS2" t="s">
        <v>459</v>
      </c>
      <c r="DT2" t="s">
        <v>459</v>
      </c>
      <c r="DU2" t="s">
        <v>459</v>
      </c>
      <c r="DV2" t="s">
        <v>459</v>
      </c>
      <c r="DW2" t="s">
        <v>459</v>
      </c>
      <c r="DX2" t="s">
        <v>459</v>
      </c>
      <c r="DY2" t="s">
        <v>459</v>
      </c>
      <c r="DZ2" t="s">
        <v>459</v>
      </c>
      <c r="EA2" t="s">
        <v>459</v>
      </c>
      <c r="EB2" t="s">
        <v>459</v>
      </c>
      <c r="EC2">
        <v>5</v>
      </c>
      <c r="ED2">
        <v>5</v>
      </c>
      <c r="EE2">
        <v>5</v>
      </c>
      <c r="EF2">
        <v>5</v>
      </c>
      <c r="EG2">
        <v>0</v>
      </c>
      <c r="EH2">
        <v>5</v>
      </c>
      <c r="EI2">
        <v>5</v>
      </c>
      <c r="EJ2">
        <v>5</v>
      </c>
      <c r="EK2">
        <v>5</v>
      </c>
      <c r="EL2">
        <v>0</v>
      </c>
      <c r="EM2">
        <v>5</v>
      </c>
      <c r="EN2">
        <v>5</v>
      </c>
      <c r="EO2">
        <v>5</v>
      </c>
      <c r="EP2">
        <v>5</v>
      </c>
      <c r="EQ2">
        <v>8</v>
      </c>
      <c r="ER2">
        <v>18</v>
      </c>
      <c r="ES2" t="s">
        <v>225</v>
      </c>
      <c r="ET2">
        <v>5</v>
      </c>
      <c r="EU2" t="s">
        <v>459</v>
      </c>
      <c r="EV2">
        <v>1</v>
      </c>
      <c r="EW2" t="s">
        <v>459</v>
      </c>
      <c r="EX2">
        <v>1</v>
      </c>
      <c r="EY2">
        <v>5999</v>
      </c>
      <c r="EZ2">
        <v>0</v>
      </c>
      <c r="FA2">
        <v>5</v>
      </c>
      <c r="FB2" t="s">
        <v>459</v>
      </c>
      <c r="FC2" t="s">
        <v>459</v>
      </c>
      <c r="FD2">
        <v>0</v>
      </c>
      <c r="FE2">
        <v>1</v>
      </c>
      <c r="FF2" t="s">
        <v>459</v>
      </c>
      <c r="FG2" t="s">
        <v>459</v>
      </c>
      <c r="FH2">
        <v>68</v>
      </c>
      <c r="FI2">
        <v>206</v>
      </c>
      <c r="FJ2">
        <v>4</v>
      </c>
      <c r="FK2">
        <v>13</v>
      </c>
      <c r="FL2">
        <v>2017</v>
      </c>
      <c r="FM2">
        <v>2</v>
      </c>
      <c r="FN2">
        <v>1</v>
      </c>
      <c r="FO2">
        <v>1969</v>
      </c>
      <c r="FP2">
        <v>25235</v>
      </c>
      <c r="FQ2">
        <v>48.196149422009277</v>
      </c>
      <c r="FR2">
        <v>0</v>
      </c>
      <c r="FS2">
        <v>32.31017509769061</v>
      </c>
      <c r="FT2">
        <v>1</v>
      </c>
      <c r="FU2" t="s">
        <v>459</v>
      </c>
      <c r="FV2">
        <v>8</v>
      </c>
      <c r="FW2" t="s">
        <v>226</v>
      </c>
      <c r="FX2">
        <v>5</v>
      </c>
      <c r="FY2">
        <v>5</v>
      </c>
      <c r="FZ2">
        <v>0</v>
      </c>
      <c r="GA2">
        <v>5</v>
      </c>
      <c r="GB2">
        <v>5</v>
      </c>
      <c r="GC2">
        <v>0</v>
      </c>
      <c r="GD2">
        <v>5</v>
      </c>
      <c r="GE2">
        <v>5</v>
      </c>
      <c r="GF2">
        <v>5</v>
      </c>
      <c r="GG2">
        <v>5</v>
      </c>
      <c r="GH2">
        <v>5</v>
      </c>
      <c r="GI2">
        <v>5</v>
      </c>
      <c r="GJ2">
        <v>4</v>
      </c>
      <c r="GK2">
        <v>3</v>
      </c>
      <c r="GL2">
        <v>2</v>
      </c>
      <c r="GM2">
        <v>2</v>
      </c>
      <c r="GN2">
        <v>4</v>
      </c>
      <c r="GO2">
        <v>3</v>
      </c>
      <c r="GP2">
        <v>4</v>
      </c>
      <c r="GQ2">
        <v>4</v>
      </c>
      <c r="GR2">
        <v>2</v>
      </c>
      <c r="GS2">
        <v>4</v>
      </c>
      <c r="GT2">
        <v>2</v>
      </c>
      <c r="GU2">
        <v>2</v>
      </c>
      <c r="GV2">
        <v>39</v>
      </c>
      <c r="GW2">
        <v>84618</v>
      </c>
      <c r="GX2">
        <v>99.22</v>
      </c>
      <c r="GY2">
        <v>49.22</v>
      </c>
      <c r="GZ2">
        <v>49.22</v>
      </c>
      <c r="HA2">
        <v>47.66</v>
      </c>
      <c r="HB2">
        <v>47.66</v>
      </c>
      <c r="HC2">
        <v>0.483908979413053</v>
      </c>
      <c r="HD2">
        <v>97.66</v>
      </c>
      <c r="HE2">
        <v>89.84</v>
      </c>
      <c r="HF2">
        <v>53.9</v>
      </c>
      <c r="HG2">
        <v>44.54</v>
      </c>
      <c r="HH2">
        <v>44.54</v>
      </c>
      <c r="HI2">
        <v>0.48930142356548401</v>
      </c>
      <c r="HJ2">
        <v>42838.643576388888</v>
      </c>
    </row>
    <row r="3" spans="1:218" x14ac:dyDescent="0.3">
      <c r="A3">
        <v>210</v>
      </c>
      <c r="B3">
        <v>1</v>
      </c>
      <c r="C3">
        <v>1</v>
      </c>
      <c r="D3">
        <v>1</v>
      </c>
      <c r="E3">
        <v>1</v>
      </c>
      <c r="F3">
        <v>0</v>
      </c>
      <c r="G3" t="s">
        <v>244</v>
      </c>
      <c r="H3">
        <v>5</v>
      </c>
      <c r="I3">
        <v>1</v>
      </c>
      <c r="J3">
        <v>3</v>
      </c>
      <c r="K3">
        <v>1</v>
      </c>
      <c r="L3">
        <v>2</v>
      </c>
      <c r="M3">
        <v>2</v>
      </c>
      <c r="N3">
        <v>1</v>
      </c>
      <c r="O3">
        <v>4</v>
      </c>
      <c r="P3">
        <v>1</v>
      </c>
      <c r="Q3">
        <v>3</v>
      </c>
      <c r="R3">
        <v>3</v>
      </c>
      <c r="S3">
        <v>2</v>
      </c>
      <c r="T3">
        <v>2</v>
      </c>
      <c r="U3">
        <v>4</v>
      </c>
      <c r="V3">
        <v>2</v>
      </c>
      <c r="W3">
        <v>2</v>
      </c>
      <c r="X3">
        <v>1</v>
      </c>
      <c r="Y3">
        <v>3</v>
      </c>
      <c r="Z3">
        <v>3</v>
      </c>
      <c r="AA3">
        <v>2</v>
      </c>
      <c r="AB3">
        <v>1</v>
      </c>
      <c r="AC3">
        <v>3.1111111111111112</v>
      </c>
      <c r="AD3">
        <v>1.3333333333333333</v>
      </c>
      <c r="AE3">
        <v>2</v>
      </c>
      <c r="AF3">
        <v>4</v>
      </c>
      <c r="AG3">
        <v>2</v>
      </c>
      <c r="AH3">
        <v>2</v>
      </c>
      <c r="AI3">
        <v>2</v>
      </c>
      <c r="AJ3">
        <v>2</v>
      </c>
      <c r="AK3" t="s">
        <v>459</v>
      </c>
      <c r="AL3">
        <v>2</v>
      </c>
      <c r="AM3">
        <v>1</v>
      </c>
      <c r="AN3" t="s">
        <v>459</v>
      </c>
      <c r="AO3" t="s">
        <v>459</v>
      </c>
      <c r="AP3">
        <v>58</v>
      </c>
      <c r="AQ3">
        <v>110</v>
      </c>
      <c r="AR3">
        <v>4</v>
      </c>
      <c r="AS3">
        <v>5</v>
      </c>
      <c r="AT3">
        <v>2017</v>
      </c>
      <c r="AU3">
        <v>12</v>
      </c>
      <c r="AV3">
        <v>27</v>
      </c>
      <c r="AW3">
        <v>1982</v>
      </c>
      <c r="AX3">
        <v>34.296180539711514</v>
      </c>
      <c r="AY3">
        <v>1</v>
      </c>
      <c r="AZ3">
        <v>23.21733812413332</v>
      </c>
      <c r="BA3">
        <v>1</v>
      </c>
      <c r="BB3">
        <v>56</v>
      </c>
      <c r="BC3">
        <v>90</v>
      </c>
      <c r="BD3">
        <v>4</v>
      </c>
      <c r="BE3">
        <v>1</v>
      </c>
      <c r="BF3">
        <v>2017</v>
      </c>
      <c r="BG3">
        <v>4</v>
      </c>
      <c r="BH3">
        <v>20</v>
      </c>
      <c r="BI3">
        <v>2004</v>
      </c>
      <c r="BJ3">
        <v>38097</v>
      </c>
      <c r="BK3">
        <v>12.982012161888107</v>
      </c>
      <c r="BL3">
        <v>1</v>
      </c>
      <c r="BM3">
        <v>4</v>
      </c>
      <c r="BN3">
        <v>0</v>
      </c>
      <c r="BO3">
        <v>20.614167100236834</v>
      </c>
      <c r="BP3">
        <v>77.034999999999997</v>
      </c>
      <c r="BQ3">
        <v>5</v>
      </c>
      <c r="BR3" t="s">
        <v>459</v>
      </c>
      <c r="BS3" t="s">
        <v>459</v>
      </c>
      <c r="BT3">
        <v>0</v>
      </c>
      <c r="BU3" t="s">
        <v>459</v>
      </c>
      <c r="BV3" t="s">
        <v>459</v>
      </c>
      <c r="BW3" t="s">
        <v>459</v>
      </c>
      <c r="BX3" t="s">
        <v>459</v>
      </c>
      <c r="BY3" t="s">
        <v>459</v>
      </c>
      <c r="BZ3" t="s">
        <v>459</v>
      </c>
      <c r="CA3" t="s">
        <v>459</v>
      </c>
      <c r="CB3" t="s">
        <v>459</v>
      </c>
      <c r="CC3" t="s">
        <v>459</v>
      </c>
      <c r="CD3" t="s">
        <v>459</v>
      </c>
      <c r="CE3" t="s">
        <v>459</v>
      </c>
      <c r="CF3" t="s">
        <v>459</v>
      </c>
      <c r="CG3" t="s">
        <v>459</v>
      </c>
      <c r="CH3" t="s">
        <v>459</v>
      </c>
      <c r="CI3" t="s">
        <v>459</v>
      </c>
      <c r="CJ3">
        <v>5</v>
      </c>
      <c r="CK3">
        <v>4</v>
      </c>
      <c r="CL3">
        <v>3</v>
      </c>
      <c r="CM3">
        <v>4</v>
      </c>
      <c r="CN3" t="s">
        <v>245</v>
      </c>
      <c r="CO3">
        <v>5</v>
      </c>
      <c r="CP3">
        <v>5</v>
      </c>
      <c r="CQ3">
        <v>5</v>
      </c>
      <c r="CR3">
        <v>5</v>
      </c>
      <c r="CS3" t="s">
        <v>246</v>
      </c>
      <c r="CT3">
        <v>4</v>
      </c>
      <c r="CU3">
        <v>4</v>
      </c>
      <c r="CV3">
        <v>4</v>
      </c>
      <c r="CW3">
        <v>4</v>
      </c>
      <c r="CX3" t="s">
        <v>247</v>
      </c>
      <c r="CY3" t="s">
        <v>459</v>
      </c>
      <c r="CZ3" t="s">
        <v>459</v>
      </c>
      <c r="DA3" t="s">
        <v>459</v>
      </c>
      <c r="DB3" t="s">
        <v>459</v>
      </c>
      <c r="DC3" t="s">
        <v>459</v>
      </c>
      <c r="DD3" t="s">
        <v>459</v>
      </c>
      <c r="DE3" t="s">
        <v>459</v>
      </c>
      <c r="DF3" t="s">
        <v>459</v>
      </c>
      <c r="DG3" t="s">
        <v>459</v>
      </c>
      <c r="DH3" t="s">
        <v>459</v>
      </c>
      <c r="DI3" t="s">
        <v>459</v>
      </c>
      <c r="DJ3" t="s">
        <v>459</v>
      </c>
      <c r="DK3" t="s">
        <v>459</v>
      </c>
      <c r="DL3" t="s">
        <v>459</v>
      </c>
      <c r="DM3" t="s">
        <v>459</v>
      </c>
      <c r="DN3" t="s">
        <v>459</v>
      </c>
      <c r="DO3" t="s">
        <v>459</v>
      </c>
      <c r="DP3" t="s">
        <v>459</v>
      </c>
      <c r="DQ3" t="s">
        <v>459</v>
      </c>
      <c r="DR3" t="s">
        <v>459</v>
      </c>
      <c r="DS3" t="s">
        <v>459</v>
      </c>
      <c r="DT3" t="s">
        <v>459</v>
      </c>
      <c r="DU3" t="s">
        <v>459</v>
      </c>
      <c r="DV3" t="s">
        <v>459</v>
      </c>
      <c r="DW3" t="s">
        <v>459</v>
      </c>
      <c r="DX3" t="s">
        <v>459</v>
      </c>
      <c r="DY3" t="s">
        <v>459</v>
      </c>
      <c r="DZ3" t="s">
        <v>459</v>
      </c>
      <c r="EA3" t="s">
        <v>459</v>
      </c>
      <c r="EB3" t="s">
        <v>459</v>
      </c>
      <c r="EC3">
        <v>4.666666666666667</v>
      </c>
      <c r="ED3">
        <v>4.333333333333333</v>
      </c>
      <c r="EE3">
        <v>5</v>
      </c>
      <c r="EF3">
        <v>5</v>
      </c>
      <c r="EG3">
        <v>0</v>
      </c>
      <c r="EH3">
        <v>5</v>
      </c>
      <c r="EI3">
        <v>5</v>
      </c>
      <c r="EJ3">
        <v>5</v>
      </c>
      <c r="EK3">
        <v>5</v>
      </c>
      <c r="EL3">
        <v>0</v>
      </c>
      <c r="EM3">
        <v>5</v>
      </c>
      <c r="EN3">
        <v>5</v>
      </c>
      <c r="EO3">
        <v>5</v>
      </c>
      <c r="EP3">
        <v>5</v>
      </c>
      <c r="EQ3">
        <v>5</v>
      </c>
      <c r="ER3">
        <v>13</v>
      </c>
      <c r="ES3" t="s">
        <v>248</v>
      </c>
      <c r="ET3">
        <v>1</v>
      </c>
      <c r="EU3" t="s">
        <v>459</v>
      </c>
      <c r="EV3">
        <v>2</v>
      </c>
      <c r="EW3" t="s">
        <v>459</v>
      </c>
      <c r="EX3">
        <v>6</v>
      </c>
      <c r="EY3">
        <v>99999</v>
      </c>
      <c r="EZ3">
        <v>0</v>
      </c>
      <c r="FA3">
        <v>5</v>
      </c>
      <c r="FB3" t="s">
        <v>459</v>
      </c>
      <c r="FC3" t="s">
        <v>459</v>
      </c>
      <c r="FD3">
        <v>0</v>
      </c>
      <c r="FE3">
        <v>2</v>
      </c>
      <c r="FF3" t="s">
        <v>459</v>
      </c>
      <c r="FG3" t="s">
        <v>459</v>
      </c>
      <c r="FH3">
        <v>70</v>
      </c>
      <c r="FI3">
        <v>180</v>
      </c>
      <c r="FJ3">
        <v>4</v>
      </c>
      <c r="FK3">
        <v>1</v>
      </c>
      <c r="FL3">
        <v>2017</v>
      </c>
      <c r="FM3">
        <v>3</v>
      </c>
      <c r="FN3">
        <v>5</v>
      </c>
      <c r="FO3">
        <v>1984</v>
      </c>
      <c r="FP3">
        <v>30746</v>
      </c>
      <c r="FQ3">
        <v>33.107953298096184</v>
      </c>
      <c r="FR3">
        <v>0</v>
      </c>
      <c r="FS3">
        <v>26.779579180133307</v>
      </c>
      <c r="FT3">
        <v>5</v>
      </c>
      <c r="FU3" t="s">
        <v>459</v>
      </c>
      <c r="FV3">
        <v>5</v>
      </c>
      <c r="FW3" t="s">
        <v>249</v>
      </c>
      <c r="FX3">
        <v>5</v>
      </c>
      <c r="FY3">
        <v>5</v>
      </c>
      <c r="FZ3">
        <v>0</v>
      </c>
      <c r="GA3">
        <v>5</v>
      </c>
      <c r="GB3">
        <v>5</v>
      </c>
      <c r="GC3">
        <v>0</v>
      </c>
      <c r="GD3">
        <v>5</v>
      </c>
      <c r="GE3">
        <v>5</v>
      </c>
      <c r="GF3">
        <v>5</v>
      </c>
      <c r="GG3">
        <v>5</v>
      </c>
      <c r="GH3">
        <v>5</v>
      </c>
      <c r="GI3">
        <v>5</v>
      </c>
      <c r="GJ3">
        <v>4</v>
      </c>
      <c r="GK3">
        <v>4</v>
      </c>
      <c r="GL3">
        <v>3</v>
      </c>
      <c r="GM3">
        <v>2</v>
      </c>
      <c r="GN3">
        <v>4</v>
      </c>
      <c r="GO3">
        <v>3</v>
      </c>
      <c r="GP3">
        <v>4</v>
      </c>
      <c r="GQ3">
        <v>3</v>
      </c>
      <c r="GR3">
        <v>2</v>
      </c>
      <c r="GS3">
        <v>2</v>
      </c>
      <c r="GT3">
        <v>2</v>
      </c>
      <c r="GU3">
        <v>4</v>
      </c>
      <c r="GV3">
        <v>39</v>
      </c>
      <c r="GW3">
        <v>96767</v>
      </c>
      <c r="GX3">
        <v>99.22</v>
      </c>
      <c r="GY3">
        <v>99.22</v>
      </c>
      <c r="GZ3">
        <v>99.22</v>
      </c>
      <c r="HA3">
        <v>96.1</v>
      </c>
      <c r="HB3">
        <v>74.22</v>
      </c>
      <c r="HC3">
        <v>0.91268372755146732</v>
      </c>
      <c r="HD3">
        <v>99.22</v>
      </c>
      <c r="HE3">
        <v>99.22</v>
      </c>
      <c r="HF3">
        <v>99.22</v>
      </c>
      <c r="HG3">
        <v>89.84</v>
      </c>
      <c r="HH3">
        <v>85.16</v>
      </c>
      <c r="HI3">
        <v>0.91134206088480074</v>
      </c>
      <c r="HJ3">
        <v>42838.679942129631</v>
      </c>
    </row>
    <row r="4" spans="1:218" x14ac:dyDescent="0.3">
      <c r="A4">
        <v>211</v>
      </c>
      <c r="B4">
        <v>1</v>
      </c>
      <c r="C4">
        <v>1</v>
      </c>
      <c r="D4">
        <v>1</v>
      </c>
      <c r="E4">
        <v>1</v>
      </c>
      <c r="F4">
        <v>0</v>
      </c>
      <c r="G4" t="s">
        <v>250</v>
      </c>
      <c r="H4">
        <v>5</v>
      </c>
      <c r="I4">
        <v>1</v>
      </c>
      <c r="J4">
        <v>5</v>
      </c>
      <c r="K4">
        <v>1</v>
      </c>
      <c r="L4">
        <v>5</v>
      </c>
      <c r="M4">
        <v>1</v>
      </c>
      <c r="N4">
        <v>3</v>
      </c>
      <c r="O4">
        <v>5</v>
      </c>
      <c r="P4">
        <v>1</v>
      </c>
      <c r="Q4">
        <v>5</v>
      </c>
      <c r="R4">
        <v>3</v>
      </c>
      <c r="S4">
        <v>5</v>
      </c>
      <c r="T4">
        <v>1</v>
      </c>
      <c r="U4">
        <v>5</v>
      </c>
      <c r="V4">
        <v>1</v>
      </c>
      <c r="W4">
        <v>5</v>
      </c>
      <c r="X4">
        <v>1</v>
      </c>
      <c r="Y4">
        <v>5</v>
      </c>
      <c r="Z4">
        <v>3</v>
      </c>
      <c r="AA4">
        <v>1</v>
      </c>
      <c r="AB4">
        <v>2</v>
      </c>
      <c r="AC4">
        <v>5</v>
      </c>
      <c r="AD4">
        <v>1</v>
      </c>
      <c r="AE4">
        <v>2.1666666666666665</v>
      </c>
      <c r="AF4">
        <v>3</v>
      </c>
      <c r="AG4">
        <v>1</v>
      </c>
      <c r="AH4">
        <v>2</v>
      </c>
      <c r="AI4">
        <v>1</v>
      </c>
      <c r="AJ4">
        <v>2</v>
      </c>
      <c r="AK4" t="s">
        <v>459</v>
      </c>
      <c r="AL4">
        <v>1</v>
      </c>
      <c r="AM4">
        <v>1</v>
      </c>
      <c r="AN4" t="s">
        <v>459</v>
      </c>
      <c r="AO4" t="s">
        <v>459</v>
      </c>
      <c r="AP4">
        <v>61</v>
      </c>
      <c r="AQ4">
        <v>107</v>
      </c>
      <c r="AR4">
        <v>4</v>
      </c>
      <c r="AS4">
        <v>13</v>
      </c>
      <c r="AT4">
        <v>2017</v>
      </c>
      <c r="AU4">
        <v>7</v>
      </c>
      <c r="AV4">
        <v>10</v>
      </c>
      <c r="AW4">
        <v>1982</v>
      </c>
      <c r="AX4">
        <v>34.761825709179398</v>
      </c>
      <c r="AY4">
        <v>1</v>
      </c>
      <c r="AZ4">
        <v>20.522455746679245</v>
      </c>
      <c r="BA4">
        <v>1</v>
      </c>
      <c r="BB4">
        <v>50</v>
      </c>
      <c r="BC4">
        <v>50</v>
      </c>
      <c r="BD4">
        <v>9</v>
      </c>
      <c r="BE4">
        <v>14</v>
      </c>
      <c r="BF4">
        <v>2016</v>
      </c>
      <c r="BG4">
        <v>9</v>
      </c>
      <c r="BH4">
        <v>9</v>
      </c>
      <c r="BI4">
        <v>2008</v>
      </c>
      <c r="BJ4">
        <v>39700</v>
      </c>
      <c r="BK4">
        <v>8.593447885770777</v>
      </c>
      <c r="BL4">
        <v>1</v>
      </c>
      <c r="BM4">
        <v>4</v>
      </c>
      <c r="BN4">
        <v>0</v>
      </c>
      <c r="BO4">
        <v>14.250526869157834</v>
      </c>
      <c r="BP4">
        <v>11.9</v>
      </c>
      <c r="BQ4">
        <v>5</v>
      </c>
      <c r="BR4" t="s">
        <v>459</v>
      </c>
      <c r="BS4" t="s">
        <v>459</v>
      </c>
      <c r="BT4">
        <v>0</v>
      </c>
      <c r="BU4" t="s">
        <v>459</v>
      </c>
      <c r="BV4" t="s">
        <v>459</v>
      </c>
      <c r="BW4" t="s">
        <v>459</v>
      </c>
      <c r="BX4" t="s">
        <v>459</v>
      </c>
      <c r="BY4" t="s">
        <v>459</v>
      </c>
      <c r="BZ4" t="s">
        <v>459</v>
      </c>
      <c r="CA4" t="s">
        <v>459</v>
      </c>
      <c r="CB4" t="s">
        <v>459</v>
      </c>
      <c r="CC4" t="s">
        <v>459</v>
      </c>
      <c r="CD4" t="s">
        <v>459</v>
      </c>
      <c r="CE4" t="s">
        <v>459</v>
      </c>
      <c r="CF4" t="s">
        <v>459</v>
      </c>
      <c r="CG4" t="s">
        <v>459</v>
      </c>
      <c r="CH4" t="s">
        <v>459</v>
      </c>
      <c r="CI4" t="s">
        <v>459</v>
      </c>
      <c r="CJ4">
        <v>5</v>
      </c>
      <c r="CK4">
        <v>5</v>
      </c>
      <c r="CL4">
        <v>2</v>
      </c>
      <c r="CM4">
        <v>5</v>
      </c>
      <c r="CN4" t="s">
        <v>251</v>
      </c>
      <c r="CO4">
        <v>5</v>
      </c>
      <c r="CP4">
        <v>5</v>
      </c>
      <c r="CQ4">
        <v>5</v>
      </c>
      <c r="CR4">
        <v>5</v>
      </c>
      <c r="CS4" t="s">
        <v>252</v>
      </c>
      <c r="CT4">
        <v>5</v>
      </c>
      <c r="CU4">
        <v>5</v>
      </c>
      <c r="CV4">
        <v>5</v>
      </c>
      <c r="CW4">
        <v>5</v>
      </c>
      <c r="CX4" t="s">
        <v>253</v>
      </c>
      <c r="CY4" t="s">
        <v>459</v>
      </c>
      <c r="CZ4" t="s">
        <v>459</v>
      </c>
      <c r="DA4" t="s">
        <v>459</v>
      </c>
      <c r="DB4" t="s">
        <v>459</v>
      </c>
      <c r="DC4" t="s">
        <v>459</v>
      </c>
      <c r="DD4" t="s">
        <v>459</v>
      </c>
      <c r="DE4" t="s">
        <v>459</v>
      </c>
      <c r="DF4" t="s">
        <v>459</v>
      </c>
      <c r="DG4" t="s">
        <v>459</v>
      </c>
      <c r="DH4" t="s">
        <v>459</v>
      </c>
      <c r="DI4" t="s">
        <v>459</v>
      </c>
      <c r="DJ4" t="s">
        <v>459</v>
      </c>
      <c r="DK4" t="s">
        <v>459</v>
      </c>
      <c r="DL4" t="s">
        <v>459</v>
      </c>
      <c r="DM4" t="s">
        <v>459</v>
      </c>
      <c r="DN4" t="s">
        <v>459</v>
      </c>
      <c r="DO4" t="s">
        <v>459</v>
      </c>
      <c r="DP4" t="s">
        <v>459</v>
      </c>
      <c r="DQ4" t="s">
        <v>459</v>
      </c>
      <c r="DR4" t="s">
        <v>459</v>
      </c>
      <c r="DS4" t="s">
        <v>459</v>
      </c>
      <c r="DT4" t="s">
        <v>459</v>
      </c>
      <c r="DU4" t="s">
        <v>459</v>
      </c>
      <c r="DV4" t="s">
        <v>459</v>
      </c>
      <c r="DW4" t="s">
        <v>459</v>
      </c>
      <c r="DX4" t="s">
        <v>459</v>
      </c>
      <c r="DY4" t="s">
        <v>459</v>
      </c>
      <c r="DZ4" t="s">
        <v>459</v>
      </c>
      <c r="EA4" t="s">
        <v>459</v>
      </c>
      <c r="EB4" t="s">
        <v>459</v>
      </c>
      <c r="EC4">
        <v>5</v>
      </c>
      <c r="ED4">
        <v>5</v>
      </c>
      <c r="EE4">
        <v>5</v>
      </c>
      <c r="EF4">
        <v>5</v>
      </c>
      <c r="EG4">
        <v>0</v>
      </c>
      <c r="EH4">
        <v>5</v>
      </c>
      <c r="EI4">
        <v>5</v>
      </c>
      <c r="EJ4">
        <v>5</v>
      </c>
      <c r="EK4">
        <v>5</v>
      </c>
      <c r="EL4">
        <v>0</v>
      </c>
      <c r="EM4">
        <v>5</v>
      </c>
      <c r="EN4">
        <v>5</v>
      </c>
      <c r="EO4">
        <v>5</v>
      </c>
      <c r="EP4">
        <v>5</v>
      </c>
      <c r="EQ4">
        <v>8</v>
      </c>
      <c r="ER4">
        <v>18</v>
      </c>
      <c r="ES4" t="s">
        <v>254</v>
      </c>
      <c r="ET4">
        <v>5</v>
      </c>
      <c r="EU4" t="s">
        <v>459</v>
      </c>
      <c r="EV4">
        <v>1</v>
      </c>
      <c r="EW4" t="s">
        <v>459</v>
      </c>
      <c r="EX4">
        <v>1</v>
      </c>
      <c r="EY4">
        <v>5999</v>
      </c>
      <c r="EZ4">
        <v>0</v>
      </c>
      <c r="FA4">
        <v>5</v>
      </c>
      <c r="FB4" t="s">
        <v>459</v>
      </c>
      <c r="FC4" t="s">
        <v>459</v>
      </c>
      <c r="FD4">
        <v>0</v>
      </c>
      <c r="FE4">
        <v>1</v>
      </c>
      <c r="FF4" t="s">
        <v>459</v>
      </c>
      <c r="FG4" t="s">
        <v>459</v>
      </c>
      <c r="FH4">
        <v>71</v>
      </c>
      <c r="FI4">
        <v>200</v>
      </c>
      <c r="FJ4">
        <v>4</v>
      </c>
      <c r="FK4">
        <v>13</v>
      </c>
      <c r="FL4">
        <v>2017</v>
      </c>
      <c r="FM4">
        <v>11</v>
      </c>
      <c r="FN4">
        <v>2</v>
      </c>
      <c r="FO4">
        <v>1980</v>
      </c>
      <c r="FP4">
        <v>29527</v>
      </c>
      <c r="FQ4">
        <v>36.445603943265645</v>
      </c>
      <c r="FR4">
        <v>0</v>
      </c>
      <c r="FS4">
        <v>28.877223405654547</v>
      </c>
      <c r="FT4">
        <v>1</v>
      </c>
      <c r="FU4" t="s">
        <v>459</v>
      </c>
      <c r="FV4">
        <v>7</v>
      </c>
      <c r="FW4" t="s">
        <v>255</v>
      </c>
      <c r="FX4">
        <v>5</v>
      </c>
      <c r="FY4">
        <v>5</v>
      </c>
      <c r="FZ4">
        <v>0</v>
      </c>
      <c r="GA4">
        <v>5</v>
      </c>
      <c r="GB4">
        <v>5</v>
      </c>
      <c r="GC4">
        <v>0</v>
      </c>
      <c r="GD4">
        <v>5</v>
      </c>
      <c r="GE4">
        <v>5</v>
      </c>
      <c r="GF4">
        <v>5</v>
      </c>
      <c r="GG4">
        <v>5</v>
      </c>
      <c r="GH4">
        <v>5</v>
      </c>
      <c r="GI4">
        <v>5</v>
      </c>
      <c r="GJ4">
        <v>5</v>
      </c>
      <c r="GK4">
        <v>5</v>
      </c>
      <c r="GL4">
        <v>1</v>
      </c>
      <c r="GM4">
        <v>1</v>
      </c>
      <c r="GN4">
        <v>5</v>
      </c>
      <c r="GO4">
        <v>5</v>
      </c>
      <c r="GP4">
        <v>5</v>
      </c>
      <c r="GQ4">
        <v>3</v>
      </c>
      <c r="GR4">
        <v>1</v>
      </c>
      <c r="GS4">
        <v>1</v>
      </c>
      <c r="GT4">
        <v>1</v>
      </c>
      <c r="GU4">
        <v>1</v>
      </c>
      <c r="GV4">
        <v>44</v>
      </c>
      <c r="GW4">
        <v>66427</v>
      </c>
      <c r="GX4">
        <v>99.22</v>
      </c>
      <c r="GY4">
        <v>99.22</v>
      </c>
      <c r="GZ4">
        <v>99.22</v>
      </c>
      <c r="HA4">
        <v>72.66</v>
      </c>
      <c r="HB4">
        <v>69.540000000000006</v>
      </c>
      <c r="HC4">
        <v>0.793550394218134</v>
      </c>
      <c r="HD4">
        <v>99.22</v>
      </c>
      <c r="HE4">
        <v>99.22</v>
      </c>
      <c r="HF4">
        <v>99.22</v>
      </c>
      <c r="HG4">
        <v>69.540000000000006</v>
      </c>
      <c r="HH4">
        <v>60.16</v>
      </c>
      <c r="HI4">
        <v>0.75580039421813394</v>
      </c>
      <c r="HJ4">
        <v>42838.756840277776</v>
      </c>
    </row>
    <row r="5" spans="1:218" x14ac:dyDescent="0.3">
      <c r="A5">
        <v>215</v>
      </c>
      <c r="B5">
        <v>1</v>
      </c>
      <c r="C5">
        <v>1</v>
      </c>
      <c r="D5">
        <v>1</v>
      </c>
      <c r="E5">
        <v>1</v>
      </c>
      <c r="F5">
        <v>0</v>
      </c>
      <c r="G5" t="s">
        <v>275</v>
      </c>
      <c r="H5">
        <v>4</v>
      </c>
      <c r="I5">
        <v>1</v>
      </c>
      <c r="J5">
        <v>5</v>
      </c>
      <c r="K5">
        <v>1</v>
      </c>
      <c r="L5">
        <v>4</v>
      </c>
      <c r="M5">
        <v>2</v>
      </c>
      <c r="N5">
        <v>1</v>
      </c>
      <c r="O5">
        <v>4</v>
      </c>
      <c r="P5">
        <v>2</v>
      </c>
      <c r="Q5">
        <v>4</v>
      </c>
      <c r="R5">
        <v>4</v>
      </c>
      <c r="S5">
        <v>4</v>
      </c>
      <c r="T5">
        <v>3</v>
      </c>
      <c r="U5">
        <v>4</v>
      </c>
      <c r="V5">
        <v>2</v>
      </c>
      <c r="W5">
        <v>4</v>
      </c>
      <c r="X5">
        <v>1</v>
      </c>
      <c r="Y5">
        <v>4</v>
      </c>
      <c r="Z5">
        <v>2</v>
      </c>
      <c r="AA5">
        <v>2</v>
      </c>
      <c r="AB5">
        <v>2</v>
      </c>
      <c r="AC5">
        <v>4.1111111111111107</v>
      </c>
      <c r="AD5">
        <v>1.5</v>
      </c>
      <c r="AE5">
        <v>2.3333333333333335</v>
      </c>
      <c r="AF5">
        <v>3</v>
      </c>
      <c r="AG5">
        <v>1</v>
      </c>
      <c r="AH5">
        <v>2</v>
      </c>
      <c r="AI5">
        <v>2</v>
      </c>
      <c r="AJ5">
        <v>2</v>
      </c>
      <c r="AK5" t="s">
        <v>459</v>
      </c>
      <c r="AL5">
        <v>1</v>
      </c>
      <c r="AM5">
        <v>1</v>
      </c>
      <c r="AN5" t="s">
        <v>459</v>
      </c>
      <c r="AO5" t="s">
        <v>459</v>
      </c>
      <c r="AP5">
        <v>65</v>
      </c>
      <c r="AQ5">
        <v>123</v>
      </c>
      <c r="AR5">
        <v>4</v>
      </c>
      <c r="AS5">
        <v>1</v>
      </c>
      <c r="AT5">
        <v>2017</v>
      </c>
      <c r="AU5">
        <v>10</v>
      </c>
      <c r="AV5">
        <v>1</v>
      </c>
      <c r="AW5">
        <v>1988</v>
      </c>
      <c r="AX5">
        <v>28.53552491317464</v>
      </c>
      <c r="AY5">
        <v>1</v>
      </c>
      <c r="AZ5">
        <v>20.85723092198246</v>
      </c>
      <c r="BA5">
        <v>1</v>
      </c>
      <c r="BB5">
        <v>59</v>
      </c>
      <c r="BC5">
        <v>161</v>
      </c>
      <c r="BD5">
        <v>2</v>
      </c>
      <c r="BE5">
        <v>3</v>
      </c>
      <c r="BF5">
        <v>2017</v>
      </c>
      <c r="BG5">
        <v>4</v>
      </c>
      <c r="BH5">
        <v>3</v>
      </c>
      <c r="BI5">
        <v>2008</v>
      </c>
      <c r="BJ5">
        <v>39541</v>
      </c>
      <c r="BK5">
        <v>9.031075905645551</v>
      </c>
      <c r="BL5">
        <v>2</v>
      </c>
      <c r="BM5">
        <v>2</v>
      </c>
      <c r="BN5">
        <v>1</v>
      </c>
      <c r="BO5">
        <v>33.374777641157898</v>
      </c>
      <c r="BP5">
        <v>99.674000000000007</v>
      </c>
      <c r="BQ5">
        <v>5</v>
      </c>
      <c r="BR5" t="s">
        <v>459</v>
      </c>
      <c r="BS5" t="s">
        <v>459</v>
      </c>
      <c r="BT5">
        <v>0</v>
      </c>
      <c r="BU5" t="s">
        <v>459</v>
      </c>
      <c r="BV5" t="s">
        <v>459</v>
      </c>
      <c r="BW5" t="s">
        <v>459</v>
      </c>
      <c r="BX5" t="s">
        <v>459</v>
      </c>
      <c r="BY5" t="s">
        <v>459</v>
      </c>
      <c r="BZ5" t="s">
        <v>459</v>
      </c>
      <c r="CA5" t="s">
        <v>459</v>
      </c>
      <c r="CB5" t="s">
        <v>459</v>
      </c>
      <c r="CC5" t="s">
        <v>459</v>
      </c>
      <c r="CD5" t="s">
        <v>459</v>
      </c>
      <c r="CE5" t="s">
        <v>459</v>
      </c>
      <c r="CF5" t="s">
        <v>459</v>
      </c>
      <c r="CG5" t="s">
        <v>459</v>
      </c>
      <c r="CH5" t="s">
        <v>459</v>
      </c>
      <c r="CI5" t="s">
        <v>459</v>
      </c>
      <c r="CJ5">
        <v>5</v>
      </c>
      <c r="CK5">
        <v>3</v>
      </c>
      <c r="CL5">
        <v>3</v>
      </c>
      <c r="CM5">
        <v>4</v>
      </c>
      <c r="CN5" t="s">
        <v>276</v>
      </c>
      <c r="CO5">
        <v>5</v>
      </c>
      <c r="CP5">
        <v>4</v>
      </c>
      <c r="CQ5">
        <v>4</v>
      </c>
      <c r="CR5">
        <v>4</v>
      </c>
      <c r="CS5" t="s">
        <v>277</v>
      </c>
      <c r="CT5">
        <v>4</v>
      </c>
      <c r="CU5">
        <v>3</v>
      </c>
      <c r="CV5">
        <v>4</v>
      </c>
      <c r="CW5">
        <v>4</v>
      </c>
      <c r="CX5" t="s">
        <v>278</v>
      </c>
      <c r="CY5" t="s">
        <v>459</v>
      </c>
      <c r="CZ5" t="s">
        <v>459</v>
      </c>
      <c r="DA5" t="s">
        <v>459</v>
      </c>
      <c r="DB5" t="s">
        <v>459</v>
      </c>
      <c r="DC5" t="s">
        <v>459</v>
      </c>
      <c r="DD5" t="s">
        <v>459</v>
      </c>
      <c r="DE5" t="s">
        <v>459</v>
      </c>
      <c r="DF5" t="s">
        <v>459</v>
      </c>
      <c r="DG5" t="s">
        <v>459</v>
      </c>
      <c r="DH5" t="s">
        <v>459</v>
      </c>
      <c r="DI5" t="s">
        <v>459</v>
      </c>
      <c r="DJ5" t="s">
        <v>459</v>
      </c>
      <c r="DK5" t="s">
        <v>459</v>
      </c>
      <c r="DL5" t="s">
        <v>459</v>
      </c>
      <c r="DM5" t="s">
        <v>459</v>
      </c>
      <c r="DN5" t="s">
        <v>459</v>
      </c>
      <c r="DO5" t="s">
        <v>459</v>
      </c>
      <c r="DP5" t="s">
        <v>459</v>
      </c>
      <c r="DQ5" t="s">
        <v>459</v>
      </c>
      <c r="DR5" t="s">
        <v>459</v>
      </c>
      <c r="DS5" t="s">
        <v>459</v>
      </c>
      <c r="DT5" t="s">
        <v>459</v>
      </c>
      <c r="DU5" t="s">
        <v>459</v>
      </c>
      <c r="DV5" t="s">
        <v>459</v>
      </c>
      <c r="DW5" t="s">
        <v>459</v>
      </c>
      <c r="DX5" t="s">
        <v>459</v>
      </c>
      <c r="DY5" t="s">
        <v>459</v>
      </c>
      <c r="DZ5" t="s">
        <v>459</v>
      </c>
      <c r="EA5" t="s">
        <v>459</v>
      </c>
      <c r="EB5" t="s">
        <v>459</v>
      </c>
      <c r="EC5">
        <v>4.666666666666667</v>
      </c>
      <c r="ED5">
        <v>4</v>
      </c>
      <c r="EE5">
        <v>3</v>
      </c>
      <c r="EF5">
        <v>3</v>
      </c>
      <c r="EG5">
        <v>0</v>
      </c>
      <c r="EH5">
        <v>3</v>
      </c>
      <c r="EI5">
        <v>3</v>
      </c>
      <c r="EJ5">
        <v>3</v>
      </c>
      <c r="EK5">
        <v>3</v>
      </c>
      <c r="EL5">
        <v>0</v>
      </c>
      <c r="EM5">
        <v>3</v>
      </c>
      <c r="EN5">
        <v>3</v>
      </c>
      <c r="EO5">
        <v>3</v>
      </c>
      <c r="EP5">
        <v>3</v>
      </c>
      <c r="EQ5">
        <v>4</v>
      </c>
      <c r="ER5">
        <v>12</v>
      </c>
      <c r="ES5" t="s">
        <v>279</v>
      </c>
      <c r="ET5">
        <v>1</v>
      </c>
      <c r="EU5" t="s">
        <v>459</v>
      </c>
      <c r="EV5">
        <v>2</v>
      </c>
      <c r="EW5" t="s">
        <v>459</v>
      </c>
      <c r="EX5">
        <v>3</v>
      </c>
      <c r="EY5">
        <v>39999</v>
      </c>
      <c r="EZ5">
        <v>0</v>
      </c>
      <c r="FA5">
        <v>5</v>
      </c>
      <c r="FB5" t="s">
        <v>459</v>
      </c>
      <c r="FC5" t="s">
        <v>459</v>
      </c>
      <c r="FD5">
        <v>0</v>
      </c>
      <c r="FE5">
        <v>1</v>
      </c>
      <c r="FF5" t="s">
        <v>459</v>
      </c>
      <c r="FG5" t="s">
        <v>459</v>
      </c>
      <c r="FH5">
        <v>72</v>
      </c>
      <c r="FI5">
        <v>210</v>
      </c>
      <c r="FJ5">
        <v>4</v>
      </c>
      <c r="FK5">
        <v>1</v>
      </c>
      <c r="FL5">
        <v>2017</v>
      </c>
      <c r="FM5">
        <v>2</v>
      </c>
      <c r="FN5">
        <v>23</v>
      </c>
      <c r="FO5">
        <v>1984</v>
      </c>
      <c r="FP5">
        <v>30735</v>
      </c>
      <c r="FQ5">
        <v>33.140589937130834</v>
      </c>
      <c r="FR5">
        <v>0</v>
      </c>
      <c r="FS5">
        <v>29.479823363712971</v>
      </c>
      <c r="FT5">
        <v>1</v>
      </c>
      <c r="FU5" t="s">
        <v>459</v>
      </c>
      <c r="FV5">
        <v>5</v>
      </c>
      <c r="FW5" t="s">
        <v>280</v>
      </c>
      <c r="FX5">
        <v>3</v>
      </c>
      <c r="FY5">
        <v>3</v>
      </c>
      <c r="FZ5">
        <v>0</v>
      </c>
      <c r="GA5">
        <v>3</v>
      </c>
      <c r="GB5">
        <v>3</v>
      </c>
      <c r="GC5">
        <v>0</v>
      </c>
      <c r="GD5">
        <v>3</v>
      </c>
      <c r="GE5">
        <v>3</v>
      </c>
      <c r="GF5">
        <v>3</v>
      </c>
      <c r="GG5">
        <v>3</v>
      </c>
      <c r="GH5">
        <v>3</v>
      </c>
      <c r="GI5">
        <v>3</v>
      </c>
      <c r="GJ5">
        <v>5</v>
      </c>
      <c r="GK5">
        <v>5</v>
      </c>
      <c r="GL5">
        <v>2</v>
      </c>
      <c r="GM5">
        <v>2</v>
      </c>
      <c r="GN5">
        <v>2</v>
      </c>
      <c r="GO5">
        <v>5</v>
      </c>
      <c r="GP5">
        <v>5</v>
      </c>
      <c r="GQ5">
        <v>5</v>
      </c>
      <c r="GR5">
        <v>2</v>
      </c>
      <c r="GS5">
        <v>2</v>
      </c>
      <c r="GT5">
        <v>2</v>
      </c>
      <c r="GU5">
        <v>2</v>
      </c>
      <c r="GV5">
        <v>44</v>
      </c>
      <c r="GW5">
        <v>11511</v>
      </c>
      <c r="GX5">
        <v>99.22</v>
      </c>
      <c r="GY5">
        <v>99.22</v>
      </c>
      <c r="GZ5">
        <v>99.22</v>
      </c>
      <c r="HA5">
        <v>99.22</v>
      </c>
      <c r="HB5">
        <v>99.22</v>
      </c>
      <c r="HC5">
        <v>0.98948372755146741</v>
      </c>
      <c r="HD5">
        <v>99.22</v>
      </c>
      <c r="HE5">
        <v>99.22</v>
      </c>
      <c r="HF5">
        <v>99.22</v>
      </c>
      <c r="HG5">
        <v>99.22</v>
      </c>
      <c r="HH5">
        <v>99.22</v>
      </c>
      <c r="HI5">
        <v>0.98948372755146741</v>
      </c>
      <c r="HJ5">
        <v>42839.600474537037</v>
      </c>
    </row>
    <row r="6" spans="1:218" x14ac:dyDescent="0.3">
      <c r="A6">
        <v>220</v>
      </c>
      <c r="B6">
        <v>1</v>
      </c>
      <c r="C6">
        <v>1</v>
      </c>
      <c r="D6">
        <v>1</v>
      </c>
      <c r="E6">
        <v>1</v>
      </c>
      <c r="F6">
        <v>0</v>
      </c>
      <c r="G6" t="s">
        <v>305</v>
      </c>
      <c r="H6">
        <v>4</v>
      </c>
      <c r="I6">
        <v>1</v>
      </c>
      <c r="J6">
        <v>2</v>
      </c>
      <c r="K6">
        <v>2</v>
      </c>
      <c r="L6">
        <v>2</v>
      </c>
      <c r="M6">
        <v>2</v>
      </c>
      <c r="N6">
        <v>2</v>
      </c>
      <c r="O6">
        <v>5</v>
      </c>
      <c r="P6">
        <v>2</v>
      </c>
      <c r="Q6">
        <v>5</v>
      </c>
      <c r="R6">
        <v>5</v>
      </c>
      <c r="S6">
        <v>5</v>
      </c>
      <c r="T6">
        <v>2</v>
      </c>
      <c r="U6">
        <v>5</v>
      </c>
      <c r="V6">
        <v>2</v>
      </c>
      <c r="W6">
        <v>2</v>
      </c>
      <c r="X6">
        <v>1</v>
      </c>
      <c r="Y6">
        <v>4</v>
      </c>
      <c r="Z6">
        <v>1</v>
      </c>
      <c r="AA6">
        <v>1</v>
      </c>
      <c r="AB6">
        <v>1</v>
      </c>
      <c r="AC6">
        <v>3.7777777777777777</v>
      </c>
      <c r="AD6">
        <v>1.6666666666666667</v>
      </c>
      <c r="AE6">
        <v>2</v>
      </c>
      <c r="AF6">
        <v>4</v>
      </c>
      <c r="AG6">
        <v>1</v>
      </c>
      <c r="AH6">
        <v>2</v>
      </c>
      <c r="AI6">
        <v>2</v>
      </c>
      <c r="AJ6">
        <v>2</v>
      </c>
      <c r="AK6" t="s">
        <v>459</v>
      </c>
      <c r="AL6">
        <v>1</v>
      </c>
      <c r="AM6">
        <v>1</v>
      </c>
      <c r="AN6" t="s">
        <v>459</v>
      </c>
      <c r="AO6" t="s">
        <v>459</v>
      </c>
      <c r="AP6">
        <v>70</v>
      </c>
      <c r="AQ6">
        <v>180</v>
      </c>
      <c r="AR6">
        <v>4</v>
      </c>
      <c r="AS6">
        <v>10</v>
      </c>
      <c r="AT6">
        <v>2017</v>
      </c>
      <c r="AU6">
        <v>10</v>
      </c>
      <c r="AV6">
        <v>20</v>
      </c>
      <c r="AW6">
        <v>1975</v>
      </c>
      <c r="AX6">
        <v>41.490783519659288</v>
      </c>
      <c r="AY6">
        <v>0</v>
      </c>
      <c r="AZ6">
        <v>26.779579180133307</v>
      </c>
      <c r="BA6">
        <v>2</v>
      </c>
      <c r="BB6">
        <v>59</v>
      </c>
      <c r="BC6">
        <v>160</v>
      </c>
      <c r="BD6">
        <v>1</v>
      </c>
      <c r="BE6">
        <v>1</v>
      </c>
      <c r="BF6" t="s">
        <v>459</v>
      </c>
      <c r="BG6">
        <v>5</v>
      </c>
      <c r="BH6">
        <v>23</v>
      </c>
      <c r="BI6">
        <v>2005</v>
      </c>
      <c r="BJ6">
        <v>38495</v>
      </c>
      <c r="BK6">
        <v>11.900092212335537</v>
      </c>
      <c r="BL6" t="s">
        <v>459</v>
      </c>
      <c r="BM6">
        <v>7</v>
      </c>
      <c r="BN6">
        <v>0</v>
      </c>
      <c r="BO6">
        <v>33.115444598311754</v>
      </c>
      <c r="BP6">
        <v>99.266000000000005</v>
      </c>
      <c r="BQ6">
        <v>3</v>
      </c>
      <c r="BR6" t="s">
        <v>459</v>
      </c>
      <c r="BS6" t="s">
        <v>459</v>
      </c>
      <c r="BT6">
        <v>0</v>
      </c>
      <c r="BU6" t="s">
        <v>459</v>
      </c>
      <c r="BV6" t="s">
        <v>459</v>
      </c>
      <c r="BW6" t="s">
        <v>459</v>
      </c>
      <c r="BX6" t="s">
        <v>459</v>
      </c>
      <c r="BY6" t="s">
        <v>459</v>
      </c>
      <c r="BZ6" t="s">
        <v>459</v>
      </c>
      <c r="CA6" t="s">
        <v>459</v>
      </c>
      <c r="CB6" t="s">
        <v>459</v>
      </c>
      <c r="CC6" t="s">
        <v>459</v>
      </c>
      <c r="CD6" t="s">
        <v>459</v>
      </c>
      <c r="CE6" t="s">
        <v>459</v>
      </c>
      <c r="CF6" t="s">
        <v>459</v>
      </c>
      <c r="CG6" t="s">
        <v>459</v>
      </c>
      <c r="CH6" t="s">
        <v>459</v>
      </c>
      <c r="CI6" t="s">
        <v>459</v>
      </c>
      <c r="CJ6">
        <v>5</v>
      </c>
      <c r="CK6">
        <v>5</v>
      </c>
      <c r="CL6">
        <v>5</v>
      </c>
      <c r="CM6">
        <v>5</v>
      </c>
      <c r="CN6" t="s">
        <v>306</v>
      </c>
      <c r="CO6">
        <v>5</v>
      </c>
      <c r="CP6">
        <v>5</v>
      </c>
      <c r="CQ6">
        <v>5</v>
      </c>
      <c r="CR6">
        <v>5</v>
      </c>
      <c r="CS6" t="s">
        <v>307</v>
      </c>
      <c r="CT6">
        <v>5</v>
      </c>
      <c r="CU6">
        <v>5</v>
      </c>
      <c r="CV6">
        <v>5</v>
      </c>
      <c r="CW6">
        <v>5</v>
      </c>
      <c r="CX6" t="s">
        <v>308</v>
      </c>
      <c r="CY6" t="s">
        <v>459</v>
      </c>
      <c r="CZ6" t="s">
        <v>459</v>
      </c>
      <c r="DA6" t="s">
        <v>459</v>
      </c>
      <c r="DB6" t="s">
        <v>459</v>
      </c>
      <c r="DC6" t="s">
        <v>459</v>
      </c>
      <c r="DD6" t="s">
        <v>459</v>
      </c>
      <c r="DE6" t="s">
        <v>459</v>
      </c>
      <c r="DF6" t="s">
        <v>459</v>
      </c>
      <c r="DG6" t="s">
        <v>459</v>
      </c>
      <c r="DH6" t="s">
        <v>459</v>
      </c>
      <c r="DI6" t="s">
        <v>459</v>
      </c>
      <c r="DJ6" t="s">
        <v>459</v>
      </c>
      <c r="DK6" t="s">
        <v>459</v>
      </c>
      <c r="DL6" t="s">
        <v>459</v>
      </c>
      <c r="DM6" t="s">
        <v>459</v>
      </c>
      <c r="DN6" t="s">
        <v>459</v>
      </c>
      <c r="DO6" t="s">
        <v>459</v>
      </c>
      <c r="DP6" t="s">
        <v>459</v>
      </c>
      <c r="DQ6" t="s">
        <v>459</v>
      </c>
      <c r="DR6" t="s">
        <v>459</v>
      </c>
      <c r="DS6" t="s">
        <v>459</v>
      </c>
      <c r="DT6" t="s">
        <v>459</v>
      </c>
      <c r="DU6" t="s">
        <v>459</v>
      </c>
      <c r="DV6" t="s">
        <v>459</v>
      </c>
      <c r="DW6" t="s">
        <v>459</v>
      </c>
      <c r="DX6" t="s">
        <v>459</v>
      </c>
      <c r="DY6" t="s">
        <v>459</v>
      </c>
      <c r="DZ6" t="s">
        <v>459</v>
      </c>
      <c r="EA6" t="s">
        <v>459</v>
      </c>
      <c r="EB6" t="s">
        <v>459</v>
      </c>
      <c r="EC6">
        <v>5</v>
      </c>
      <c r="ED6">
        <v>5</v>
      </c>
      <c r="EE6">
        <v>5</v>
      </c>
      <c r="EF6">
        <v>5</v>
      </c>
      <c r="EG6">
        <v>0</v>
      </c>
      <c r="EH6">
        <v>5</v>
      </c>
      <c r="EI6">
        <v>5</v>
      </c>
      <c r="EJ6">
        <v>5</v>
      </c>
      <c r="EK6">
        <v>5</v>
      </c>
      <c r="EL6">
        <v>0</v>
      </c>
      <c r="EM6">
        <v>5</v>
      </c>
      <c r="EN6">
        <v>5</v>
      </c>
      <c r="EO6">
        <v>5</v>
      </c>
      <c r="EP6">
        <v>5</v>
      </c>
      <c r="EQ6">
        <v>6</v>
      </c>
      <c r="ER6">
        <v>14</v>
      </c>
      <c r="ES6" t="s">
        <v>309</v>
      </c>
      <c r="ET6">
        <v>1</v>
      </c>
      <c r="EU6" t="s">
        <v>459</v>
      </c>
      <c r="EV6">
        <v>1</v>
      </c>
      <c r="EW6" t="s">
        <v>459</v>
      </c>
      <c r="EX6">
        <v>4</v>
      </c>
      <c r="EY6">
        <v>59999</v>
      </c>
      <c r="EZ6">
        <v>0</v>
      </c>
      <c r="FA6">
        <v>3</v>
      </c>
      <c r="FB6" t="s">
        <v>459</v>
      </c>
      <c r="FC6" t="s">
        <v>459</v>
      </c>
      <c r="FD6">
        <v>1</v>
      </c>
      <c r="FE6">
        <v>1</v>
      </c>
      <c r="FF6" t="s">
        <v>459</v>
      </c>
      <c r="FG6" t="s">
        <v>459</v>
      </c>
      <c r="FH6" t="s">
        <v>459</v>
      </c>
      <c r="FI6">
        <v>68</v>
      </c>
      <c r="FJ6" t="s">
        <v>459</v>
      </c>
      <c r="FK6">
        <v>1</v>
      </c>
      <c r="FL6">
        <v>2017</v>
      </c>
      <c r="FM6">
        <v>11</v>
      </c>
      <c r="FN6">
        <v>10</v>
      </c>
      <c r="FO6">
        <v>1974</v>
      </c>
      <c r="FP6">
        <v>27343</v>
      </c>
      <c r="FQ6">
        <v>42.432604190432727</v>
      </c>
      <c r="FR6">
        <v>1</v>
      </c>
      <c r="FS6" t="s">
        <v>459</v>
      </c>
      <c r="FT6">
        <v>2</v>
      </c>
      <c r="FU6" t="s">
        <v>459</v>
      </c>
      <c r="FV6">
        <v>6</v>
      </c>
      <c r="FW6" t="s">
        <v>310</v>
      </c>
      <c r="FX6">
        <v>5</v>
      </c>
      <c r="FY6">
        <v>5</v>
      </c>
      <c r="FZ6">
        <v>0</v>
      </c>
      <c r="GA6">
        <v>5</v>
      </c>
      <c r="GB6">
        <v>5</v>
      </c>
      <c r="GC6">
        <v>0</v>
      </c>
      <c r="GD6">
        <v>1</v>
      </c>
      <c r="GE6">
        <v>1</v>
      </c>
      <c r="GF6">
        <v>5</v>
      </c>
      <c r="GG6">
        <v>5</v>
      </c>
      <c r="GH6">
        <v>5</v>
      </c>
      <c r="GI6">
        <v>5</v>
      </c>
      <c r="GJ6">
        <v>5</v>
      </c>
      <c r="GK6">
        <v>4</v>
      </c>
      <c r="GL6">
        <v>4</v>
      </c>
      <c r="GM6">
        <v>4</v>
      </c>
      <c r="GN6">
        <v>5</v>
      </c>
      <c r="GO6">
        <v>5</v>
      </c>
      <c r="GP6">
        <v>4</v>
      </c>
      <c r="GQ6">
        <v>1</v>
      </c>
      <c r="GR6">
        <v>1</v>
      </c>
      <c r="GS6">
        <v>1</v>
      </c>
      <c r="GT6">
        <v>1</v>
      </c>
      <c r="GU6">
        <v>4</v>
      </c>
      <c r="GV6">
        <v>37</v>
      </c>
      <c r="GW6">
        <v>83441</v>
      </c>
      <c r="GX6">
        <v>99.22</v>
      </c>
      <c r="GY6">
        <v>99.22</v>
      </c>
      <c r="GZ6">
        <v>75.78</v>
      </c>
      <c r="HA6">
        <v>52.34</v>
      </c>
      <c r="HB6">
        <v>75.78</v>
      </c>
      <c r="HC6">
        <v>0.65966300919842313</v>
      </c>
      <c r="HD6">
        <v>78.900000000000006</v>
      </c>
      <c r="HE6">
        <v>88.28</v>
      </c>
      <c r="HF6">
        <v>2.34</v>
      </c>
      <c r="HG6">
        <v>97.66</v>
      </c>
      <c r="HH6">
        <v>44.54</v>
      </c>
      <c r="HI6">
        <v>0.60663902759526933</v>
      </c>
      <c r="HJ6">
        <v>42841.508680555555</v>
      </c>
    </row>
    <row r="7" spans="1:218" x14ac:dyDescent="0.3">
      <c r="A7">
        <v>223</v>
      </c>
      <c r="B7">
        <v>1</v>
      </c>
      <c r="C7">
        <v>1</v>
      </c>
      <c r="D7">
        <v>1</v>
      </c>
      <c r="E7">
        <v>1</v>
      </c>
      <c r="F7">
        <v>0</v>
      </c>
      <c r="G7" t="s">
        <v>322</v>
      </c>
      <c r="H7">
        <v>4</v>
      </c>
      <c r="I7">
        <v>2</v>
      </c>
      <c r="J7">
        <v>5</v>
      </c>
      <c r="K7">
        <v>2</v>
      </c>
      <c r="L7">
        <v>3</v>
      </c>
      <c r="M7">
        <v>2</v>
      </c>
      <c r="N7">
        <v>2</v>
      </c>
      <c r="O7">
        <v>4</v>
      </c>
      <c r="P7">
        <v>2</v>
      </c>
      <c r="Q7">
        <v>5</v>
      </c>
      <c r="R7">
        <v>4</v>
      </c>
      <c r="S7">
        <v>3</v>
      </c>
      <c r="T7">
        <v>2</v>
      </c>
      <c r="U7">
        <v>5</v>
      </c>
      <c r="V7">
        <v>2</v>
      </c>
      <c r="W7">
        <v>4</v>
      </c>
      <c r="X7" t="s">
        <v>459</v>
      </c>
      <c r="Y7">
        <v>4</v>
      </c>
      <c r="Z7">
        <v>1</v>
      </c>
      <c r="AA7">
        <v>2</v>
      </c>
      <c r="AB7">
        <v>2</v>
      </c>
      <c r="AC7">
        <v>4.1111111111111107</v>
      </c>
      <c r="AD7">
        <v>2</v>
      </c>
      <c r="AE7">
        <v>2.1666666666666665</v>
      </c>
      <c r="AF7">
        <v>4</v>
      </c>
      <c r="AG7">
        <v>2</v>
      </c>
      <c r="AH7">
        <v>2</v>
      </c>
      <c r="AI7">
        <v>2</v>
      </c>
      <c r="AJ7">
        <v>2</v>
      </c>
      <c r="AK7" t="s">
        <v>459</v>
      </c>
      <c r="AL7">
        <v>1</v>
      </c>
      <c r="AM7">
        <v>1</v>
      </c>
      <c r="AN7" t="s">
        <v>459</v>
      </c>
      <c r="AO7" t="s">
        <v>459</v>
      </c>
      <c r="AP7">
        <v>77</v>
      </c>
      <c r="AQ7">
        <v>260</v>
      </c>
      <c r="AR7">
        <v>4</v>
      </c>
      <c r="AS7">
        <v>13</v>
      </c>
      <c r="AT7">
        <v>2017</v>
      </c>
      <c r="AU7">
        <v>1</v>
      </c>
      <c r="AV7">
        <v>19</v>
      </c>
      <c r="AW7">
        <v>1982</v>
      </c>
      <c r="AX7">
        <v>35.241436009075464</v>
      </c>
      <c r="AY7">
        <v>0</v>
      </c>
      <c r="AZ7">
        <v>31.914602153009238</v>
      </c>
      <c r="BA7">
        <v>3</v>
      </c>
      <c r="BB7">
        <v>61</v>
      </c>
      <c r="BC7">
        <v>122</v>
      </c>
      <c r="BD7">
        <v>4</v>
      </c>
      <c r="BE7">
        <v>16</v>
      </c>
      <c r="BF7">
        <v>2017</v>
      </c>
      <c r="BG7">
        <v>12</v>
      </c>
      <c r="BH7">
        <v>5</v>
      </c>
      <c r="BI7">
        <v>2006</v>
      </c>
      <c r="BJ7">
        <v>39056</v>
      </c>
      <c r="BK7">
        <v>10.36532375719319</v>
      </c>
      <c r="BL7">
        <v>1</v>
      </c>
      <c r="BM7">
        <v>5</v>
      </c>
      <c r="BN7">
        <v>0</v>
      </c>
      <c r="BO7">
        <v>23.708532480025703</v>
      </c>
      <c r="BP7">
        <v>96.561999999999998</v>
      </c>
      <c r="BQ7">
        <v>5</v>
      </c>
      <c r="BR7" t="s">
        <v>459</v>
      </c>
      <c r="BS7" t="s">
        <v>459</v>
      </c>
      <c r="BT7">
        <v>0</v>
      </c>
      <c r="BU7" t="s">
        <v>459</v>
      </c>
      <c r="BV7" t="s">
        <v>459</v>
      </c>
      <c r="BW7" t="s">
        <v>459</v>
      </c>
      <c r="BX7" t="s">
        <v>459</v>
      </c>
      <c r="BY7" t="s">
        <v>459</v>
      </c>
      <c r="BZ7" t="s">
        <v>459</v>
      </c>
      <c r="CA7" t="s">
        <v>459</v>
      </c>
      <c r="CB7" t="s">
        <v>459</v>
      </c>
      <c r="CC7" t="s">
        <v>459</v>
      </c>
      <c r="CD7" t="s">
        <v>459</v>
      </c>
      <c r="CE7" t="s">
        <v>459</v>
      </c>
      <c r="CF7" t="s">
        <v>459</v>
      </c>
      <c r="CG7" t="s">
        <v>459</v>
      </c>
      <c r="CH7" t="s">
        <v>459</v>
      </c>
      <c r="CI7" t="s">
        <v>459</v>
      </c>
      <c r="CJ7">
        <v>5</v>
      </c>
      <c r="CK7">
        <v>5</v>
      </c>
      <c r="CL7">
        <v>5</v>
      </c>
      <c r="CM7">
        <v>5</v>
      </c>
      <c r="CN7" t="s">
        <v>323</v>
      </c>
      <c r="CO7">
        <v>4</v>
      </c>
      <c r="CP7">
        <v>5</v>
      </c>
      <c r="CQ7">
        <v>4</v>
      </c>
      <c r="CR7">
        <v>4</v>
      </c>
      <c r="CS7" t="s">
        <v>324</v>
      </c>
      <c r="CT7">
        <v>5</v>
      </c>
      <c r="CU7">
        <v>4</v>
      </c>
      <c r="CV7">
        <v>5</v>
      </c>
      <c r="CW7">
        <v>5</v>
      </c>
      <c r="CX7" t="s">
        <v>325</v>
      </c>
      <c r="CY7" t="s">
        <v>459</v>
      </c>
      <c r="CZ7" t="s">
        <v>459</v>
      </c>
      <c r="DA7" t="s">
        <v>459</v>
      </c>
      <c r="DB7" t="s">
        <v>459</v>
      </c>
      <c r="DC7" t="s">
        <v>459</v>
      </c>
      <c r="DD7" t="s">
        <v>459</v>
      </c>
      <c r="DE7" t="s">
        <v>459</v>
      </c>
      <c r="DF7" t="s">
        <v>459</v>
      </c>
      <c r="DG7" t="s">
        <v>459</v>
      </c>
      <c r="DH7" t="s">
        <v>459</v>
      </c>
      <c r="DI7" t="s">
        <v>459</v>
      </c>
      <c r="DJ7" t="s">
        <v>459</v>
      </c>
      <c r="DK7" t="s">
        <v>459</v>
      </c>
      <c r="DL7" t="s">
        <v>459</v>
      </c>
      <c r="DM7" t="s">
        <v>459</v>
      </c>
      <c r="DN7" t="s">
        <v>459</v>
      </c>
      <c r="DO7" t="s">
        <v>459</v>
      </c>
      <c r="DP7" t="s">
        <v>459</v>
      </c>
      <c r="DQ7" t="s">
        <v>459</v>
      </c>
      <c r="DR7" t="s">
        <v>459</v>
      </c>
      <c r="DS7" t="s">
        <v>459</v>
      </c>
      <c r="DT7" t="s">
        <v>459</v>
      </c>
      <c r="DU7" t="s">
        <v>459</v>
      </c>
      <c r="DV7" t="s">
        <v>459</v>
      </c>
      <c r="DW7" t="s">
        <v>459</v>
      </c>
      <c r="DX7" t="s">
        <v>459</v>
      </c>
      <c r="DY7" t="s">
        <v>459</v>
      </c>
      <c r="DZ7" t="s">
        <v>459</v>
      </c>
      <c r="EA7" t="s">
        <v>459</v>
      </c>
      <c r="EB7" t="s">
        <v>459</v>
      </c>
      <c r="EC7">
        <v>4.666666666666667</v>
      </c>
      <c r="ED7">
        <v>4.666666666666667</v>
      </c>
      <c r="EE7">
        <v>5</v>
      </c>
      <c r="EF7">
        <v>5</v>
      </c>
      <c r="EG7">
        <v>0</v>
      </c>
      <c r="EH7">
        <v>5</v>
      </c>
      <c r="EI7">
        <v>5</v>
      </c>
      <c r="EJ7">
        <v>5</v>
      </c>
      <c r="EK7">
        <v>5</v>
      </c>
      <c r="EL7">
        <v>0</v>
      </c>
      <c r="EM7">
        <v>5</v>
      </c>
      <c r="EN7">
        <v>5</v>
      </c>
      <c r="EO7">
        <v>5</v>
      </c>
      <c r="EP7">
        <v>5</v>
      </c>
      <c r="EQ7">
        <v>8</v>
      </c>
      <c r="ER7">
        <v>18</v>
      </c>
      <c r="ES7" t="s">
        <v>326</v>
      </c>
      <c r="ET7">
        <v>1</v>
      </c>
      <c r="EU7" t="s">
        <v>459</v>
      </c>
      <c r="EV7">
        <v>2</v>
      </c>
      <c r="EW7" t="s">
        <v>459</v>
      </c>
      <c r="EX7">
        <v>8</v>
      </c>
      <c r="EY7">
        <v>139999</v>
      </c>
      <c r="EZ7">
        <v>0</v>
      </c>
      <c r="FA7">
        <v>5</v>
      </c>
      <c r="FB7" t="s">
        <v>459</v>
      </c>
      <c r="FC7" t="s">
        <v>459</v>
      </c>
      <c r="FD7">
        <v>0</v>
      </c>
      <c r="FE7">
        <v>1</v>
      </c>
      <c r="FF7" t="s">
        <v>459</v>
      </c>
      <c r="FG7" t="s">
        <v>459</v>
      </c>
      <c r="FH7">
        <v>68</v>
      </c>
      <c r="FI7">
        <v>140</v>
      </c>
      <c r="FJ7">
        <v>4</v>
      </c>
      <c r="FK7">
        <v>16</v>
      </c>
      <c r="FL7">
        <v>2017</v>
      </c>
      <c r="FM7">
        <v>4</v>
      </c>
      <c r="FN7">
        <v>11</v>
      </c>
      <c r="FO7">
        <v>1983</v>
      </c>
      <c r="FP7">
        <v>30417</v>
      </c>
      <c r="FQ7">
        <v>34.017616707227411</v>
      </c>
      <c r="FR7">
        <v>1</v>
      </c>
      <c r="FS7">
        <v>21.74237816166325</v>
      </c>
      <c r="FT7">
        <v>2</v>
      </c>
      <c r="FU7" t="s">
        <v>459</v>
      </c>
      <c r="FV7">
        <v>7</v>
      </c>
      <c r="FW7" t="s">
        <v>327</v>
      </c>
      <c r="FX7">
        <v>5</v>
      </c>
      <c r="FY7">
        <v>5</v>
      </c>
      <c r="FZ7">
        <v>0</v>
      </c>
      <c r="GA7">
        <v>5</v>
      </c>
      <c r="GB7">
        <v>5</v>
      </c>
      <c r="GC7">
        <v>0</v>
      </c>
      <c r="GD7">
        <v>5</v>
      </c>
      <c r="GE7">
        <v>5</v>
      </c>
      <c r="GF7">
        <v>5</v>
      </c>
      <c r="GG7">
        <v>5</v>
      </c>
      <c r="GH7">
        <v>5</v>
      </c>
      <c r="GI7">
        <v>5</v>
      </c>
      <c r="GJ7">
        <v>4</v>
      </c>
      <c r="GK7">
        <v>4</v>
      </c>
      <c r="GL7">
        <v>2</v>
      </c>
      <c r="GM7">
        <v>2</v>
      </c>
      <c r="GN7">
        <v>4</v>
      </c>
      <c r="GO7">
        <v>5</v>
      </c>
      <c r="GP7">
        <v>4</v>
      </c>
      <c r="GQ7">
        <v>2</v>
      </c>
      <c r="GR7">
        <v>2</v>
      </c>
      <c r="GS7">
        <v>2</v>
      </c>
      <c r="GT7">
        <v>2</v>
      </c>
      <c r="GU7">
        <v>2</v>
      </c>
      <c r="GV7">
        <v>40</v>
      </c>
      <c r="GW7">
        <v>91874</v>
      </c>
      <c r="GX7">
        <v>85.16</v>
      </c>
      <c r="GY7">
        <v>85.16</v>
      </c>
      <c r="GZ7">
        <v>85.16</v>
      </c>
      <c r="HA7">
        <v>80.459999999999994</v>
      </c>
      <c r="HB7">
        <v>74.22</v>
      </c>
      <c r="HC7">
        <v>0.80037697109067008</v>
      </c>
      <c r="HD7">
        <v>92.96</v>
      </c>
      <c r="HE7">
        <v>85.16</v>
      </c>
      <c r="HF7">
        <v>85.16</v>
      </c>
      <c r="HG7">
        <v>85.16</v>
      </c>
      <c r="HH7">
        <v>85.16</v>
      </c>
      <c r="HI7">
        <v>0.84990924222514219</v>
      </c>
      <c r="HJ7">
        <v>42841.934502314813</v>
      </c>
    </row>
    <row r="8" spans="1:218" x14ac:dyDescent="0.3">
      <c r="A8">
        <v>224</v>
      </c>
      <c r="B8">
        <v>1</v>
      </c>
      <c r="C8">
        <v>1</v>
      </c>
      <c r="D8">
        <v>1</v>
      </c>
      <c r="E8">
        <v>1</v>
      </c>
      <c r="F8">
        <v>0</v>
      </c>
      <c r="G8" t="s">
        <v>328</v>
      </c>
      <c r="H8">
        <v>5</v>
      </c>
      <c r="I8">
        <v>1</v>
      </c>
      <c r="J8">
        <v>5</v>
      </c>
      <c r="K8">
        <v>1</v>
      </c>
      <c r="L8">
        <v>4</v>
      </c>
      <c r="M8">
        <v>1</v>
      </c>
      <c r="N8">
        <v>1</v>
      </c>
      <c r="O8">
        <v>5</v>
      </c>
      <c r="P8">
        <v>1</v>
      </c>
      <c r="Q8">
        <v>4</v>
      </c>
      <c r="R8">
        <v>5</v>
      </c>
      <c r="S8">
        <v>4</v>
      </c>
      <c r="T8">
        <v>2</v>
      </c>
      <c r="U8">
        <v>4</v>
      </c>
      <c r="V8">
        <v>1</v>
      </c>
      <c r="W8">
        <v>4</v>
      </c>
      <c r="X8">
        <v>1</v>
      </c>
      <c r="Y8">
        <v>4</v>
      </c>
      <c r="Z8">
        <v>2</v>
      </c>
      <c r="AA8">
        <v>2</v>
      </c>
      <c r="AB8">
        <v>2</v>
      </c>
      <c r="AC8">
        <v>4.333333333333333</v>
      </c>
      <c r="AD8">
        <v>1</v>
      </c>
      <c r="AE8">
        <v>2.3333333333333335</v>
      </c>
      <c r="AF8">
        <v>4</v>
      </c>
      <c r="AG8">
        <v>2</v>
      </c>
      <c r="AH8">
        <v>2</v>
      </c>
      <c r="AI8">
        <v>2</v>
      </c>
      <c r="AJ8">
        <v>2</v>
      </c>
      <c r="AK8" t="s">
        <v>459</v>
      </c>
      <c r="AL8">
        <v>1</v>
      </c>
      <c r="AM8">
        <v>1</v>
      </c>
      <c r="AN8" t="s">
        <v>459</v>
      </c>
      <c r="AO8" t="s">
        <v>459</v>
      </c>
      <c r="AP8">
        <v>67</v>
      </c>
      <c r="AQ8">
        <v>120</v>
      </c>
      <c r="AR8">
        <v>2</v>
      </c>
      <c r="AS8">
        <v>14</v>
      </c>
      <c r="AT8">
        <v>2017</v>
      </c>
      <c r="AU8">
        <v>7</v>
      </c>
      <c r="AV8">
        <v>3</v>
      </c>
      <c r="AW8">
        <v>1978</v>
      </c>
      <c r="AX8">
        <v>38.790745398889655</v>
      </c>
      <c r="AY8">
        <v>1</v>
      </c>
      <c r="AZ8">
        <v>19.207246495828709</v>
      </c>
      <c r="BA8">
        <v>1</v>
      </c>
      <c r="BB8">
        <v>62</v>
      </c>
      <c r="BC8">
        <v>90</v>
      </c>
      <c r="BD8">
        <v>12</v>
      </c>
      <c r="BE8">
        <v>29</v>
      </c>
      <c r="BF8">
        <v>2016</v>
      </c>
      <c r="BG8">
        <v>8</v>
      </c>
      <c r="BH8">
        <v>12</v>
      </c>
      <c r="BI8">
        <v>2004</v>
      </c>
      <c r="BJ8">
        <v>38211</v>
      </c>
      <c r="BK8">
        <v>12.679862442010803</v>
      </c>
      <c r="BL8">
        <v>1</v>
      </c>
      <c r="BM8">
        <v>4</v>
      </c>
      <c r="BN8">
        <v>0</v>
      </c>
      <c r="BO8">
        <v>16.972136642463681</v>
      </c>
      <c r="BP8">
        <v>31.207000000000001</v>
      </c>
      <c r="BQ8">
        <v>5</v>
      </c>
      <c r="BR8" t="s">
        <v>459</v>
      </c>
      <c r="BS8" t="s">
        <v>459</v>
      </c>
      <c r="BT8">
        <v>0</v>
      </c>
      <c r="BU8" t="s">
        <v>459</v>
      </c>
      <c r="BV8" t="s">
        <v>459</v>
      </c>
      <c r="BW8" t="s">
        <v>459</v>
      </c>
      <c r="BX8" t="s">
        <v>459</v>
      </c>
      <c r="BY8" t="s">
        <v>459</v>
      </c>
      <c r="BZ8" t="s">
        <v>459</v>
      </c>
      <c r="CA8" t="s">
        <v>459</v>
      </c>
      <c r="CB8" t="s">
        <v>459</v>
      </c>
      <c r="CC8" t="s">
        <v>459</v>
      </c>
      <c r="CD8" t="s">
        <v>459</v>
      </c>
      <c r="CE8" t="s">
        <v>459</v>
      </c>
      <c r="CF8" t="s">
        <v>459</v>
      </c>
      <c r="CG8" t="s">
        <v>459</v>
      </c>
      <c r="CH8" t="s">
        <v>459</v>
      </c>
      <c r="CI8" t="s">
        <v>459</v>
      </c>
      <c r="CJ8">
        <v>4</v>
      </c>
      <c r="CK8">
        <v>4</v>
      </c>
      <c r="CL8">
        <v>4</v>
      </c>
      <c r="CM8">
        <v>5</v>
      </c>
      <c r="CN8" t="s">
        <v>329</v>
      </c>
      <c r="CO8">
        <v>5</v>
      </c>
      <c r="CP8">
        <v>5</v>
      </c>
      <c r="CQ8">
        <v>5</v>
      </c>
      <c r="CR8">
        <v>5</v>
      </c>
      <c r="CS8" t="s">
        <v>330</v>
      </c>
      <c r="CT8">
        <v>5</v>
      </c>
      <c r="CU8">
        <v>5</v>
      </c>
      <c r="CV8">
        <v>5</v>
      </c>
      <c r="CW8">
        <v>5</v>
      </c>
      <c r="CX8" t="s">
        <v>331</v>
      </c>
      <c r="CY8" t="s">
        <v>459</v>
      </c>
      <c r="CZ8" t="s">
        <v>459</v>
      </c>
      <c r="DA8" t="s">
        <v>459</v>
      </c>
      <c r="DB8" t="s">
        <v>459</v>
      </c>
      <c r="DC8" t="s">
        <v>459</v>
      </c>
      <c r="DD8" t="s">
        <v>459</v>
      </c>
      <c r="DE8" t="s">
        <v>459</v>
      </c>
      <c r="DF8" t="s">
        <v>459</v>
      </c>
      <c r="DG8" t="s">
        <v>459</v>
      </c>
      <c r="DH8" t="s">
        <v>459</v>
      </c>
      <c r="DI8" t="s">
        <v>459</v>
      </c>
      <c r="DJ8" t="s">
        <v>459</v>
      </c>
      <c r="DK8" t="s">
        <v>459</v>
      </c>
      <c r="DL8" t="s">
        <v>459</v>
      </c>
      <c r="DM8" t="s">
        <v>459</v>
      </c>
      <c r="DN8" t="s">
        <v>459</v>
      </c>
      <c r="DO8" t="s">
        <v>459</v>
      </c>
      <c r="DP8" t="s">
        <v>459</v>
      </c>
      <c r="DQ8" t="s">
        <v>459</v>
      </c>
      <c r="DR8" t="s">
        <v>459</v>
      </c>
      <c r="DS8" t="s">
        <v>459</v>
      </c>
      <c r="DT8" t="s">
        <v>459</v>
      </c>
      <c r="DU8" t="s">
        <v>459</v>
      </c>
      <c r="DV8" t="s">
        <v>459</v>
      </c>
      <c r="DW8" t="s">
        <v>459</v>
      </c>
      <c r="DX8" t="s">
        <v>459</v>
      </c>
      <c r="DY8" t="s">
        <v>459</v>
      </c>
      <c r="DZ8" t="s">
        <v>459</v>
      </c>
      <c r="EA8" t="s">
        <v>459</v>
      </c>
      <c r="EB8" t="s">
        <v>459</v>
      </c>
      <c r="EC8">
        <v>4.666666666666667</v>
      </c>
      <c r="ED8">
        <v>5</v>
      </c>
      <c r="EE8">
        <v>3</v>
      </c>
      <c r="EF8">
        <v>4</v>
      </c>
      <c r="EG8">
        <v>0</v>
      </c>
      <c r="EH8">
        <v>3</v>
      </c>
      <c r="EI8">
        <v>4</v>
      </c>
      <c r="EJ8">
        <v>2</v>
      </c>
      <c r="EK8">
        <v>3</v>
      </c>
      <c r="EL8">
        <v>0</v>
      </c>
      <c r="EM8">
        <v>4</v>
      </c>
      <c r="EN8">
        <v>4</v>
      </c>
      <c r="EO8">
        <v>4</v>
      </c>
      <c r="EP8">
        <v>4</v>
      </c>
      <c r="EQ8">
        <v>7</v>
      </c>
      <c r="ER8">
        <v>16</v>
      </c>
      <c r="ES8" t="s">
        <v>332</v>
      </c>
      <c r="ET8">
        <v>2</v>
      </c>
      <c r="EU8" t="s">
        <v>459</v>
      </c>
      <c r="EV8">
        <v>2</v>
      </c>
      <c r="EW8" t="s">
        <v>459</v>
      </c>
      <c r="EX8" t="s">
        <v>459</v>
      </c>
      <c r="EY8" t="s">
        <v>459</v>
      </c>
      <c r="EZ8">
        <v>0</v>
      </c>
      <c r="FA8">
        <v>5</v>
      </c>
      <c r="FB8" t="s">
        <v>459</v>
      </c>
      <c r="FC8" t="s">
        <v>459</v>
      </c>
      <c r="FD8">
        <v>0</v>
      </c>
      <c r="FE8">
        <v>1</v>
      </c>
      <c r="FF8" t="s">
        <v>459</v>
      </c>
      <c r="FG8" t="s">
        <v>459</v>
      </c>
      <c r="FH8">
        <v>71</v>
      </c>
      <c r="FI8">
        <v>185</v>
      </c>
      <c r="FJ8">
        <v>3</v>
      </c>
      <c r="FK8">
        <v>15</v>
      </c>
      <c r="FL8">
        <v>2017</v>
      </c>
      <c r="FM8">
        <v>6</v>
      </c>
      <c r="FN8">
        <v>15</v>
      </c>
      <c r="FO8">
        <v>1977</v>
      </c>
      <c r="FP8">
        <v>28291</v>
      </c>
      <c r="FQ8">
        <v>39.839342250361248</v>
      </c>
      <c r="FR8">
        <v>0</v>
      </c>
      <c r="FS8">
        <v>26.760636400814107</v>
      </c>
      <c r="FT8">
        <v>1</v>
      </c>
      <c r="FU8" t="s">
        <v>459</v>
      </c>
      <c r="FV8">
        <v>7</v>
      </c>
      <c r="FW8" t="s">
        <v>333</v>
      </c>
      <c r="FX8">
        <v>3</v>
      </c>
      <c r="FY8">
        <v>4</v>
      </c>
      <c r="FZ8">
        <v>0</v>
      </c>
      <c r="GA8">
        <v>4</v>
      </c>
      <c r="GB8">
        <v>4</v>
      </c>
      <c r="GC8">
        <v>0</v>
      </c>
      <c r="GD8">
        <v>3</v>
      </c>
      <c r="GE8">
        <v>4</v>
      </c>
      <c r="GF8">
        <v>4</v>
      </c>
      <c r="GG8">
        <v>4</v>
      </c>
      <c r="GH8">
        <v>4</v>
      </c>
      <c r="GI8">
        <v>4</v>
      </c>
      <c r="GJ8">
        <v>4</v>
      </c>
      <c r="GK8">
        <v>4</v>
      </c>
      <c r="GL8">
        <v>2</v>
      </c>
      <c r="GM8">
        <v>2</v>
      </c>
      <c r="GN8">
        <v>3</v>
      </c>
      <c r="GO8">
        <v>4</v>
      </c>
      <c r="GP8">
        <v>4</v>
      </c>
      <c r="GQ8">
        <v>4</v>
      </c>
      <c r="GR8">
        <v>2</v>
      </c>
      <c r="GS8">
        <v>2</v>
      </c>
      <c r="GT8">
        <v>2</v>
      </c>
      <c r="GU8">
        <v>2</v>
      </c>
      <c r="GV8">
        <v>41</v>
      </c>
      <c r="GW8">
        <v>35526</v>
      </c>
      <c r="GX8">
        <v>99.22</v>
      </c>
      <c r="GY8">
        <v>85.16</v>
      </c>
      <c r="GZ8">
        <v>69.540000000000006</v>
      </c>
      <c r="HA8">
        <v>49.22</v>
      </c>
      <c r="HB8">
        <v>49.22</v>
      </c>
      <c r="HC8">
        <v>0.55829502847130963</v>
      </c>
      <c r="HD8">
        <v>99.22</v>
      </c>
      <c r="HE8">
        <v>99.22</v>
      </c>
      <c r="HF8">
        <v>75.78</v>
      </c>
      <c r="HG8">
        <v>75.78</v>
      </c>
      <c r="HH8">
        <v>49.22</v>
      </c>
      <c r="HI8">
        <v>0.7006963425317565</v>
      </c>
      <c r="HJ8">
        <v>42842.319756944446</v>
      </c>
    </row>
    <row r="9" spans="1:218" x14ac:dyDescent="0.3">
      <c r="A9">
        <v>231</v>
      </c>
      <c r="B9">
        <v>1</v>
      </c>
      <c r="C9">
        <v>1</v>
      </c>
      <c r="D9">
        <v>1</v>
      </c>
      <c r="E9">
        <v>1</v>
      </c>
      <c r="F9">
        <v>0</v>
      </c>
      <c r="G9" t="s">
        <v>369</v>
      </c>
      <c r="H9">
        <v>4</v>
      </c>
      <c r="I9">
        <v>4</v>
      </c>
      <c r="J9">
        <v>4</v>
      </c>
      <c r="K9">
        <v>3</v>
      </c>
      <c r="L9">
        <v>3</v>
      </c>
      <c r="M9">
        <v>1</v>
      </c>
      <c r="N9">
        <v>2</v>
      </c>
      <c r="O9">
        <v>4</v>
      </c>
      <c r="P9">
        <v>2</v>
      </c>
      <c r="Q9">
        <v>4</v>
      </c>
      <c r="R9">
        <v>5</v>
      </c>
      <c r="S9">
        <v>3</v>
      </c>
      <c r="T9">
        <v>2</v>
      </c>
      <c r="U9">
        <v>5</v>
      </c>
      <c r="V9">
        <v>3</v>
      </c>
      <c r="W9">
        <v>2</v>
      </c>
      <c r="X9">
        <v>1</v>
      </c>
      <c r="Y9">
        <v>4</v>
      </c>
      <c r="Z9">
        <v>3</v>
      </c>
      <c r="AA9">
        <v>2</v>
      </c>
      <c r="AB9">
        <v>2</v>
      </c>
      <c r="AC9">
        <v>3.6666666666666665</v>
      </c>
      <c r="AD9">
        <v>2.3333333333333335</v>
      </c>
      <c r="AE9">
        <v>2.6666666666666665</v>
      </c>
      <c r="AF9">
        <v>6</v>
      </c>
      <c r="AG9">
        <v>4</v>
      </c>
      <c r="AH9">
        <v>2</v>
      </c>
      <c r="AI9">
        <v>2</v>
      </c>
      <c r="AJ9">
        <v>2</v>
      </c>
      <c r="AK9" t="s">
        <v>459</v>
      </c>
      <c r="AL9">
        <v>1</v>
      </c>
      <c r="AM9">
        <v>2</v>
      </c>
      <c r="AN9" t="s">
        <v>459</v>
      </c>
      <c r="AO9" t="s">
        <v>459</v>
      </c>
      <c r="AP9">
        <v>63</v>
      </c>
      <c r="AQ9">
        <v>135</v>
      </c>
      <c r="AR9">
        <v>4</v>
      </c>
      <c r="AS9">
        <v>18</v>
      </c>
      <c r="AT9">
        <v>2017</v>
      </c>
      <c r="AU9">
        <v>1</v>
      </c>
      <c r="AV9">
        <v>19</v>
      </c>
      <c r="AW9">
        <v>1983</v>
      </c>
      <c r="AX9">
        <v>34.246812717063399</v>
      </c>
      <c r="AY9">
        <v>1</v>
      </c>
      <c r="AZ9">
        <v>24.275501794087017</v>
      </c>
      <c r="BA9">
        <v>1</v>
      </c>
      <c r="BB9">
        <v>59</v>
      </c>
      <c r="BC9">
        <v>90</v>
      </c>
      <c r="BD9">
        <v>5</v>
      </c>
      <c r="BE9">
        <v>12</v>
      </c>
      <c r="BF9">
        <v>2016</v>
      </c>
      <c r="BG9">
        <v>1</v>
      </c>
      <c r="BH9">
        <v>31</v>
      </c>
      <c r="BI9">
        <v>2005</v>
      </c>
      <c r="BJ9">
        <v>38383</v>
      </c>
      <c r="BK9">
        <v>12.212589582224251</v>
      </c>
      <c r="BL9">
        <v>2</v>
      </c>
      <c r="BM9">
        <v>3</v>
      </c>
      <c r="BN9">
        <v>1</v>
      </c>
      <c r="BO9">
        <v>18.877965056491675</v>
      </c>
      <c r="BP9">
        <v>67.003</v>
      </c>
      <c r="BQ9">
        <v>5</v>
      </c>
      <c r="BR9" t="s">
        <v>459</v>
      </c>
      <c r="BS9" t="s">
        <v>459</v>
      </c>
      <c r="BT9">
        <v>0</v>
      </c>
      <c r="BU9" t="s">
        <v>459</v>
      </c>
      <c r="BV9" t="s">
        <v>459</v>
      </c>
      <c r="BW9" t="s">
        <v>459</v>
      </c>
      <c r="BX9" t="s">
        <v>459</v>
      </c>
      <c r="BY9" t="s">
        <v>459</v>
      </c>
      <c r="BZ9" t="s">
        <v>459</v>
      </c>
      <c r="CA9" t="s">
        <v>459</v>
      </c>
      <c r="CB9" t="s">
        <v>459</v>
      </c>
      <c r="CC9" t="s">
        <v>459</v>
      </c>
      <c r="CD9" t="s">
        <v>459</v>
      </c>
      <c r="CE9" t="s">
        <v>459</v>
      </c>
      <c r="CF9" t="s">
        <v>459</v>
      </c>
      <c r="CG9" t="s">
        <v>459</v>
      </c>
      <c r="CH9" t="s">
        <v>459</v>
      </c>
      <c r="CI9" t="s">
        <v>459</v>
      </c>
      <c r="CJ9">
        <v>5</v>
      </c>
      <c r="CK9">
        <v>3</v>
      </c>
      <c r="CL9">
        <v>5</v>
      </c>
      <c r="CM9">
        <v>5</v>
      </c>
      <c r="CN9" t="s">
        <v>370</v>
      </c>
      <c r="CO9">
        <v>5</v>
      </c>
      <c r="CP9">
        <v>5</v>
      </c>
      <c r="CQ9">
        <v>5</v>
      </c>
      <c r="CR9">
        <v>5</v>
      </c>
      <c r="CS9" t="s">
        <v>371</v>
      </c>
      <c r="CT9">
        <v>5</v>
      </c>
      <c r="CU9">
        <v>5</v>
      </c>
      <c r="CV9">
        <v>5</v>
      </c>
      <c r="CW9">
        <v>5</v>
      </c>
      <c r="CX9" t="s">
        <v>372</v>
      </c>
      <c r="CY9" t="s">
        <v>459</v>
      </c>
      <c r="CZ9" t="s">
        <v>459</v>
      </c>
      <c r="DA9" t="s">
        <v>459</v>
      </c>
      <c r="DB9" t="s">
        <v>459</v>
      </c>
      <c r="DC9" t="s">
        <v>459</v>
      </c>
      <c r="DD9" t="s">
        <v>459</v>
      </c>
      <c r="DE9" t="s">
        <v>459</v>
      </c>
      <c r="DF9" t="s">
        <v>459</v>
      </c>
      <c r="DG9" t="s">
        <v>459</v>
      </c>
      <c r="DH9" t="s">
        <v>459</v>
      </c>
      <c r="DI9" t="s">
        <v>459</v>
      </c>
      <c r="DJ9" t="s">
        <v>459</v>
      </c>
      <c r="DK9" t="s">
        <v>459</v>
      </c>
      <c r="DL9" t="s">
        <v>459</v>
      </c>
      <c r="DM9" t="s">
        <v>459</v>
      </c>
      <c r="DN9" t="s">
        <v>459</v>
      </c>
      <c r="DO9" t="s">
        <v>459</v>
      </c>
      <c r="DP9" t="s">
        <v>459</v>
      </c>
      <c r="DQ9" t="s">
        <v>459</v>
      </c>
      <c r="DR9" t="s">
        <v>459</v>
      </c>
      <c r="DS9" t="s">
        <v>459</v>
      </c>
      <c r="DT9" t="s">
        <v>459</v>
      </c>
      <c r="DU9" t="s">
        <v>459</v>
      </c>
      <c r="DV9" t="s">
        <v>459</v>
      </c>
      <c r="DW9" t="s">
        <v>459</v>
      </c>
      <c r="DX9" t="s">
        <v>459</v>
      </c>
      <c r="DY9" t="s">
        <v>459</v>
      </c>
      <c r="DZ9" t="s">
        <v>459</v>
      </c>
      <c r="EA9" t="s">
        <v>459</v>
      </c>
      <c r="EB9" t="s">
        <v>459</v>
      </c>
      <c r="EC9">
        <v>5</v>
      </c>
      <c r="ED9">
        <v>5</v>
      </c>
      <c r="EE9">
        <v>4</v>
      </c>
      <c r="EF9">
        <v>4</v>
      </c>
      <c r="EG9">
        <v>0</v>
      </c>
      <c r="EH9">
        <v>5</v>
      </c>
      <c r="EI9">
        <v>5</v>
      </c>
      <c r="EJ9">
        <v>5</v>
      </c>
      <c r="EK9">
        <v>5</v>
      </c>
      <c r="EL9">
        <v>0</v>
      </c>
      <c r="EM9">
        <v>5</v>
      </c>
      <c r="EN9">
        <v>5</v>
      </c>
      <c r="EO9">
        <v>5</v>
      </c>
      <c r="EP9">
        <v>5</v>
      </c>
      <c r="EQ9">
        <v>6</v>
      </c>
      <c r="ER9">
        <v>14</v>
      </c>
      <c r="ES9" t="s">
        <v>373</v>
      </c>
      <c r="ET9">
        <v>1</v>
      </c>
      <c r="EU9" t="s">
        <v>459</v>
      </c>
      <c r="EV9">
        <v>7</v>
      </c>
      <c r="EW9" t="s">
        <v>374</v>
      </c>
      <c r="EX9">
        <v>4</v>
      </c>
      <c r="EY9">
        <v>59999</v>
      </c>
      <c r="EZ9" t="s">
        <v>459</v>
      </c>
      <c r="FA9">
        <v>5</v>
      </c>
      <c r="FB9" t="s">
        <v>459</v>
      </c>
      <c r="FC9" t="s">
        <v>459</v>
      </c>
      <c r="FD9" t="s">
        <v>459</v>
      </c>
      <c r="FE9">
        <v>1</v>
      </c>
      <c r="FF9" t="s">
        <v>459</v>
      </c>
      <c r="FG9" t="s">
        <v>459</v>
      </c>
      <c r="FH9">
        <v>72</v>
      </c>
      <c r="FI9">
        <v>180</v>
      </c>
      <c r="FJ9">
        <v>5</v>
      </c>
      <c r="FK9">
        <v>4</v>
      </c>
      <c r="FL9">
        <v>2016</v>
      </c>
      <c r="FM9">
        <v>1</v>
      </c>
      <c r="FN9">
        <v>26</v>
      </c>
      <c r="FO9">
        <v>1976</v>
      </c>
      <c r="FP9">
        <v>27785</v>
      </c>
      <c r="FQ9">
        <v>41.228332224250259</v>
      </c>
      <c r="FR9">
        <v>0</v>
      </c>
      <c r="FS9">
        <v>25.359641687222755</v>
      </c>
      <c r="FT9">
        <v>1</v>
      </c>
      <c r="FU9" t="s">
        <v>459</v>
      </c>
      <c r="FV9">
        <v>2</v>
      </c>
      <c r="FW9" t="s">
        <v>375</v>
      </c>
      <c r="FX9">
        <v>5</v>
      </c>
      <c r="FY9">
        <v>5</v>
      </c>
      <c r="FZ9">
        <v>0</v>
      </c>
      <c r="GA9">
        <v>5</v>
      </c>
      <c r="GB9">
        <v>5</v>
      </c>
      <c r="GC9">
        <v>0</v>
      </c>
      <c r="GD9">
        <v>5</v>
      </c>
      <c r="GE9">
        <v>5</v>
      </c>
      <c r="GF9">
        <v>5</v>
      </c>
      <c r="GG9">
        <v>5</v>
      </c>
      <c r="GH9">
        <v>5</v>
      </c>
      <c r="GI9">
        <v>5</v>
      </c>
      <c r="GJ9">
        <v>3</v>
      </c>
      <c r="GK9">
        <v>4</v>
      </c>
      <c r="GL9">
        <v>4</v>
      </c>
      <c r="GM9">
        <v>4</v>
      </c>
      <c r="GN9">
        <v>5</v>
      </c>
      <c r="GO9">
        <v>2</v>
      </c>
      <c r="GP9">
        <v>4</v>
      </c>
      <c r="GQ9">
        <v>3</v>
      </c>
      <c r="GR9">
        <v>2</v>
      </c>
      <c r="GS9">
        <v>4</v>
      </c>
      <c r="GT9">
        <v>4</v>
      </c>
      <c r="GU9">
        <v>4</v>
      </c>
      <c r="GV9">
        <v>34</v>
      </c>
      <c r="GW9">
        <v>20778</v>
      </c>
      <c r="GX9">
        <v>99.22</v>
      </c>
      <c r="GY9">
        <v>97.66</v>
      </c>
      <c r="GZ9">
        <v>99.22</v>
      </c>
      <c r="HA9">
        <v>99.22</v>
      </c>
      <c r="HB9">
        <v>99.22</v>
      </c>
      <c r="HC9">
        <v>0.98885508103372755</v>
      </c>
      <c r="HD9">
        <v>99.22</v>
      </c>
      <c r="HE9">
        <v>99.22</v>
      </c>
      <c r="HF9">
        <v>97.66</v>
      </c>
      <c r="HG9">
        <v>99.22</v>
      </c>
      <c r="HH9">
        <v>99.22</v>
      </c>
      <c r="HI9">
        <v>0.98573320192728853</v>
      </c>
      <c r="HJ9">
        <v>42843.648344907408</v>
      </c>
    </row>
    <row r="10" spans="1:218" x14ac:dyDescent="0.3">
      <c r="A10">
        <v>232</v>
      </c>
      <c r="B10">
        <v>1</v>
      </c>
      <c r="C10">
        <v>1</v>
      </c>
      <c r="D10">
        <v>1</v>
      </c>
      <c r="E10">
        <v>1</v>
      </c>
      <c r="F10">
        <v>0</v>
      </c>
      <c r="G10" t="s">
        <v>376</v>
      </c>
      <c r="H10">
        <v>4</v>
      </c>
      <c r="I10">
        <v>1</v>
      </c>
      <c r="J10">
        <v>4</v>
      </c>
      <c r="K10">
        <v>2</v>
      </c>
      <c r="L10">
        <v>1</v>
      </c>
      <c r="M10">
        <v>2</v>
      </c>
      <c r="N10">
        <v>1</v>
      </c>
      <c r="O10">
        <v>4</v>
      </c>
      <c r="P10">
        <v>1</v>
      </c>
      <c r="Q10">
        <v>4</v>
      </c>
      <c r="R10">
        <v>4</v>
      </c>
      <c r="S10">
        <v>3</v>
      </c>
      <c r="T10">
        <v>2</v>
      </c>
      <c r="U10">
        <v>4</v>
      </c>
      <c r="V10">
        <v>1</v>
      </c>
      <c r="W10">
        <v>4</v>
      </c>
      <c r="X10">
        <v>1</v>
      </c>
      <c r="Y10">
        <v>3</v>
      </c>
      <c r="Z10">
        <v>2</v>
      </c>
      <c r="AA10">
        <v>1</v>
      </c>
      <c r="AB10">
        <v>2</v>
      </c>
      <c r="AC10">
        <v>3.4444444444444446</v>
      </c>
      <c r="AD10">
        <v>1.3333333333333333</v>
      </c>
      <c r="AE10">
        <v>2</v>
      </c>
      <c r="AF10">
        <v>3</v>
      </c>
      <c r="AG10">
        <v>1</v>
      </c>
      <c r="AH10">
        <v>2</v>
      </c>
      <c r="AI10">
        <v>2</v>
      </c>
      <c r="AJ10">
        <v>2</v>
      </c>
      <c r="AK10" t="s">
        <v>459</v>
      </c>
      <c r="AL10">
        <v>1</v>
      </c>
      <c r="AM10">
        <v>1</v>
      </c>
      <c r="AN10" t="s">
        <v>459</v>
      </c>
      <c r="AO10" t="s">
        <v>459</v>
      </c>
      <c r="AP10">
        <v>71</v>
      </c>
      <c r="AQ10">
        <v>165</v>
      </c>
      <c r="AR10">
        <v>8</v>
      </c>
      <c r="AS10">
        <v>1</v>
      </c>
      <c r="AT10">
        <v>2016</v>
      </c>
      <c r="AU10">
        <v>9</v>
      </c>
      <c r="AV10">
        <v>5</v>
      </c>
      <c r="AW10">
        <v>1974</v>
      </c>
      <c r="AX10">
        <v>42.619765001140763</v>
      </c>
      <c r="AY10">
        <v>1</v>
      </c>
      <c r="AZ10">
        <v>23.549530253298567</v>
      </c>
      <c r="BA10">
        <v>1</v>
      </c>
      <c r="BB10">
        <v>56</v>
      </c>
      <c r="BC10">
        <v>63</v>
      </c>
      <c r="BD10">
        <v>1</v>
      </c>
      <c r="BE10">
        <v>5</v>
      </c>
      <c r="BF10">
        <v>2017</v>
      </c>
      <c r="BG10">
        <v>6</v>
      </c>
      <c r="BH10">
        <v>29</v>
      </c>
      <c r="BI10">
        <v>2006</v>
      </c>
      <c r="BJ10">
        <v>38897</v>
      </c>
      <c r="BK10">
        <v>10.805938854665746</v>
      </c>
      <c r="BL10">
        <v>2</v>
      </c>
      <c r="BM10">
        <v>2</v>
      </c>
      <c r="BN10">
        <v>1</v>
      </c>
      <c r="BO10">
        <v>14.758477912904425</v>
      </c>
      <c r="BP10">
        <v>10.383000000000001</v>
      </c>
      <c r="BQ10">
        <v>5</v>
      </c>
      <c r="BR10" t="s">
        <v>459</v>
      </c>
      <c r="BS10" t="s">
        <v>459</v>
      </c>
      <c r="BT10">
        <v>0</v>
      </c>
      <c r="BU10" t="s">
        <v>459</v>
      </c>
      <c r="BV10" t="s">
        <v>459</v>
      </c>
      <c r="BW10" t="s">
        <v>459</v>
      </c>
      <c r="BX10" t="s">
        <v>459</v>
      </c>
      <c r="BY10" t="s">
        <v>459</v>
      </c>
      <c r="BZ10" t="s">
        <v>459</v>
      </c>
      <c r="CA10" t="s">
        <v>459</v>
      </c>
      <c r="CB10" t="s">
        <v>459</v>
      </c>
      <c r="CC10" t="s">
        <v>459</v>
      </c>
      <c r="CD10" t="s">
        <v>459</v>
      </c>
      <c r="CE10" t="s">
        <v>459</v>
      </c>
      <c r="CF10" t="s">
        <v>459</v>
      </c>
      <c r="CG10" t="s">
        <v>459</v>
      </c>
      <c r="CH10" t="s">
        <v>459</v>
      </c>
      <c r="CI10" t="s">
        <v>459</v>
      </c>
      <c r="CJ10">
        <v>5</v>
      </c>
      <c r="CK10">
        <v>5</v>
      </c>
      <c r="CL10">
        <v>4</v>
      </c>
      <c r="CM10">
        <v>4</v>
      </c>
      <c r="CN10" t="s">
        <v>377</v>
      </c>
      <c r="CO10">
        <v>5</v>
      </c>
      <c r="CP10">
        <v>5</v>
      </c>
      <c r="CQ10">
        <v>5</v>
      </c>
      <c r="CR10">
        <v>5</v>
      </c>
      <c r="CS10" t="s">
        <v>378</v>
      </c>
      <c r="CT10">
        <v>5</v>
      </c>
      <c r="CU10">
        <v>5</v>
      </c>
      <c r="CV10">
        <v>5</v>
      </c>
      <c r="CW10">
        <v>5</v>
      </c>
      <c r="CX10" t="s">
        <v>379</v>
      </c>
      <c r="CY10" t="s">
        <v>459</v>
      </c>
      <c r="CZ10" t="s">
        <v>459</v>
      </c>
      <c r="DA10" t="s">
        <v>459</v>
      </c>
      <c r="DB10" t="s">
        <v>459</v>
      </c>
      <c r="DC10" t="s">
        <v>459</v>
      </c>
      <c r="DD10" t="s">
        <v>459</v>
      </c>
      <c r="DE10" t="s">
        <v>459</v>
      </c>
      <c r="DF10" t="s">
        <v>459</v>
      </c>
      <c r="DG10" t="s">
        <v>459</v>
      </c>
      <c r="DH10" t="s">
        <v>459</v>
      </c>
      <c r="DI10" t="s">
        <v>459</v>
      </c>
      <c r="DJ10" t="s">
        <v>459</v>
      </c>
      <c r="DK10" t="s">
        <v>459</v>
      </c>
      <c r="DL10" t="s">
        <v>459</v>
      </c>
      <c r="DM10" t="s">
        <v>459</v>
      </c>
      <c r="DN10" t="s">
        <v>459</v>
      </c>
      <c r="DO10" t="s">
        <v>459</v>
      </c>
      <c r="DP10" t="s">
        <v>459</v>
      </c>
      <c r="DQ10" t="s">
        <v>459</v>
      </c>
      <c r="DR10" t="s">
        <v>459</v>
      </c>
      <c r="DS10" t="s">
        <v>459</v>
      </c>
      <c r="DT10" t="s">
        <v>459</v>
      </c>
      <c r="DU10" t="s">
        <v>459</v>
      </c>
      <c r="DV10" t="s">
        <v>459</v>
      </c>
      <c r="DW10" t="s">
        <v>459</v>
      </c>
      <c r="DX10" t="s">
        <v>459</v>
      </c>
      <c r="DY10" t="s">
        <v>459</v>
      </c>
      <c r="DZ10" t="s">
        <v>459</v>
      </c>
      <c r="EA10" t="s">
        <v>459</v>
      </c>
      <c r="EB10" t="s">
        <v>459</v>
      </c>
      <c r="EC10">
        <v>5</v>
      </c>
      <c r="ED10">
        <v>4.666666666666667</v>
      </c>
      <c r="EE10">
        <v>4</v>
      </c>
      <c r="EF10">
        <v>3</v>
      </c>
      <c r="EG10">
        <v>0</v>
      </c>
      <c r="EH10">
        <v>4</v>
      </c>
      <c r="EI10">
        <v>3</v>
      </c>
      <c r="EJ10">
        <v>3</v>
      </c>
      <c r="EK10">
        <v>3</v>
      </c>
      <c r="EL10">
        <v>0</v>
      </c>
      <c r="EM10">
        <v>3</v>
      </c>
      <c r="EN10">
        <v>2</v>
      </c>
      <c r="EO10">
        <v>4</v>
      </c>
      <c r="EP10">
        <v>3</v>
      </c>
      <c r="EQ10">
        <v>8</v>
      </c>
      <c r="ER10">
        <v>18</v>
      </c>
      <c r="ES10" t="s">
        <v>380</v>
      </c>
      <c r="ET10">
        <v>1</v>
      </c>
      <c r="EU10" t="s">
        <v>459</v>
      </c>
      <c r="EV10">
        <v>2</v>
      </c>
      <c r="EW10" t="s">
        <v>459</v>
      </c>
      <c r="EX10">
        <v>6</v>
      </c>
      <c r="EY10">
        <v>99999</v>
      </c>
      <c r="EZ10">
        <v>0</v>
      </c>
      <c r="FA10">
        <v>5</v>
      </c>
      <c r="FB10" t="s">
        <v>459</v>
      </c>
      <c r="FC10" t="s">
        <v>459</v>
      </c>
      <c r="FD10">
        <v>0</v>
      </c>
      <c r="FE10">
        <v>1</v>
      </c>
      <c r="FF10" t="s">
        <v>459</v>
      </c>
      <c r="FG10" t="s">
        <v>459</v>
      </c>
      <c r="FH10">
        <v>72</v>
      </c>
      <c r="FI10">
        <v>280</v>
      </c>
      <c r="FJ10">
        <v>9</v>
      </c>
      <c r="FK10">
        <v>1</v>
      </c>
      <c r="FL10">
        <v>2016</v>
      </c>
      <c r="FM10">
        <v>7</v>
      </c>
      <c r="FN10">
        <v>1</v>
      </c>
      <c r="FO10">
        <v>1970</v>
      </c>
      <c r="FP10">
        <v>25750</v>
      </c>
      <c r="FQ10">
        <v>46.800463153091485</v>
      </c>
      <c r="FR10">
        <v>0</v>
      </c>
      <c r="FS10">
        <v>39.093580608856811</v>
      </c>
      <c r="FT10">
        <v>1</v>
      </c>
      <c r="FU10" t="s">
        <v>459</v>
      </c>
      <c r="FV10">
        <v>8</v>
      </c>
      <c r="FW10" t="s">
        <v>381</v>
      </c>
      <c r="FX10">
        <v>5</v>
      </c>
      <c r="FY10">
        <v>4</v>
      </c>
      <c r="FZ10">
        <v>0</v>
      </c>
      <c r="GA10">
        <v>5</v>
      </c>
      <c r="GB10">
        <v>4</v>
      </c>
      <c r="GC10">
        <v>0</v>
      </c>
      <c r="GD10">
        <v>4</v>
      </c>
      <c r="GE10">
        <v>4</v>
      </c>
      <c r="GF10">
        <v>4</v>
      </c>
      <c r="GG10">
        <v>4</v>
      </c>
      <c r="GH10">
        <v>5</v>
      </c>
      <c r="GI10">
        <v>4</v>
      </c>
      <c r="GJ10">
        <v>4</v>
      </c>
      <c r="GK10">
        <v>5</v>
      </c>
      <c r="GL10">
        <v>1</v>
      </c>
      <c r="GM10">
        <v>1</v>
      </c>
      <c r="GN10">
        <v>2</v>
      </c>
      <c r="GO10">
        <v>5</v>
      </c>
      <c r="GP10">
        <v>4</v>
      </c>
      <c r="GQ10">
        <v>5</v>
      </c>
      <c r="GR10">
        <v>2</v>
      </c>
      <c r="GS10">
        <v>2</v>
      </c>
      <c r="GT10">
        <v>2</v>
      </c>
      <c r="GU10">
        <v>2</v>
      </c>
      <c r="GV10">
        <v>45</v>
      </c>
      <c r="GW10">
        <v>27410</v>
      </c>
      <c r="GX10">
        <v>99.22</v>
      </c>
      <c r="GY10">
        <v>99.22</v>
      </c>
      <c r="GZ10">
        <v>99.22</v>
      </c>
      <c r="HA10">
        <v>99.22</v>
      </c>
      <c r="HB10">
        <v>99.22</v>
      </c>
      <c r="HC10">
        <v>0.98948372755146741</v>
      </c>
      <c r="HD10">
        <v>99.22</v>
      </c>
      <c r="HE10">
        <v>99.22</v>
      </c>
      <c r="HF10">
        <v>99.22</v>
      </c>
      <c r="HG10">
        <v>99.22</v>
      </c>
      <c r="HH10">
        <v>99.22</v>
      </c>
      <c r="HI10">
        <v>0.98948372755146741</v>
      </c>
      <c r="HJ10">
        <v>42843.869166666664</v>
      </c>
    </row>
    <row r="11" spans="1:218" x14ac:dyDescent="0.3">
      <c r="A11">
        <v>241</v>
      </c>
      <c r="B11">
        <v>1</v>
      </c>
      <c r="C11">
        <v>1</v>
      </c>
      <c r="D11">
        <v>1</v>
      </c>
      <c r="E11">
        <v>1</v>
      </c>
      <c r="F11">
        <v>0</v>
      </c>
      <c r="G11" t="s">
        <v>430</v>
      </c>
      <c r="H11">
        <v>4</v>
      </c>
      <c r="I11">
        <v>1</v>
      </c>
      <c r="J11">
        <v>5</v>
      </c>
      <c r="K11">
        <v>1</v>
      </c>
      <c r="L11">
        <v>3</v>
      </c>
      <c r="M11">
        <v>2</v>
      </c>
      <c r="N11">
        <v>2</v>
      </c>
      <c r="O11">
        <v>4</v>
      </c>
      <c r="P11">
        <v>1</v>
      </c>
      <c r="Q11">
        <v>5</v>
      </c>
      <c r="R11">
        <v>4</v>
      </c>
      <c r="S11">
        <v>4</v>
      </c>
      <c r="T11">
        <v>2</v>
      </c>
      <c r="U11">
        <v>5</v>
      </c>
      <c r="V11">
        <v>2</v>
      </c>
      <c r="W11">
        <v>3</v>
      </c>
      <c r="X11">
        <v>1</v>
      </c>
      <c r="Y11">
        <v>4</v>
      </c>
      <c r="Z11">
        <v>2</v>
      </c>
      <c r="AA11">
        <v>2</v>
      </c>
      <c r="AB11">
        <v>2</v>
      </c>
      <c r="AC11">
        <v>4.1111111111111107</v>
      </c>
      <c r="AD11">
        <v>1.3333333333333333</v>
      </c>
      <c r="AE11">
        <v>2.3333333333333335</v>
      </c>
      <c r="AF11">
        <v>4</v>
      </c>
      <c r="AG11">
        <v>3</v>
      </c>
      <c r="AH11">
        <v>1</v>
      </c>
      <c r="AI11">
        <v>1</v>
      </c>
      <c r="AJ11">
        <v>3</v>
      </c>
      <c r="AK11" t="s">
        <v>459</v>
      </c>
      <c r="AL11">
        <v>1</v>
      </c>
      <c r="AM11">
        <v>1</v>
      </c>
      <c r="AN11" t="s">
        <v>459</v>
      </c>
      <c r="AO11" t="s">
        <v>459</v>
      </c>
      <c r="AP11">
        <v>65</v>
      </c>
      <c r="AQ11">
        <v>145</v>
      </c>
      <c r="AR11">
        <v>1</v>
      </c>
      <c r="AS11">
        <v>14</v>
      </c>
      <c r="AT11">
        <v>2017</v>
      </c>
      <c r="AU11">
        <v>10</v>
      </c>
      <c r="AV11">
        <v>26</v>
      </c>
      <c r="AW11">
        <v>1970</v>
      </c>
      <c r="AX11">
        <v>46.49366282607042</v>
      </c>
      <c r="AY11">
        <v>1</v>
      </c>
      <c r="AZ11">
        <v>24.542416396725852</v>
      </c>
      <c r="BA11">
        <v>1</v>
      </c>
      <c r="BB11">
        <v>58</v>
      </c>
      <c r="BC11">
        <v>80</v>
      </c>
      <c r="BD11">
        <v>10</v>
      </c>
      <c r="BE11">
        <v>29</v>
      </c>
      <c r="BF11">
        <v>2016</v>
      </c>
      <c r="BG11">
        <v>8</v>
      </c>
      <c r="BH11">
        <v>4</v>
      </c>
      <c r="BI11">
        <v>2006</v>
      </c>
      <c r="BJ11">
        <v>38933</v>
      </c>
      <c r="BK11">
        <v>10.720904441402384</v>
      </c>
      <c r="BL11">
        <v>1</v>
      </c>
      <c r="BM11">
        <v>1</v>
      </c>
      <c r="BN11">
        <v>1</v>
      </c>
      <c r="BO11">
        <v>17.392564339981664</v>
      </c>
      <c r="BP11">
        <v>57.142000000000003</v>
      </c>
      <c r="BQ11">
        <v>5</v>
      </c>
      <c r="BR11" t="s">
        <v>459</v>
      </c>
      <c r="BS11" t="s">
        <v>459</v>
      </c>
      <c r="BT11">
        <v>0</v>
      </c>
      <c r="BU11" t="s">
        <v>459</v>
      </c>
      <c r="BV11" t="s">
        <v>459</v>
      </c>
      <c r="BW11" t="s">
        <v>459</v>
      </c>
      <c r="BX11" t="s">
        <v>459</v>
      </c>
      <c r="BY11" t="s">
        <v>459</v>
      </c>
      <c r="BZ11" t="s">
        <v>459</v>
      </c>
      <c r="CA11" t="s">
        <v>459</v>
      </c>
      <c r="CB11" t="s">
        <v>459</v>
      </c>
      <c r="CC11" t="s">
        <v>459</v>
      </c>
      <c r="CD11" t="s">
        <v>459</v>
      </c>
      <c r="CE11" t="s">
        <v>459</v>
      </c>
      <c r="CF11" t="s">
        <v>459</v>
      </c>
      <c r="CG11" t="s">
        <v>459</v>
      </c>
      <c r="CH11" t="s">
        <v>459</v>
      </c>
      <c r="CI11" t="s">
        <v>459</v>
      </c>
      <c r="CJ11">
        <v>5</v>
      </c>
      <c r="CK11">
        <v>5</v>
      </c>
      <c r="CL11">
        <v>4</v>
      </c>
      <c r="CM11">
        <v>5</v>
      </c>
      <c r="CN11" t="s">
        <v>431</v>
      </c>
      <c r="CO11">
        <v>5</v>
      </c>
      <c r="CP11">
        <v>5</v>
      </c>
      <c r="CQ11">
        <v>5</v>
      </c>
      <c r="CR11">
        <v>5</v>
      </c>
      <c r="CS11" t="s">
        <v>432</v>
      </c>
      <c r="CT11">
        <v>4</v>
      </c>
      <c r="CU11">
        <v>5</v>
      </c>
      <c r="CV11">
        <v>4</v>
      </c>
      <c r="CW11">
        <v>4</v>
      </c>
      <c r="CX11" t="s">
        <v>433</v>
      </c>
      <c r="CY11" t="s">
        <v>459</v>
      </c>
      <c r="CZ11" t="s">
        <v>459</v>
      </c>
      <c r="DA11" t="s">
        <v>459</v>
      </c>
      <c r="DB11" t="s">
        <v>459</v>
      </c>
      <c r="DC11" t="s">
        <v>459</v>
      </c>
      <c r="DD11" t="s">
        <v>459</v>
      </c>
      <c r="DE11" t="s">
        <v>459</v>
      </c>
      <c r="DF11" t="s">
        <v>459</v>
      </c>
      <c r="DG11" t="s">
        <v>459</v>
      </c>
      <c r="DH11" t="s">
        <v>459</v>
      </c>
      <c r="DI11" t="s">
        <v>459</v>
      </c>
      <c r="DJ11" t="s">
        <v>459</v>
      </c>
      <c r="DK11" t="s">
        <v>459</v>
      </c>
      <c r="DL11" t="s">
        <v>459</v>
      </c>
      <c r="DM11" t="s">
        <v>459</v>
      </c>
      <c r="DN11" t="s">
        <v>459</v>
      </c>
      <c r="DO11" t="s">
        <v>459</v>
      </c>
      <c r="DP11" t="s">
        <v>459</v>
      </c>
      <c r="DQ11" t="s">
        <v>459</v>
      </c>
      <c r="DR11" t="s">
        <v>459</v>
      </c>
      <c r="DS11" t="s">
        <v>459</v>
      </c>
      <c r="DT11" t="s">
        <v>459</v>
      </c>
      <c r="DU11" t="s">
        <v>459</v>
      </c>
      <c r="DV11" t="s">
        <v>459</v>
      </c>
      <c r="DW11" t="s">
        <v>459</v>
      </c>
      <c r="DX11" t="s">
        <v>459</v>
      </c>
      <c r="DY11" t="s">
        <v>459</v>
      </c>
      <c r="DZ11" t="s">
        <v>459</v>
      </c>
      <c r="EA11" t="s">
        <v>459</v>
      </c>
      <c r="EB11" t="s">
        <v>459</v>
      </c>
      <c r="EC11">
        <v>4.666666666666667</v>
      </c>
      <c r="ED11">
        <v>4.666666666666667</v>
      </c>
      <c r="EE11">
        <v>5</v>
      </c>
      <c r="EF11">
        <v>5</v>
      </c>
      <c r="EG11">
        <v>0</v>
      </c>
      <c r="EH11">
        <v>5</v>
      </c>
      <c r="EI11">
        <v>5</v>
      </c>
      <c r="EJ11">
        <v>5</v>
      </c>
      <c r="EK11">
        <v>5</v>
      </c>
      <c r="EL11">
        <v>0</v>
      </c>
      <c r="EM11">
        <v>4</v>
      </c>
      <c r="EN11">
        <v>5</v>
      </c>
      <c r="EO11">
        <v>4</v>
      </c>
      <c r="EP11">
        <v>5</v>
      </c>
      <c r="EQ11">
        <v>7</v>
      </c>
      <c r="ER11">
        <v>16</v>
      </c>
      <c r="ES11" t="s">
        <v>434</v>
      </c>
      <c r="ET11">
        <v>2</v>
      </c>
      <c r="EU11" t="s">
        <v>459</v>
      </c>
      <c r="EV11">
        <v>1</v>
      </c>
      <c r="EW11" t="s">
        <v>459</v>
      </c>
      <c r="EX11">
        <v>3</v>
      </c>
      <c r="EY11">
        <v>39999</v>
      </c>
      <c r="EZ11">
        <v>0</v>
      </c>
      <c r="FA11">
        <v>5</v>
      </c>
      <c r="FB11" t="s">
        <v>459</v>
      </c>
      <c r="FC11" t="s">
        <v>459</v>
      </c>
      <c r="FD11">
        <v>0</v>
      </c>
      <c r="FE11">
        <v>2</v>
      </c>
      <c r="FF11" t="s">
        <v>459</v>
      </c>
      <c r="FG11" t="s">
        <v>459</v>
      </c>
      <c r="FH11">
        <v>73</v>
      </c>
      <c r="FI11">
        <v>175</v>
      </c>
      <c r="FJ11">
        <v>2</v>
      </c>
      <c r="FK11">
        <v>7</v>
      </c>
      <c r="FL11">
        <v>2017</v>
      </c>
      <c r="FM11">
        <v>7</v>
      </c>
      <c r="FN11">
        <v>3</v>
      </c>
      <c r="FO11">
        <v>1974</v>
      </c>
      <c r="FP11">
        <v>27213</v>
      </c>
      <c r="FQ11">
        <v>42.808515666590615</v>
      </c>
      <c r="FR11">
        <v>0</v>
      </c>
      <c r="FS11">
        <v>24.02304506688527</v>
      </c>
      <c r="FT11">
        <v>1</v>
      </c>
      <c r="FU11" t="s">
        <v>459</v>
      </c>
      <c r="FV11">
        <v>8</v>
      </c>
      <c r="FW11" t="s">
        <v>435</v>
      </c>
      <c r="FX11">
        <v>4</v>
      </c>
      <c r="FY11">
        <v>4</v>
      </c>
      <c r="FZ11">
        <v>0</v>
      </c>
      <c r="GA11">
        <v>4</v>
      </c>
      <c r="GB11">
        <v>4</v>
      </c>
      <c r="GC11">
        <v>0</v>
      </c>
      <c r="GD11">
        <v>5</v>
      </c>
      <c r="GE11">
        <v>5</v>
      </c>
      <c r="GF11">
        <v>3</v>
      </c>
      <c r="GG11">
        <v>3</v>
      </c>
      <c r="GH11">
        <v>3</v>
      </c>
      <c r="GI11">
        <v>3</v>
      </c>
      <c r="GJ11">
        <v>4</v>
      </c>
      <c r="GK11">
        <v>4</v>
      </c>
      <c r="GL11">
        <v>2</v>
      </c>
      <c r="GM11">
        <v>3</v>
      </c>
      <c r="GN11">
        <v>4</v>
      </c>
      <c r="GO11">
        <v>4</v>
      </c>
      <c r="GP11">
        <v>5</v>
      </c>
      <c r="GQ11">
        <v>3</v>
      </c>
      <c r="GR11">
        <v>3</v>
      </c>
      <c r="GS11">
        <v>2</v>
      </c>
      <c r="GT11">
        <v>1</v>
      </c>
      <c r="GU11">
        <v>4</v>
      </c>
      <c r="GV11">
        <v>38</v>
      </c>
      <c r="GW11">
        <v>90756</v>
      </c>
      <c r="GX11">
        <v>80.459999999999994</v>
      </c>
      <c r="GY11">
        <v>61.72</v>
      </c>
      <c r="GZ11">
        <v>41.4</v>
      </c>
      <c r="HA11">
        <v>24.22</v>
      </c>
      <c r="HB11">
        <v>19.54</v>
      </c>
      <c r="HC11">
        <v>0.29087143013578626</v>
      </c>
      <c r="HD11">
        <v>66.400000000000006</v>
      </c>
      <c r="HE11">
        <v>61.72</v>
      </c>
      <c r="HF11">
        <v>44.54</v>
      </c>
      <c r="HG11">
        <v>11.72</v>
      </c>
      <c r="HH11">
        <v>28.9</v>
      </c>
      <c r="HI11">
        <v>0.26337416776171702</v>
      </c>
      <c r="HJ11">
        <v>42848.810347222221</v>
      </c>
    </row>
    <row r="12" spans="1:218" x14ac:dyDescent="0.3">
      <c r="A12">
        <v>244</v>
      </c>
      <c r="B12">
        <v>1</v>
      </c>
      <c r="C12">
        <v>1</v>
      </c>
      <c r="D12">
        <v>1</v>
      </c>
      <c r="E12">
        <v>1</v>
      </c>
      <c r="F12">
        <v>0</v>
      </c>
      <c r="G12" t="s">
        <v>447</v>
      </c>
      <c r="H12">
        <v>5</v>
      </c>
      <c r="I12">
        <v>1</v>
      </c>
      <c r="J12">
        <v>4</v>
      </c>
      <c r="K12">
        <v>1</v>
      </c>
      <c r="L12">
        <v>2</v>
      </c>
      <c r="M12">
        <v>2</v>
      </c>
      <c r="N12">
        <v>2</v>
      </c>
      <c r="O12">
        <v>5</v>
      </c>
      <c r="P12">
        <v>2</v>
      </c>
      <c r="Q12">
        <v>5</v>
      </c>
      <c r="R12">
        <v>4</v>
      </c>
      <c r="S12">
        <v>5</v>
      </c>
      <c r="T12">
        <v>4</v>
      </c>
      <c r="U12">
        <v>5</v>
      </c>
      <c r="V12">
        <v>2</v>
      </c>
      <c r="W12">
        <v>5</v>
      </c>
      <c r="X12">
        <v>1</v>
      </c>
      <c r="Y12">
        <v>5</v>
      </c>
      <c r="Z12">
        <v>2</v>
      </c>
      <c r="AA12">
        <v>1</v>
      </c>
      <c r="AB12">
        <v>2</v>
      </c>
      <c r="AC12">
        <v>4.5555555555555554</v>
      </c>
      <c r="AD12">
        <v>1.5</v>
      </c>
      <c r="AE12">
        <v>2.5</v>
      </c>
      <c r="AF12">
        <v>2</v>
      </c>
      <c r="AG12">
        <v>1</v>
      </c>
      <c r="AH12">
        <v>1</v>
      </c>
      <c r="AI12">
        <v>1</v>
      </c>
      <c r="AJ12">
        <v>3</v>
      </c>
      <c r="AK12" t="s">
        <v>459</v>
      </c>
      <c r="AL12">
        <v>3</v>
      </c>
      <c r="AM12">
        <v>1</v>
      </c>
      <c r="AN12" t="s">
        <v>459</v>
      </c>
      <c r="AO12" t="s">
        <v>459</v>
      </c>
      <c r="AP12">
        <v>70</v>
      </c>
      <c r="AQ12">
        <v>139</v>
      </c>
      <c r="AR12">
        <v>4</v>
      </c>
      <c r="AS12">
        <v>11</v>
      </c>
      <c r="AT12">
        <v>2017</v>
      </c>
      <c r="AU12">
        <v>9</v>
      </c>
      <c r="AV12">
        <v>20</v>
      </c>
      <c r="AW12">
        <v>1982</v>
      </c>
      <c r="AX12">
        <v>34.59529885035618</v>
      </c>
      <c r="AY12">
        <v>1</v>
      </c>
      <c r="AZ12">
        <v>20.421070962462412</v>
      </c>
      <c r="BA12">
        <v>1</v>
      </c>
      <c r="BB12">
        <v>54</v>
      </c>
      <c r="BC12">
        <v>75</v>
      </c>
      <c r="BD12">
        <v>10</v>
      </c>
      <c r="BE12">
        <v>8</v>
      </c>
      <c r="BF12">
        <v>2016</v>
      </c>
      <c r="BG12">
        <v>6</v>
      </c>
      <c r="BH12">
        <v>23</v>
      </c>
      <c r="BI12">
        <v>2008</v>
      </c>
      <c r="BJ12">
        <v>39622</v>
      </c>
      <c r="BK12">
        <v>8.8375986450173727</v>
      </c>
      <c r="BL12">
        <v>1</v>
      </c>
      <c r="BM12">
        <v>5</v>
      </c>
      <c r="BN12">
        <v>0</v>
      </c>
      <c r="BO12">
        <v>18.425027885163594</v>
      </c>
      <c r="BP12">
        <v>87.076000000000008</v>
      </c>
      <c r="BQ12">
        <v>5</v>
      </c>
      <c r="BR12" t="s">
        <v>459</v>
      </c>
      <c r="BS12" t="s">
        <v>459</v>
      </c>
      <c r="BT12">
        <v>0</v>
      </c>
      <c r="BU12" t="s">
        <v>459</v>
      </c>
      <c r="BV12" t="s">
        <v>459</v>
      </c>
      <c r="BW12" t="s">
        <v>459</v>
      </c>
      <c r="BX12" t="s">
        <v>459</v>
      </c>
      <c r="BY12" t="s">
        <v>459</v>
      </c>
      <c r="BZ12" t="s">
        <v>459</v>
      </c>
      <c r="CA12" t="s">
        <v>459</v>
      </c>
      <c r="CB12" t="s">
        <v>459</v>
      </c>
      <c r="CC12" t="s">
        <v>459</v>
      </c>
      <c r="CD12" t="s">
        <v>459</v>
      </c>
      <c r="CE12" t="s">
        <v>459</v>
      </c>
      <c r="CF12" t="s">
        <v>459</v>
      </c>
      <c r="CG12" t="s">
        <v>459</v>
      </c>
      <c r="CH12" t="s">
        <v>459</v>
      </c>
      <c r="CI12" t="s">
        <v>459</v>
      </c>
      <c r="CJ12">
        <v>5</v>
      </c>
      <c r="CK12">
        <v>3</v>
      </c>
      <c r="CL12">
        <v>5</v>
      </c>
      <c r="CM12">
        <v>3</v>
      </c>
      <c r="CN12" t="s">
        <v>448</v>
      </c>
      <c r="CO12">
        <v>5</v>
      </c>
      <c r="CP12">
        <v>5</v>
      </c>
      <c r="CQ12">
        <v>5</v>
      </c>
      <c r="CR12">
        <v>5</v>
      </c>
      <c r="CS12" t="s">
        <v>449</v>
      </c>
      <c r="CT12">
        <v>5</v>
      </c>
      <c r="CU12">
        <v>5</v>
      </c>
      <c r="CV12">
        <v>5</v>
      </c>
      <c r="CW12">
        <v>5</v>
      </c>
      <c r="CX12" t="s">
        <v>450</v>
      </c>
      <c r="CY12" t="s">
        <v>459</v>
      </c>
      <c r="CZ12" t="s">
        <v>459</v>
      </c>
      <c r="DA12" t="s">
        <v>459</v>
      </c>
      <c r="DB12" t="s">
        <v>459</v>
      </c>
      <c r="DC12" t="s">
        <v>459</v>
      </c>
      <c r="DD12" t="s">
        <v>459</v>
      </c>
      <c r="DE12" t="s">
        <v>459</v>
      </c>
      <c r="DF12" t="s">
        <v>459</v>
      </c>
      <c r="DG12" t="s">
        <v>459</v>
      </c>
      <c r="DH12" t="s">
        <v>459</v>
      </c>
      <c r="DI12" t="s">
        <v>459</v>
      </c>
      <c r="DJ12" t="s">
        <v>459</v>
      </c>
      <c r="DK12" t="s">
        <v>459</v>
      </c>
      <c r="DL12" t="s">
        <v>459</v>
      </c>
      <c r="DM12" t="s">
        <v>459</v>
      </c>
      <c r="DN12" t="s">
        <v>459</v>
      </c>
      <c r="DO12" t="s">
        <v>459</v>
      </c>
      <c r="DP12" t="s">
        <v>459</v>
      </c>
      <c r="DQ12" t="s">
        <v>459</v>
      </c>
      <c r="DR12" t="s">
        <v>459</v>
      </c>
      <c r="DS12" t="s">
        <v>459</v>
      </c>
      <c r="DT12" t="s">
        <v>459</v>
      </c>
      <c r="DU12" t="s">
        <v>459</v>
      </c>
      <c r="DV12" t="s">
        <v>459</v>
      </c>
      <c r="DW12" t="s">
        <v>459</v>
      </c>
      <c r="DX12" t="s">
        <v>459</v>
      </c>
      <c r="DY12" t="s">
        <v>459</v>
      </c>
      <c r="DZ12" t="s">
        <v>459</v>
      </c>
      <c r="EA12" t="s">
        <v>459</v>
      </c>
      <c r="EB12" t="s">
        <v>459</v>
      </c>
      <c r="EC12">
        <v>5</v>
      </c>
      <c r="ED12">
        <v>4.333333333333333</v>
      </c>
      <c r="EE12">
        <v>4</v>
      </c>
      <c r="EF12">
        <v>3</v>
      </c>
      <c r="EG12">
        <v>0</v>
      </c>
      <c r="EH12">
        <v>4</v>
      </c>
      <c r="EI12">
        <v>4</v>
      </c>
      <c r="EJ12">
        <v>4</v>
      </c>
      <c r="EK12">
        <v>4</v>
      </c>
      <c r="EL12">
        <v>0</v>
      </c>
      <c r="EM12">
        <v>4</v>
      </c>
      <c r="EN12">
        <v>4</v>
      </c>
      <c r="EO12">
        <v>4</v>
      </c>
      <c r="EP12">
        <v>4</v>
      </c>
      <c r="EQ12">
        <v>7</v>
      </c>
      <c r="ER12">
        <v>16</v>
      </c>
      <c r="ES12" t="s">
        <v>451</v>
      </c>
      <c r="ET12">
        <v>1</v>
      </c>
      <c r="EU12" t="s">
        <v>459</v>
      </c>
      <c r="EV12">
        <v>1</v>
      </c>
      <c r="EW12" t="s">
        <v>459</v>
      </c>
      <c r="EX12">
        <v>5</v>
      </c>
      <c r="EY12">
        <v>79999</v>
      </c>
      <c r="EZ12">
        <v>0</v>
      </c>
      <c r="FA12">
        <v>5</v>
      </c>
      <c r="FB12" t="s">
        <v>459</v>
      </c>
      <c r="FC12" t="s">
        <v>459</v>
      </c>
      <c r="FD12">
        <v>0</v>
      </c>
      <c r="FE12">
        <v>1</v>
      </c>
      <c r="FF12" t="s">
        <v>459</v>
      </c>
      <c r="FG12" t="s">
        <v>459</v>
      </c>
      <c r="FH12">
        <v>72</v>
      </c>
      <c r="FI12">
        <v>190</v>
      </c>
      <c r="FJ12">
        <v>2</v>
      </c>
      <c r="FK12">
        <v>1</v>
      </c>
      <c r="FL12">
        <v>2016</v>
      </c>
      <c r="FM12">
        <v>8</v>
      </c>
      <c r="FN12">
        <v>3</v>
      </c>
      <c r="FO12">
        <v>1969</v>
      </c>
      <c r="FP12">
        <v>25418</v>
      </c>
      <c r="FQ12">
        <v>47.726031225441737</v>
      </c>
      <c r="FR12">
        <v>0</v>
      </c>
      <c r="FS12">
        <v>26.733035579386158</v>
      </c>
      <c r="FT12">
        <v>1</v>
      </c>
      <c r="FU12" t="s">
        <v>459</v>
      </c>
      <c r="FV12">
        <v>4</v>
      </c>
      <c r="FW12" t="s">
        <v>452</v>
      </c>
      <c r="FX12">
        <v>4</v>
      </c>
      <c r="FY12">
        <v>4</v>
      </c>
      <c r="FZ12">
        <v>0</v>
      </c>
      <c r="GA12">
        <v>4</v>
      </c>
      <c r="GB12">
        <v>4</v>
      </c>
      <c r="GC12">
        <v>0</v>
      </c>
      <c r="GD12">
        <v>4</v>
      </c>
      <c r="GE12">
        <v>4</v>
      </c>
      <c r="GF12">
        <v>4</v>
      </c>
      <c r="GG12">
        <v>4</v>
      </c>
      <c r="GH12">
        <v>4</v>
      </c>
      <c r="GI12">
        <v>4</v>
      </c>
      <c r="GJ12">
        <v>4</v>
      </c>
      <c r="GK12">
        <v>4</v>
      </c>
      <c r="GL12">
        <v>2</v>
      </c>
      <c r="GM12">
        <v>3</v>
      </c>
      <c r="GN12">
        <v>2</v>
      </c>
      <c r="GO12">
        <v>2</v>
      </c>
      <c r="GP12">
        <v>2</v>
      </c>
      <c r="GQ12">
        <v>4</v>
      </c>
      <c r="GR12">
        <v>4</v>
      </c>
      <c r="GS12">
        <v>2</v>
      </c>
      <c r="GT12">
        <v>4</v>
      </c>
      <c r="GU12">
        <v>4</v>
      </c>
      <c r="GV12">
        <v>39</v>
      </c>
      <c r="GW12">
        <v>72041</v>
      </c>
      <c r="GX12">
        <v>99.22</v>
      </c>
      <c r="GY12">
        <v>99.22</v>
      </c>
      <c r="GZ12">
        <v>99.22</v>
      </c>
      <c r="HA12">
        <v>99.22</v>
      </c>
      <c r="HB12">
        <v>99.22</v>
      </c>
      <c r="HC12">
        <v>0.98948372755146741</v>
      </c>
      <c r="HD12">
        <v>99.22</v>
      </c>
      <c r="HE12">
        <v>99.22</v>
      </c>
      <c r="HF12">
        <v>99.22</v>
      </c>
      <c r="HG12">
        <v>88.28</v>
      </c>
      <c r="HH12">
        <v>80.459999999999994</v>
      </c>
      <c r="HI12">
        <v>0.89244206088480071</v>
      </c>
      <c r="HJ12">
        <v>42849.932905092595</v>
      </c>
    </row>
    <row r="13" spans="1:218" x14ac:dyDescent="0.3">
      <c r="A13">
        <v>201</v>
      </c>
      <c r="B13">
        <v>2</v>
      </c>
      <c r="C13">
        <v>1</v>
      </c>
      <c r="D13">
        <v>2</v>
      </c>
      <c r="E13">
        <v>1</v>
      </c>
      <c r="F13">
        <v>0</v>
      </c>
      <c r="G13" t="s">
        <v>189</v>
      </c>
      <c r="H13">
        <v>5</v>
      </c>
      <c r="I13">
        <v>2</v>
      </c>
      <c r="J13">
        <v>4</v>
      </c>
      <c r="K13">
        <v>1</v>
      </c>
      <c r="L13">
        <v>3</v>
      </c>
      <c r="M13">
        <v>1</v>
      </c>
      <c r="N13">
        <v>2</v>
      </c>
      <c r="O13">
        <v>5</v>
      </c>
      <c r="P13">
        <v>1</v>
      </c>
      <c r="Q13">
        <v>4</v>
      </c>
      <c r="R13">
        <v>5</v>
      </c>
      <c r="S13">
        <v>4</v>
      </c>
      <c r="T13">
        <v>1</v>
      </c>
      <c r="U13">
        <v>4</v>
      </c>
      <c r="V13">
        <v>2</v>
      </c>
      <c r="W13">
        <v>4</v>
      </c>
      <c r="X13">
        <v>1</v>
      </c>
      <c r="Y13">
        <v>4</v>
      </c>
      <c r="Z13">
        <v>1</v>
      </c>
      <c r="AA13">
        <v>1</v>
      </c>
      <c r="AB13">
        <v>1</v>
      </c>
      <c r="AC13">
        <v>4.1111111111111107</v>
      </c>
      <c r="AD13">
        <v>1.3333333333333333</v>
      </c>
      <c r="AE13">
        <v>1.8333333333333333</v>
      </c>
      <c r="AF13">
        <v>4</v>
      </c>
      <c r="AG13">
        <v>2</v>
      </c>
      <c r="AH13">
        <v>2</v>
      </c>
      <c r="AI13">
        <v>2</v>
      </c>
      <c r="AJ13">
        <v>2</v>
      </c>
      <c r="AK13" t="s">
        <v>459</v>
      </c>
      <c r="AL13">
        <v>1</v>
      </c>
      <c r="AM13">
        <v>1</v>
      </c>
      <c r="AN13" t="s">
        <v>459</v>
      </c>
      <c r="AO13" t="s">
        <v>459</v>
      </c>
      <c r="AP13">
        <v>71</v>
      </c>
      <c r="AQ13">
        <v>170</v>
      </c>
      <c r="AR13">
        <v>4</v>
      </c>
      <c r="AS13">
        <v>3</v>
      </c>
      <c r="AT13">
        <v>2017</v>
      </c>
      <c r="AU13">
        <v>7</v>
      </c>
      <c r="AV13">
        <v>28</v>
      </c>
      <c r="AW13">
        <v>1981</v>
      </c>
      <c r="AX13">
        <v>35.711468806246359</v>
      </c>
      <c r="AY13">
        <v>0</v>
      </c>
      <c r="AZ13">
        <v>24.644049395973667</v>
      </c>
      <c r="BA13">
        <v>1</v>
      </c>
      <c r="BB13" t="s">
        <v>459</v>
      </c>
      <c r="BC13">
        <v>59</v>
      </c>
      <c r="BD13">
        <v>1</v>
      </c>
      <c r="BE13">
        <v>12</v>
      </c>
      <c r="BF13">
        <v>2017</v>
      </c>
      <c r="BG13">
        <v>2</v>
      </c>
      <c r="BH13">
        <v>22</v>
      </c>
      <c r="BI13">
        <v>2008</v>
      </c>
      <c r="BJ13">
        <v>39500</v>
      </c>
      <c r="BK13">
        <v>9.1406269171293122</v>
      </c>
      <c r="BL13">
        <v>2</v>
      </c>
      <c r="BM13">
        <v>5</v>
      </c>
      <c r="BN13">
        <v>1</v>
      </c>
      <c r="BO13" t="s">
        <v>459</v>
      </c>
      <c r="BP13" t="s">
        <v>459</v>
      </c>
      <c r="BQ13">
        <v>5</v>
      </c>
      <c r="BR13" t="s">
        <v>459</v>
      </c>
      <c r="BS13" t="s">
        <v>459</v>
      </c>
      <c r="BT13">
        <v>0</v>
      </c>
      <c r="BU13">
        <v>5</v>
      </c>
      <c r="BV13">
        <v>4</v>
      </c>
      <c r="BW13">
        <v>5</v>
      </c>
      <c r="BX13">
        <v>5</v>
      </c>
      <c r="BY13" t="s">
        <v>190</v>
      </c>
      <c r="BZ13">
        <v>5</v>
      </c>
      <c r="CA13">
        <v>5</v>
      </c>
      <c r="CB13">
        <v>5</v>
      </c>
      <c r="CC13">
        <v>5</v>
      </c>
      <c r="CD13" t="s">
        <v>191</v>
      </c>
      <c r="CE13">
        <v>5</v>
      </c>
      <c r="CF13">
        <v>5</v>
      </c>
      <c r="CG13">
        <v>5</v>
      </c>
      <c r="CH13">
        <v>5</v>
      </c>
      <c r="CI13" t="s">
        <v>192</v>
      </c>
      <c r="CJ13" t="s">
        <v>459</v>
      </c>
      <c r="CK13" t="s">
        <v>459</v>
      </c>
      <c r="CL13" t="s">
        <v>459</v>
      </c>
      <c r="CM13" t="s">
        <v>459</v>
      </c>
      <c r="CN13" t="s">
        <v>459</v>
      </c>
      <c r="CO13" t="s">
        <v>459</v>
      </c>
      <c r="CP13" t="s">
        <v>459</v>
      </c>
      <c r="CQ13" t="s">
        <v>459</v>
      </c>
      <c r="CR13" t="s">
        <v>459</v>
      </c>
      <c r="CS13" t="s">
        <v>459</v>
      </c>
      <c r="CT13" t="s">
        <v>459</v>
      </c>
      <c r="CU13" t="s">
        <v>459</v>
      </c>
      <c r="CV13" t="s">
        <v>459</v>
      </c>
      <c r="CW13" t="s">
        <v>459</v>
      </c>
      <c r="CX13" t="s">
        <v>459</v>
      </c>
      <c r="CY13" t="s">
        <v>459</v>
      </c>
      <c r="CZ13" t="s">
        <v>459</v>
      </c>
      <c r="DA13" t="s">
        <v>459</v>
      </c>
      <c r="DB13" t="s">
        <v>459</v>
      </c>
      <c r="DC13" t="s">
        <v>459</v>
      </c>
      <c r="DD13" t="s">
        <v>459</v>
      </c>
      <c r="DE13" t="s">
        <v>459</v>
      </c>
      <c r="DF13" t="s">
        <v>459</v>
      </c>
      <c r="DG13" t="s">
        <v>459</v>
      </c>
      <c r="DH13" t="s">
        <v>459</v>
      </c>
      <c r="DI13" t="s">
        <v>459</v>
      </c>
      <c r="DJ13" t="s">
        <v>459</v>
      </c>
      <c r="DK13" t="s">
        <v>459</v>
      </c>
      <c r="DL13" t="s">
        <v>459</v>
      </c>
      <c r="DM13" t="s">
        <v>459</v>
      </c>
      <c r="DN13" t="s">
        <v>459</v>
      </c>
      <c r="DO13" t="s">
        <v>459</v>
      </c>
      <c r="DP13" t="s">
        <v>459</v>
      </c>
      <c r="DQ13" t="s">
        <v>459</v>
      </c>
      <c r="DR13" t="s">
        <v>459</v>
      </c>
      <c r="DS13" t="s">
        <v>459</v>
      </c>
      <c r="DT13" t="s">
        <v>459</v>
      </c>
      <c r="DU13" t="s">
        <v>459</v>
      </c>
      <c r="DV13" t="s">
        <v>459</v>
      </c>
      <c r="DW13" t="s">
        <v>459</v>
      </c>
      <c r="DX13" t="s">
        <v>459</v>
      </c>
      <c r="DY13" t="s">
        <v>459</v>
      </c>
      <c r="DZ13" t="s">
        <v>459</v>
      </c>
      <c r="EA13" t="s">
        <v>459</v>
      </c>
      <c r="EB13" t="s">
        <v>459</v>
      </c>
      <c r="EC13">
        <v>5</v>
      </c>
      <c r="ED13">
        <v>5</v>
      </c>
      <c r="EE13">
        <v>4</v>
      </c>
      <c r="EF13">
        <v>4</v>
      </c>
      <c r="EG13">
        <v>0</v>
      </c>
      <c r="EH13">
        <v>4</v>
      </c>
      <c r="EI13">
        <v>4</v>
      </c>
      <c r="EJ13">
        <v>4</v>
      </c>
      <c r="EK13">
        <v>4</v>
      </c>
      <c r="EL13">
        <v>0</v>
      </c>
      <c r="EM13">
        <v>4</v>
      </c>
      <c r="EN13">
        <v>4</v>
      </c>
      <c r="EO13">
        <v>4</v>
      </c>
      <c r="EP13">
        <v>4</v>
      </c>
      <c r="EQ13">
        <v>4</v>
      </c>
      <c r="ER13">
        <v>12</v>
      </c>
      <c r="ES13" t="s">
        <v>193</v>
      </c>
      <c r="ET13">
        <v>1</v>
      </c>
      <c r="EU13" t="s">
        <v>459</v>
      </c>
      <c r="EV13">
        <v>2</v>
      </c>
      <c r="EW13" t="s">
        <v>459</v>
      </c>
      <c r="EX13">
        <v>2</v>
      </c>
      <c r="EY13">
        <v>19999</v>
      </c>
      <c r="EZ13">
        <v>0</v>
      </c>
      <c r="FA13">
        <v>5</v>
      </c>
      <c r="FB13" t="s">
        <v>459</v>
      </c>
      <c r="FC13" t="s">
        <v>459</v>
      </c>
      <c r="FD13">
        <v>0</v>
      </c>
      <c r="FE13">
        <v>1</v>
      </c>
      <c r="FF13" t="s">
        <v>459</v>
      </c>
      <c r="FG13" t="s">
        <v>459</v>
      </c>
      <c r="FH13">
        <v>65</v>
      </c>
      <c r="FI13">
        <v>130</v>
      </c>
      <c r="FJ13">
        <v>2</v>
      </c>
      <c r="FK13">
        <v>15</v>
      </c>
      <c r="FL13">
        <v>2017</v>
      </c>
      <c r="FM13">
        <v>6</v>
      </c>
      <c r="FN13">
        <v>11</v>
      </c>
      <c r="FO13">
        <v>1995</v>
      </c>
      <c r="FP13">
        <v>34861</v>
      </c>
      <c r="FQ13">
        <v>21.84151671863513</v>
      </c>
      <c r="FR13">
        <v>1</v>
      </c>
      <c r="FS13">
        <v>22.029789936673538</v>
      </c>
      <c r="FT13">
        <v>1</v>
      </c>
      <c r="FU13" t="s">
        <v>459</v>
      </c>
      <c r="FV13">
        <v>4</v>
      </c>
      <c r="FW13" t="s">
        <v>194</v>
      </c>
      <c r="FX13">
        <v>4</v>
      </c>
      <c r="FY13">
        <v>4</v>
      </c>
      <c r="FZ13">
        <v>0</v>
      </c>
      <c r="GA13">
        <v>4</v>
      </c>
      <c r="GB13">
        <v>4</v>
      </c>
      <c r="GC13">
        <v>0</v>
      </c>
      <c r="GD13">
        <v>4</v>
      </c>
      <c r="GE13">
        <v>4</v>
      </c>
      <c r="GF13">
        <v>4</v>
      </c>
      <c r="GG13">
        <v>4</v>
      </c>
      <c r="GH13">
        <v>4</v>
      </c>
      <c r="GI13">
        <v>4</v>
      </c>
      <c r="GJ13">
        <v>4</v>
      </c>
      <c r="GK13">
        <v>3</v>
      </c>
      <c r="GL13">
        <v>2</v>
      </c>
      <c r="GM13">
        <v>3</v>
      </c>
      <c r="GN13">
        <v>4</v>
      </c>
      <c r="GO13">
        <v>4</v>
      </c>
      <c r="GP13">
        <v>3</v>
      </c>
      <c r="GQ13">
        <v>2</v>
      </c>
      <c r="GR13">
        <v>2</v>
      </c>
      <c r="GS13">
        <v>2</v>
      </c>
      <c r="GT13">
        <v>2</v>
      </c>
      <c r="GU13">
        <v>3</v>
      </c>
      <c r="GV13">
        <v>38</v>
      </c>
      <c r="GW13">
        <v>80439</v>
      </c>
      <c r="GX13">
        <v>99.22</v>
      </c>
      <c r="GY13">
        <v>99.22</v>
      </c>
      <c r="GZ13">
        <v>89.84</v>
      </c>
      <c r="HA13">
        <v>72.66</v>
      </c>
      <c r="HB13">
        <v>69.540000000000006</v>
      </c>
      <c r="HC13">
        <v>0.77099915681121334</v>
      </c>
      <c r="HD13">
        <v>88.28</v>
      </c>
      <c r="HE13">
        <v>80.459999999999994</v>
      </c>
      <c r="HF13">
        <v>77.34</v>
      </c>
      <c r="HG13">
        <v>69.540000000000006</v>
      </c>
      <c r="HH13">
        <v>69.540000000000006</v>
      </c>
      <c r="HI13">
        <v>0.71818850197109074</v>
      </c>
      <c r="HJ13">
        <v>42838.613981481481</v>
      </c>
    </row>
    <row r="14" spans="1:218" x14ac:dyDescent="0.3">
      <c r="A14">
        <v>202</v>
      </c>
      <c r="B14">
        <v>2</v>
      </c>
      <c r="C14">
        <v>1</v>
      </c>
      <c r="D14">
        <v>2</v>
      </c>
      <c r="E14">
        <v>1</v>
      </c>
      <c r="F14">
        <v>0</v>
      </c>
      <c r="G14" t="s">
        <v>195</v>
      </c>
      <c r="H14">
        <v>4</v>
      </c>
      <c r="I14">
        <v>2</v>
      </c>
      <c r="J14">
        <v>4</v>
      </c>
      <c r="K14">
        <v>1</v>
      </c>
      <c r="L14">
        <v>4</v>
      </c>
      <c r="M14">
        <v>3</v>
      </c>
      <c r="N14">
        <v>2</v>
      </c>
      <c r="O14">
        <v>4</v>
      </c>
      <c r="P14">
        <v>2</v>
      </c>
      <c r="Q14">
        <v>4</v>
      </c>
      <c r="R14">
        <v>4</v>
      </c>
      <c r="S14">
        <v>4</v>
      </c>
      <c r="T14">
        <v>2</v>
      </c>
      <c r="U14">
        <v>4</v>
      </c>
      <c r="V14">
        <v>3</v>
      </c>
      <c r="W14">
        <v>3</v>
      </c>
      <c r="X14">
        <v>1</v>
      </c>
      <c r="Y14">
        <v>4</v>
      </c>
      <c r="Z14">
        <v>2</v>
      </c>
      <c r="AA14">
        <v>2</v>
      </c>
      <c r="AB14">
        <v>2</v>
      </c>
      <c r="AC14">
        <v>3.8888888888888888</v>
      </c>
      <c r="AD14">
        <v>2</v>
      </c>
      <c r="AE14">
        <v>2.3333333333333335</v>
      </c>
      <c r="AF14">
        <v>4</v>
      </c>
      <c r="AG14">
        <v>2</v>
      </c>
      <c r="AH14">
        <v>2</v>
      </c>
      <c r="AI14">
        <v>1</v>
      </c>
      <c r="AJ14">
        <v>2</v>
      </c>
      <c r="AK14" t="s">
        <v>459</v>
      </c>
      <c r="AL14">
        <v>1</v>
      </c>
      <c r="AM14">
        <v>1</v>
      </c>
      <c r="AN14" t="s">
        <v>459</v>
      </c>
      <c r="AO14" t="s">
        <v>459</v>
      </c>
      <c r="AP14">
        <v>65</v>
      </c>
      <c r="AQ14">
        <v>128</v>
      </c>
      <c r="AR14">
        <v>4</v>
      </c>
      <c r="AS14">
        <v>11</v>
      </c>
      <c r="AT14">
        <v>2017</v>
      </c>
      <c r="AU14">
        <v>8</v>
      </c>
      <c r="AV14">
        <v>5</v>
      </c>
      <c r="AW14">
        <v>1974</v>
      </c>
      <c r="AX14">
        <v>42.690260254265212</v>
      </c>
      <c r="AY14">
        <v>1</v>
      </c>
      <c r="AZ14">
        <v>21.694773075333227</v>
      </c>
      <c r="BA14">
        <v>1</v>
      </c>
      <c r="BB14">
        <v>58</v>
      </c>
      <c r="BC14">
        <v>70</v>
      </c>
      <c r="BD14">
        <v>2</v>
      </c>
      <c r="BE14">
        <v>16</v>
      </c>
      <c r="BF14">
        <v>2017</v>
      </c>
      <c r="BG14">
        <v>10</v>
      </c>
      <c r="BH14">
        <v>9</v>
      </c>
      <c r="BI14">
        <v>2005</v>
      </c>
      <c r="BJ14">
        <v>38634</v>
      </c>
      <c r="BK14">
        <v>11.511615490404845</v>
      </c>
      <c r="BL14">
        <v>2</v>
      </c>
      <c r="BM14">
        <v>2</v>
      </c>
      <c r="BN14">
        <v>0</v>
      </c>
      <c r="BO14">
        <v>15.012761343668</v>
      </c>
      <c r="BP14">
        <v>8.2260000000000009</v>
      </c>
      <c r="BQ14">
        <v>5</v>
      </c>
      <c r="BR14" t="s">
        <v>459</v>
      </c>
      <c r="BS14" t="s">
        <v>459</v>
      </c>
      <c r="BT14">
        <v>0</v>
      </c>
      <c r="BU14">
        <v>5</v>
      </c>
      <c r="BV14">
        <v>4</v>
      </c>
      <c r="BW14">
        <v>3</v>
      </c>
      <c r="BX14">
        <v>5</v>
      </c>
      <c r="BY14" t="s">
        <v>196</v>
      </c>
      <c r="BZ14">
        <v>4</v>
      </c>
      <c r="CA14">
        <v>3</v>
      </c>
      <c r="CB14">
        <v>2</v>
      </c>
      <c r="CC14">
        <v>4</v>
      </c>
      <c r="CD14" t="s">
        <v>197</v>
      </c>
      <c r="CE14">
        <v>4</v>
      </c>
      <c r="CF14">
        <v>4</v>
      </c>
      <c r="CG14">
        <v>4</v>
      </c>
      <c r="CH14">
        <v>5</v>
      </c>
      <c r="CI14" t="s">
        <v>198</v>
      </c>
      <c r="CJ14" t="s">
        <v>459</v>
      </c>
      <c r="CK14" t="s">
        <v>459</v>
      </c>
      <c r="CL14" t="s">
        <v>459</v>
      </c>
      <c r="CM14" t="s">
        <v>459</v>
      </c>
      <c r="CN14" t="s">
        <v>459</v>
      </c>
      <c r="CO14" t="s">
        <v>459</v>
      </c>
      <c r="CP14" t="s">
        <v>459</v>
      </c>
      <c r="CQ14" t="s">
        <v>459</v>
      </c>
      <c r="CR14" t="s">
        <v>459</v>
      </c>
      <c r="CS14" t="s">
        <v>459</v>
      </c>
      <c r="CT14" t="s">
        <v>459</v>
      </c>
      <c r="CU14" t="s">
        <v>459</v>
      </c>
      <c r="CV14" t="s">
        <v>459</v>
      </c>
      <c r="CW14" t="s">
        <v>459</v>
      </c>
      <c r="CX14" t="s">
        <v>459</v>
      </c>
      <c r="CY14" t="s">
        <v>459</v>
      </c>
      <c r="CZ14" t="s">
        <v>459</v>
      </c>
      <c r="DA14" t="s">
        <v>459</v>
      </c>
      <c r="DB14" t="s">
        <v>459</v>
      </c>
      <c r="DC14" t="s">
        <v>459</v>
      </c>
      <c r="DD14" t="s">
        <v>459</v>
      </c>
      <c r="DE14" t="s">
        <v>459</v>
      </c>
      <c r="DF14" t="s">
        <v>459</v>
      </c>
      <c r="DG14" t="s">
        <v>459</v>
      </c>
      <c r="DH14" t="s">
        <v>459</v>
      </c>
      <c r="DI14" t="s">
        <v>459</v>
      </c>
      <c r="DJ14" t="s">
        <v>459</v>
      </c>
      <c r="DK14" t="s">
        <v>459</v>
      </c>
      <c r="DL14" t="s">
        <v>459</v>
      </c>
      <c r="DM14" t="s">
        <v>459</v>
      </c>
      <c r="DN14" t="s">
        <v>459</v>
      </c>
      <c r="DO14" t="s">
        <v>459</v>
      </c>
      <c r="DP14" t="s">
        <v>459</v>
      </c>
      <c r="DQ14" t="s">
        <v>459</v>
      </c>
      <c r="DR14" t="s">
        <v>459</v>
      </c>
      <c r="DS14" t="s">
        <v>459</v>
      </c>
      <c r="DT14" t="s">
        <v>459</v>
      </c>
      <c r="DU14" t="s">
        <v>459</v>
      </c>
      <c r="DV14" t="s">
        <v>459</v>
      </c>
      <c r="DW14" t="s">
        <v>459</v>
      </c>
      <c r="DX14" t="s">
        <v>459</v>
      </c>
      <c r="DY14" t="s">
        <v>459</v>
      </c>
      <c r="DZ14" t="s">
        <v>459</v>
      </c>
      <c r="EA14" t="s">
        <v>459</v>
      </c>
      <c r="EB14" t="s">
        <v>459</v>
      </c>
      <c r="EC14">
        <v>4.333333333333333</v>
      </c>
      <c r="ED14">
        <v>4.666666666666667</v>
      </c>
      <c r="EE14">
        <v>4</v>
      </c>
      <c r="EF14">
        <v>5</v>
      </c>
      <c r="EG14">
        <v>0</v>
      </c>
      <c r="EH14">
        <v>4</v>
      </c>
      <c r="EI14">
        <v>5</v>
      </c>
      <c r="EJ14">
        <v>5</v>
      </c>
      <c r="EK14">
        <v>4</v>
      </c>
      <c r="EL14">
        <v>0</v>
      </c>
      <c r="EM14">
        <v>4</v>
      </c>
      <c r="EN14">
        <v>3</v>
      </c>
      <c r="EO14">
        <v>4</v>
      </c>
      <c r="EP14">
        <v>3</v>
      </c>
      <c r="EQ14">
        <v>7</v>
      </c>
      <c r="ER14">
        <v>16</v>
      </c>
      <c r="ES14" t="s">
        <v>199</v>
      </c>
      <c r="ET14">
        <v>5</v>
      </c>
      <c r="EU14" t="s">
        <v>459</v>
      </c>
      <c r="EV14">
        <v>1</v>
      </c>
      <c r="EW14" t="s">
        <v>459</v>
      </c>
      <c r="EX14">
        <v>1</v>
      </c>
      <c r="EY14">
        <v>5999</v>
      </c>
      <c r="EZ14">
        <v>0</v>
      </c>
      <c r="FA14">
        <v>5</v>
      </c>
      <c r="FB14" t="s">
        <v>459</v>
      </c>
      <c r="FC14" t="s">
        <v>459</v>
      </c>
      <c r="FD14">
        <v>0</v>
      </c>
      <c r="FE14">
        <v>1</v>
      </c>
      <c r="FF14" t="s">
        <v>459</v>
      </c>
      <c r="FG14" t="s">
        <v>459</v>
      </c>
      <c r="FH14">
        <v>67</v>
      </c>
      <c r="FI14">
        <v>170</v>
      </c>
      <c r="FJ14">
        <v>3</v>
      </c>
      <c r="FK14">
        <v>1</v>
      </c>
      <c r="FL14">
        <v>2017</v>
      </c>
      <c r="FM14">
        <v>11</v>
      </c>
      <c r="FN14">
        <v>8</v>
      </c>
      <c r="FO14">
        <v>1966</v>
      </c>
      <c r="FP14">
        <v>24419</v>
      </c>
      <c r="FQ14">
        <v>50.430164429487668</v>
      </c>
      <c r="FR14">
        <v>0</v>
      </c>
      <c r="FS14">
        <v>27.565642003077027</v>
      </c>
      <c r="FT14">
        <v>1</v>
      </c>
      <c r="FU14" t="s">
        <v>459</v>
      </c>
      <c r="FV14">
        <v>7</v>
      </c>
      <c r="FW14" t="s">
        <v>200</v>
      </c>
      <c r="FX14">
        <v>5</v>
      </c>
      <c r="FY14">
        <v>5</v>
      </c>
      <c r="FZ14">
        <v>0</v>
      </c>
      <c r="GA14">
        <v>4</v>
      </c>
      <c r="GB14">
        <v>4</v>
      </c>
      <c r="GC14">
        <v>0</v>
      </c>
      <c r="GD14">
        <v>4</v>
      </c>
      <c r="GE14">
        <v>3</v>
      </c>
      <c r="GF14">
        <v>4</v>
      </c>
      <c r="GG14">
        <v>3</v>
      </c>
      <c r="GH14">
        <v>4</v>
      </c>
      <c r="GI14">
        <v>3</v>
      </c>
      <c r="GJ14">
        <v>4</v>
      </c>
      <c r="GK14">
        <v>4</v>
      </c>
      <c r="GL14">
        <v>1</v>
      </c>
      <c r="GM14">
        <v>1</v>
      </c>
      <c r="GN14">
        <v>2</v>
      </c>
      <c r="GO14">
        <v>4</v>
      </c>
      <c r="GP14">
        <v>4</v>
      </c>
      <c r="GQ14">
        <v>4</v>
      </c>
      <c r="GR14">
        <v>2</v>
      </c>
      <c r="GS14">
        <v>2</v>
      </c>
      <c r="GT14">
        <v>2</v>
      </c>
      <c r="GU14">
        <v>4</v>
      </c>
      <c r="GV14">
        <v>44</v>
      </c>
      <c r="GW14">
        <v>84746</v>
      </c>
      <c r="GX14">
        <v>89.84</v>
      </c>
      <c r="GY14">
        <v>72.66</v>
      </c>
      <c r="GZ14">
        <v>69.540000000000006</v>
      </c>
      <c r="HA14">
        <v>35.159999999999997</v>
      </c>
      <c r="HB14">
        <v>30.46</v>
      </c>
      <c r="HC14">
        <v>0.44114576215505913</v>
      </c>
      <c r="HD14">
        <v>89.84</v>
      </c>
      <c r="HE14">
        <v>74.22</v>
      </c>
      <c r="HF14">
        <v>69.540000000000006</v>
      </c>
      <c r="HG14">
        <v>49.22</v>
      </c>
      <c r="HH14">
        <v>35.159999999999997</v>
      </c>
      <c r="HI14">
        <v>0.51796607533946559</v>
      </c>
      <c r="HJ14">
        <v>42838.61755787037</v>
      </c>
    </row>
    <row r="15" spans="1:218" x14ac:dyDescent="0.3">
      <c r="A15">
        <v>205</v>
      </c>
      <c r="B15">
        <v>2</v>
      </c>
      <c r="C15">
        <v>1</v>
      </c>
      <c r="D15">
        <v>2</v>
      </c>
      <c r="E15">
        <v>1</v>
      </c>
      <c r="F15">
        <v>0</v>
      </c>
      <c r="G15" t="s">
        <v>214</v>
      </c>
      <c r="H15">
        <v>4</v>
      </c>
      <c r="I15">
        <v>2</v>
      </c>
      <c r="J15">
        <v>4</v>
      </c>
      <c r="K15">
        <v>1</v>
      </c>
      <c r="L15">
        <v>4</v>
      </c>
      <c r="M15">
        <v>3</v>
      </c>
      <c r="N15">
        <v>2</v>
      </c>
      <c r="O15">
        <v>5</v>
      </c>
      <c r="P15">
        <v>1</v>
      </c>
      <c r="Q15">
        <v>4</v>
      </c>
      <c r="R15">
        <v>3</v>
      </c>
      <c r="S15">
        <v>3</v>
      </c>
      <c r="T15">
        <v>1</v>
      </c>
      <c r="U15">
        <v>5</v>
      </c>
      <c r="V15">
        <v>4</v>
      </c>
      <c r="W15">
        <v>4</v>
      </c>
      <c r="X15">
        <v>1</v>
      </c>
      <c r="Y15">
        <v>4</v>
      </c>
      <c r="Z15">
        <v>3</v>
      </c>
      <c r="AA15">
        <v>2</v>
      </c>
      <c r="AB15">
        <v>3</v>
      </c>
      <c r="AC15">
        <v>4.1111111111111107</v>
      </c>
      <c r="AD15">
        <v>2</v>
      </c>
      <c r="AE15">
        <v>2.3333333333333335</v>
      </c>
      <c r="AF15">
        <v>3</v>
      </c>
      <c r="AG15">
        <v>1</v>
      </c>
      <c r="AH15">
        <v>2</v>
      </c>
      <c r="AI15">
        <v>2</v>
      </c>
      <c r="AJ15">
        <v>2</v>
      </c>
      <c r="AK15" t="s">
        <v>459</v>
      </c>
      <c r="AL15">
        <v>1</v>
      </c>
      <c r="AM15">
        <v>1</v>
      </c>
      <c r="AN15" t="s">
        <v>459</v>
      </c>
      <c r="AO15" t="s">
        <v>459</v>
      </c>
      <c r="AP15">
        <v>65</v>
      </c>
      <c r="AQ15">
        <v>130</v>
      </c>
      <c r="AR15">
        <v>4</v>
      </c>
      <c r="AS15">
        <v>13</v>
      </c>
      <c r="AT15">
        <v>2017</v>
      </c>
      <c r="AU15">
        <v>12</v>
      </c>
      <c r="AV15">
        <v>18</v>
      </c>
      <c r="AW15">
        <v>1974</v>
      </c>
      <c r="AX15">
        <v>42.320693240297103</v>
      </c>
      <c r="AY15">
        <v>1</v>
      </c>
      <c r="AZ15">
        <v>22.029789936673538</v>
      </c>
      <c r="BA15">
        <v>1</v>
      </c>
      <c r="BB15">
        <v>48</v>
      </c>
      <c r="BC15">
        <v>50</v>
      </c>
      <c r="BD15">
        <v>2</v>
      </c>
      <c r="BE15">
        <v>10</v>
      </c>
      <c r="BF15">
        <v>2017</v>
      </c>
      <c r="BG15">
        <v>4</v>
      </c>
      <c r="BH15">
        <v>10</v>
      </c>
      <c r="BI15">
        <v>2009</v>
      </c>
      <c r="BJ15">
        <v>39913</v>
      </c>
      <c r="BK15">
        <v>8.0099471759576062</v>
      </c>
      <c r="BL15">
        <v>2</v>
      </c>
      <c r="BM15">
        <v>4</v>
      </c>
      <c r="BN15">
        <v>1</v>
      </c>
      <c r="BO15">
        <v>15.827829920453079</v>
      </c>
      <c r="BP15">
        <v>51.594999999999999</v>
      </c>
      <c r="BQ15">
        <v>7</v>
      </c>
      <c r="BR15" t="s">
        <v>459</v>
      </c>
      <c r="BS15" t="s">
        <v>215</v>
      </c>
      <c r="BT15">
        <v>0</v>
      </c>
      <c r="BU15">
        <v>5</v>
      </c>
      <c r="BV15">
        <v>5</v>
      </c>
      <c r="BW15">
        <v>5</v>
      </c>
      <c r="BX15">
        <v>5</v>
      </c>
      <c r="BY15" t="s">
        <v>216</v>
      </c>
      <c r="BZ15">
        <v>5</v>
      </c>
      <c r="CA15">
        <v>5</v>
      </c>
      <c r="CB15">
        <v>5</v>
      </c>
      <c r="CC15">
        <v>5</v>
      </c>
      <c r="CD15" t="s">
        <v>217</v>
      </c>
      <c r="CE15">
        <v>5</v>
      </c>
      <c r="CF15">
        <v>5</v>
      </c>
      <c r="CG15">
        <v>5</v>
      </c>
      <c r="CH15">
        <v>5</v>
      </c>
      <c r="CI15" t="s">
        <v>218</v>
      </c>
      <c r="CJ15" t="s">
        <v>459</v>
      </c>
      <c r="CK15" t="s">
        <v>459</v>
      </c>
      <c r="CL15" t="s">
        <v>459</v>
      </c>
      <c r="CM15" t="s">
        <v>459</v>
      </c>
      <c r="CN15" t="s">
        <v>459</v>
      </c>
      <c r="CO15" t="s">
        <v>459</v>
      </c>
      <c r="CP15" t="s">
        <v>459</v>
      </c>
      <c r="CQ15" t="s">
        <v>459</v>
      </c>
      <c r="CR15" t="s">
        <v>459</v>
      </c>
      <c r="CS15" t="s">
        <v>459</v>
      </c>
      <c r="CT15" t="s">
        <v>459</v>
      </c>
      <c r="CU15" t="s">
        <v>459</v>
      </c>
      <c r="CV15" t="s">
        <v>459</v>
      </c>
      <c r="CW15" t="s">
        <v>459</v>
      </c>
      <c r="CX15" t="s">
        <v>459</v>
      </c>
      <c r="CY15" t="s">
        <v>459</v>
      </c>
      <c r="CZ15" t="s">
        <v>459</v>
      </c>
      <c r="DA15" t="s">
        <v>459</v>
      </c>
      <c r="DB15" t="s">
        <v>459</v>
      </c>
      <c r="DC15" t="s">
        <v>459</v>
      </c>
      <c r="DD15" t="s">
        <v>459</v>
      </c>
      <c r="DE15" t="s">
        <v>459</v>
      </c>
      <c r="DF15" t="s">
        <v>459</v>
      </c>
      <c r="DG15" t="s">
        <v>459</v>
      </c>
      <c r="DH15" t="s">
        <v>459</v>
      </c>
      <c r="DI15" t="s">
        <v>459</v>
      </c>
      <c r="DJ15" t="s">
        <v>459</v>
      </c>
      <c r="DK15" t="s">
        <v>459</v>
      </c>
      <c r="DL15" t="s">
        <v>459</v>
      </c>
      <c r="DM15" t="s">
        <v>459</v>
      </c>
      <c r="DN15" t="s">
        <v>459</v>
      </c>
      <c r="DO15" t="s">
        <v>459</v>
      </c>
      <c r="DP15" t="s">
        <v>459</v>
      </c>
      <c r="DQ15" t="s">
        <v>459</v>
      </c>
      <c r="DR15" t="s">
        <v>459</v>
      </c>
      <c r="DS15" t="s">
        <v>459</v>
      </c>
      <c r="DT15" t="s">
        <v>459</v>
      </c>
      <c r="DU15" t="s">
        <v>459</v>
      </c>
      <c r="DV15" t="s">
        <v>459</v>
      </c>
      <c r="DW15" t="s">
        <v>459</v>
      </c>
      <c r="DX15" t="s">
        <v>459</v>
      </c>
      <c r="DY15" t="s">
        <v>459</v>
      </c>
      <c r="DZ15" t="s">
        <v>459</v>
      </c>
      <c r="EA15" t="s">
        <v>459</v>
      </c>
      <c r="EB15" t="s">
        <v>459</v>
      </c>
      <c r="EC15">
        <v>5</v>
      </c>
      <c r="ED15">
        <v>5</v>
      </c>
      <c r="EE15">
        <v>5</v>
      </c>
      <c r="EF15">
        <v>5</v>
      </c>
      <c r="EG15">
        <v>0</v>
      </c>
      <c r="EH15">
        <v>5</v>
      </c>
      <c r="EI15">
        <v>5</v>
      </c>
      <c r="EJ15">
        <v>5</v>
      </c>
      <c r="EK15">
        <v>5</v>
      </c>
      <c r="EL15">
        <v>0</v>
      </c>
      <c r="EM15">
        <v>5</v>
      </c>
      <c r="EN15">
        <v>5</v>
      </c>
      <c r="EO15">
        <v>5</v>
      </c>
      <c r="EP15">
        <v>5</v>
      </c>
      <c r="EQ15">
        <v>8</v>
      </c>
      <c r="ER15">
        <v>18</v>
      </c>
      <c r="ES15" t="s">
        <v>219</v>
      </c>
      <c r="ET15">
        <v>2</v>
      </c>
      <c r="EU15" t="s">
        <v>459</v>
      </c>
      <c r="EV15">
        <v>2</v>
      </c>
      <c r="EW15" t="s">
        <v>459</v>
      </c>
      <c r="EX15">
        <v>1</v>
      </c>
      <c r="EY15">
        <v>5999</v>
      </c>
      <c r="EZ15">
        <v>0</v>
      </c>
      <c r="FA15">
        <v>5</v>
      </c>
      <c r="FB15" t="s">
        <v>459</v>
      </c>
      <c r="FC15" t="s">
        <v>459</v>
      </c>
      <c r="FD15">
        <v>0</v>
      </c>
      <c r="FE15">
        <v>1</v>
      </c>
      <c r="FF15" t="s">
        <v>459</v>
      </c>
      <c r="FG15" t="s">
        <v>459</v>
      </c>
      <c r="FH15">
        <v>70</v>
      </c>
      <c r="FI15">
        <v>210</v>
      </c>
      <c r="FJ15">
        <v>4</v>
      </c>
      <c r="FK15">
        <v>13</v>
      </c>
      <c r="FL15">
        <v>2017</v>
      </c>
      <c r="FM15">
        <v>6</v>
      </c>
      <c r="FN15">
        <v>24</v>
      </c>
      <c r="FO15">
        <v>1975</v>
      </c>
      <c r="FP15">
        <v>27569</v>
      </c>
      <c r="FQ15">
        <v>41.805977292316264</v>
      </c>
      <c r="FR15">
        <v>0</v>
      </c>
      <c r="FS15">
        <v>31.130458139818941</v>
      </c>
      <c r="FT15">
        <v>1</v>
      </c>
      <c r="FU15" t="s">
        <v>459</v>
      </c>
      <c r="FV15">
        <v>8</v>
      </c>
      <c r="FW15" t="s">
        <v>220</v>
      </c>
      <c r="FX15">
        <v>5</v>
      </c>
      <c r="FY15">
        <v>5</v>
      </c>
      <c r="FZ15">
        <v>0</v>
      </c>
      <c r="GA15">
        <v>5</v>
      </c>
      <c r="GB15">
        <v>5</v>
      </c>
      <c r="GC15">
        <v>0</v>
      </c>
      <c r="GD15">
        <v>5</v>
      </c>
      <c r="GE15">
        <v>5</v>
      </c>
      <c r="GF15">
        <v>5</v>
      </c>
      <c r="GG15">
        <v>5</v>
      </c>
      <c r="GH15">
        <v>5</v>
      </c>
      <c r="GI15">
        <v>5</v>
      </c>
      <c r="GJ15">
        <v>5</v>
      </c>
      <c r="GK15">
        <v>5</v>
      </c>
      <c r="GL15">
        <v>2</v>
      </c>
      <c r="GM15">
        <v>2</v>
      </c>
      <c r="GN15">
        <v>3</v>
      </c>
      <c r="GO15">
        <v>5</v>
      </c>
      <c r="GP15">
        <v>4</v>
      </c>
      <c r="GQ15">
        <v>5</v>
      </c>
      <c r="GR15">
        <v>1</v>
      </c>
      <c r="GS15">
        <v>2</v>
      </c>
      <c r="GT15">
        <v>1</v>
      </c>
      <c r="GU15">
        <v>3</v>
      </c>
      <c r="GV15">
        <v>44</v>
      </c>
      <c r="GW15">
        <v>28105</v>
      </c>
      <c r="GX15">
        <v>99.22</v>
      </c>
      <c r="GY15">
        <v>99.22</v>
      </c>
      <c r="GZ15">
        <v>99.22</v>
      </c>
      <c r="HA15">
        <v>80.459999999999994</v>
      </c>
      <c r="HB15">
        <v>75.78</v>
      </c>
      <c r="HC15">
        <v>0.84490039421813412</v>
      </c>
      <c r="HD15">
        <v>99.22</v>
      </c>
      <c r="HE15">
        <v>99.22</v>
      </c>
      <c r="HF15">
        <v>89.84</v>
      </c>
      <c r="HG15">
        <v>80.459999999999994</v>
      </c>
      <c r="HH15">
        <v>80.459999999999994</v>
      </c>
      <c r="HI15">
        <v>0.83404915681121339</v>
      </c>
      <c r="HJ15">
        <v>42838.633206018516</v>
      </c>
    </row>
    <row r="16" spans="1:218" x14ac:dyDescent="0.3">
      <c r="A16">
        <v>212</v>
      </c>
      <c r="B16">
        <v>2</v>
      </c>
      <c r="C16">
        <v>1</v>
      </c>
      <c r="D16">
        <v>2</v>
      </c>
      <c r="E16">
        <v>1</v>
      </c>
      <c r="F16">
        <v>0</v>
      </c>
      <c r="G16" t="s">
        <v>256</v>
      </c>
      <c r="H16">
        <v>4</v>
      </c>
      <c r="I16">
        <v>1</v>
      </c>
      <c r="J16">
        <v>4</v>
      </c>
      <c r="K16">
        <v>2</v>
      </c>
      <c r="L16">
        <v>3</v>
      </c>
      <c r="M16">
        <v>2</v>
      </c>
      <c r="N16">
        <v>3</v>
      </c>
      <c r="O16">
        <v>5</v>
      </c>
      <c r="P16">
        <v>1</v>
      </c>
      <c r="Q16">
        <v>5</v>
      </c>
      <c r="R16">
        <v>4</v>
      </c>
      <c r="S16">
        <v>5</v>
      </c>
      <c r="T16">
        <v>2</v>
      </c>
      <c r="U16">
        <v>4</v>
      </c>
      <c r="V16">
        <v>2</v>
      </c>
      <c r="W16">
        <v>3</v>
      </c>
      <c r="X16">
        <v>1</v>
      </c>
      <c r="Y16">
        <v>5</v>
      </c>
      <c r="Z16">
        <v>4</v>
      </c>
      <c r="AA16">
        <v>2</v>
      </c>
      <c r="AB16">
        <v>3</v>
      </c>
      <c r="AC16">
        <v>4.2222222222222223</v>
      </c>
      <c r="AD16">
        <v>1.5</v>
      </c>
      <c r="AE16">
        <v>3</v>
      </c>
      <c r="AF16">
        <v>6</v>
      </c>
      <c r="AG16">
        <v>4</v>
      </c>
      <c r="AH16">
        <v>2</v>
      </c>
      <c r="AI16">
        <v>2</v>
      </c>
      <c r="AJ16">
        <v>2</v>
      </c>
      <c r="AK16" t="s">
        <v>459</v>
      </c>
      <c r="AL16">
        <v>1</v>
      </c>
      <c r="AM16">
        <v>1</v>
      </c>
      <c r="AN16" t="s">
        <v>459</v>
      </c>
      <c r="AO16" t="s">
        <v>459</v>
      </c>
      <c r="AP16">
        <v>62</v>
      </c>
      <c r="AQ16">
        <v>115</v>
      </c>
      <c r="AR16">
        <v>2</v>
      </c>
      <c r="AS16">
        <v>12</v>
      </c>
      <c r="AT16">
        <v>2017</v>
      </c>
      <c r="AU16">
        <v>1</v>
      </c>
      <c r="AV16">
        <v>1</v>
      </c>
      <c r="AW16">
        <v>1976</v>
      </c>
      <c r="AX16">
        <v>41.283563578979397</v>
      </c>
      <c r="AY16">
        <v>1</v>
      </c>
      <c r="AZ16">
        <v>21.362028077409569</v>
      </c>
      <c r="BA16">
        <v>1</v>
      </c>
      <c r="BB16">
        <v>60</v>
      </c>
      <c r="BC16">
        <v>80</v>
      </c>
      <c r="BD16">
        <v>2</v>
      </c>
      <c r="BE16">
        <v>14</v>
      </c>
      <c r="BF16">
        <v>2017</v>
      </c>
      <c r="BG16">
        <v>5</v>
      </c>
      <c r="BH16">
        <v>1</v>
      </c>
      <c r="BI16">
        <v>2007</v>
      </c>
      <c r="BJ16">
        <v>39203</v>
      </c>
      <c r="BK16">
        <v>9.9543370218267597</v>
      </c>
      <c r="BL16">
        <v>99</v>
      </c>
      <c r="BM16">
        <v>3</v>
      </c>
      <c r="BN16">
        <v>0</v>
      </c>
      <c r="BO16">
        <v>16.071107107381806</v>
      </c>
      <c r="BP16">
        <v>40.517000000000003</v>
      </c>
      <c r="BQ16">
        <v>2</v>
      </c>
      <c r="BR16" t="s">
        <v>459</v>
      </c>
      <c r="BS16" t="s">
        <v>459</v>
      </c>
      <c r="BT16">
        <v>0</v>
      </c>
      <c r="BU16">
        <v>5</v>
      </c>
      <c r="BV16">
        <v>5</v>
      </c>
      <c r="BW16">
        <v>5</v>
      </c>
      <c r="BX16">
        <v>5</v>
      </c>
      <c r="BY16" t="s">
        <v>257</v>
      </c>
      <c r="BZ16">
        <v>5</v>
      </c>
      <c r="CA16">
        <v>5</v>
      </c>
      <c r="CB16">
        <v>5</v>
      </c>
      <c r="CC16">
        <v>5</v>
      </c>
      <c r="CD16" t="s">
        <v>258</v>
      </c>
      <c r="CE16">
        <v>5</v>
      </c>
      <c r="CF16">
        <v>5</v>
      </c>
      <c r="CG16">
        <v>5</v>
      </c>
      <c r="CH16">
        <v>5</v>
      </c>
      <c r="CI16" t="s">
        <v>259</v>
      </c>
      <c r="CJ16" t="s">
        <v>459</v>
      </c>
      <c r="CK16" t="s">
        <v>459</v>
      </c>
      <c r="CL16" t="s">
        <v>459</v>
      </c>
      <c r="CM16" t="s">
        <v>459</v>
      </c>
      <c r="CN16" t="s">
        <v>459</v>
      </c>
      <c r="CO16" t="s">
        <v>459</v>
      </c>
      <c r="CP16" t="s">
        <v>459</v>
      </c>
      <c r="CQ16" t="s">
        <v>459</v>
      </c>
      <c r="CR16" t="s">
        <v>459</v>
      </c>
      <c r="CS16" t="s">
        <v>459</v>
      </c>
      <c r="CT16" t="s">
        <v>459</v>
      </c>
      <c r="CU16" t="s">
        <v>459</v>
      </c>
      <c r="CV16" t="s">
        <v>459</v>
      </c>
      <c r="CW16" t="s">
        <v>459</v>
      </c>
      <c r="CX16" t="s">
        <v>459</v>
      </c>
      <c r="CY16" t="s">
        <v>459</v>
      </c>
      <c r="CZ16" t="s">
        <v>459</v>
      </c>
      <c r="DA16" t="s">
        <v>459</v>
      </c>
      <c r="DB16" t="s">
        <v>459</v>
      </c>
      <c r="DC16" t="s">
        <v>459</v>
      </c>
      <c r="DD16" t="s">
        <v>459</v>
      </c>
      <c r="DE16" t="s">
        <v>459</v>
      </c>
      <c r="DF16" t="s">
        <v>459</v>
      </c>
      <c r="DG16" t="s">
        <v>459</v>
      </c>
      <c r="DH16" t="s">
        <v>459</v>
      </c>
      <c r="DI16" t="s">
        <v>459</v>
      </c>
      <c r="DJ16" t="s">
        <v>459</v>
      </c>
      <c r="DK16" t="s">
        <v>459</v>
      </c>
      <c r="DL16" t="s">
        <v>459</v>
      </c>
      <c r="DM16" t="s">
        <v>459</v>
      </c>
      <c r="DN16" t="s">
        <v>459</v>
      </c>
      <c r="DO16" t="s">
        <v>459</v>
      </c>
      <c r="DP16" t="s">
        <v>459</v>
      </c>
      <c r="DQ16" t="s">
        <v>459</v>
      </c>
      <c r="DR16" t="s">
        <v>459</v>
      </c>
      <c r="DS16" t="s">
        <v>459</v>
      </c>
      <c r="DT16" t="s">
        <v>459</v>
      </c>
      <c r="DU16" t="s">
        <v>459</v>
      </c>
      <c r="DV16" t="s">
        <v>459</v>
      </c>
      <c r="DW16" t="s">
        <v>459</v>
      </c>
      <c r="DX16" t="s">
        <v>459</v>
      </c>
      <c r="DY16" t="s">
        <v>459</v>
      </c>
      <c r="DZ16" t="s">
        <v>459</v>
      </c>
      <c r="EA16" t="s">
        <v>459</v>
      </c>
      <c r="EB16" t="s">
        <v>459</v>
      </c>
      <c r="EC16">
        <v>5</v>
      </c>
      <c r="ED16">
        <v>5</v>
      </c>
      <c r="EE16">
        <v>4</v>
      </c>
      <c r="EF16">
        <v>4</v>
      </c>
      <c r="EG16">
        <v>0</v>
      </c>
      <c r="EH16">
        <v>4</v>
      </c>
      <c r="EI16">
        <v>4</v>
      </c>
      <c r="EJ16">
        <v>4</v>
      </c>
      <c r="EK16">
        <v>4</v>
      </c>
      <c r="EL16">
        <v>0</v>
      </c>
      <c r="EM16">
        <v>4</v>
      </c>
      <c r="EN16">
        <v>4</v>
      </c>
      <c r="EO16">
        <v>4</v>
      </c>
      <c r="EP16">
        <v>4</v>
      </c>
      <c r="EQ16">
        <v>7</v>
      </c>
      <c r="ER16">
        <v>16</v>
      </c>
      <c r="ES16" t="s">
        <v>260</v>
      </c>
      <c r="ET16">
        <v>2</v>
      </c>
      <c r="EU16" t="s">
        <v>459</v>
      </c>
      <c r="EV16">
        <v>2</v>
      </c>
      <c r="EW16" t="s">
        <v>459</v>
      </c>
      <c r="EX16">
        <v>4</v>
      </c>
      <c r="EY16">
        <v>59999</v>
      </c>
      <c r="EZ16">
        <v>0</v>
      </c>
      <c r="FA16">
        <v>2</v>
      </c>
      <c r="FB16" t="s">
        <v>459</v>
      </c>
      <c r="FC16" t="s">
        <v>459</v>
      </c>
      <c r="FD16">
        <v>1</v>
      </c>
      <c r="FE16">
        <v>1</v>
      </c>
      <c r="FF16" t="s">
        <v>459</v>
      </c>
      <c r="FG16" t="s">
        <v>459</v>
      </c>
      <c r="FH16">
        <v>70</v>
      </c>
      <c r="FI16">
        <v>150</v>
      </c>
      <c r="FJ16">
        <v>4</v>
      </c>
      <c r="FK16">
        <v>1</v>
      </c>
      <c r="FL16">
        <v>2017</v>
      </c>
      <c r="FM16">
        <v>3</v>
      </c>
      <c r="FN16">
        <v>1</v>
      </c>
      <c r="FO16">
        <v>1973</v>
      </c>
      <c r="FP16">
        <v>26724</v>
      </c>
      <c r="FQ16">
        <v>44.119976994448251</v>
      </c>
      <c r="FR16">
        <v>0</v>
      </c>
      <c r="FS16">
        <v>22.42870022044767</v>
      </c>
      <c r="FT16">
        <v>1</v>
      </c>
      <c r="FU16" t="s">
        <v>459</v>
      </c>
      <c r="FV16">
        <v>7</v>
      </c>
      <c r="FW16" t="s">
        <v>261</v>
      </c>
      <c r="FX16">
        <v>4</v>
      </c>
      <c r="FY16">
        <v>4</v>
      </c>
      <c r="FZ16">
        <v>0</v>
      </c>
      <c r="GA16">
        <v>4</v>
      </c>
      <c r="GB16">
        <v>4</v>
      </c>
      <c r="GC16">
        <v>0</v>
      </c>
      <c r="GD16">
        <v>4</v>
      </c>
      <c r="GE16">
        <v>4</v>
      </c>
      <c r="GF16">
        <v>4</v>
      </c>
      <c r="GG16">
        <v>4</v>
      </c>
      <c r="GH16">
        <v>4</v>
      </c>
      <c r="GI16">
        <v>4</v>
      </c>
      <c r="GJ16">
        <v>4</v>
      </c>
      <c r="GK16">
        <v>4</v>
      </c>
      <c r="GL16">
        <v>2</v>
      </c>
      <c r="GM16">
        <v>2</v>
      </c>
      <c r="GN16">
        <v>4</v>
      </c>
      <c r="GO16">
        <v>4</v>
      </c>
      <c r="GP16">
        <v>4</v>
      </c>
      <c r="GQ16">
        <v>4</v>
      </c>
      <c r="GR16">
        <v>2</v>
      </c>
      <c r="GS16">
        <v>4</v>
      </c>
      <c r="GT16">
        <v>2</v>
      </c>
      <c r="GU16">
        <v>2</v>
      </c>
      <c r="GV16">
        <v>40</v>
      </c>
      <c r="GW16">
        <v>28912</v>
      </c>
      <c r="GX16">
        <v>99.22</v>
      </c>
      <c r="GY16">
        <v>99.22</v>
      </c>
      <c r="GZ16">
        <v>94.54</v>
      </c>
      <c r="HA16">
        <v>80.459999999999994</v>
      </c>
      <c r="HB16">
        <v>50.78</v>
      </c>
      <c r="HC16">
        <v>0.77114881734559793</v>
      </c>
      <c r="HD16">
        <v>99.22</v>
      </c>
      <c r="HE16">
        <v>99.22</v>
      </c>
      <c r="HF16">
        <v>88.28</v>
      </c>
      <c r="HG16">
        <v>55.46</v>
      </c>
      <c r="HH16">
        <v>49.22</v>
      </c>
      <c r="HI16">
        <v>0.6376152978537013</v>
      </c>
      <c r="HJ16">
        <v>42838.821597222224</v>
      </c>
    </row>
    <row r="17" spans="1:218" x14ac:dyDescent="0.3">
      <c r="A17">
        <v>216</v>
      </c>
      <c r="B17">
        <v>2</v>
      </c>
      <c r="C17">
        <v>1</v>
      </c>
      <c r="D17">
        <v>2</v>
      </c>
      <c r="E17">
        <v>1</v>
      </c>
      <c r="F17">
        <v>0</v>
      </c>
      <c r="G17" t="s">
        <v>281</v>
      </c>
      <c r="H17">
        <v>5</v>
      </c>
      <c r="I17">
        <v>1</v>
      </c>
      <c r="J17">
        <v>4</v>
      </c>
      <c r="K17">
        <v>1</v>
      </c>
      <c r="L17">
        <v>2</v>
      </c>
      <c r="M17">
        <v>2</v>
      </c>
      <c r="N17">
        <v>2</v>
      </c>
      <c r="O17">
        <v>5</v>
      </c>
      <c r="P17">
        <v>1</v>
      </c>
      <c r="Q17">
        <v>4</v>
      </c>
      <c r="R17">
        <v>4</v>
      </c>
      <c r="S17">
        <v>3</v>
      </c>
      <c r="T17">
        <v>1</v>
      </c>
      <c r="U17">
        <v>5</v>
      </c>
      <c r="V17">
        <v>2</v>
      </c>
      <c r="W17">
        <v>4</v>
      </c>
      <c r="X17">
        <v>1</v>
      </c>
      <c r="Y17">
        <v>4</v>
      </c>
      <c r="Z17">
        <v>2</v>
      </c>
      <c r="AA17">
        <v>1</v>
      </c>
      <c r="AB17">
        <v>2</v>
      </c>
      <c r="AC17">
        <v>4</v>
      </c>
      <c r="AD17">
        <v>1.3333333333333333</v>
      </c>
      <c r="AE17">
        <v>2</v>
      </c>
      <c r="AF17">
        <v>3</v>
      </c>
      <c r="AG17">
        <v>1</v>
      </c>
      <c r="AH17">
        <v>2</v>
      </c>
      <c r="AI17">
        <v>2</v>
      </c>
      <c r="AJ17">
        <v>4</v>
      </c>
      <c r="AK17" t="s">
        <v>459</v>
      </c>
      <c r="AL17">
        <v>1</v>
      </c>
      <c r="AM17">
        <v>1</v>
      </c>
      <c r="AN17" t="s">
        <v>459</v>
      </c>
      <c r="AO17" t="s">
        <v>459</v>
      </c>
      <c r="AP17">
        <v>66</v>
      </c>
      <c r="AQ17">
        <v>150</v>
      </c>
      <c r="AR17">
        <v>4</v>
      </c>
      <c r="AS17">
        <v>12</v>
      </c>
      <c r="AT17">
        <v>2017</v>
      </c>
      <c r="AU17">
        <v>5</v>
      </c>
      <c r="AV17">
        <v>5</v>
      </c>
      <c r="AW17">
        <v>1955</v>
      </c>
      <c r="AX17">
        <v>61.946151893680124</v>
      </c>
      <c r="AY17">
        <v>1</v>
      </c>
      <c r="AZ17">
        <v>24.649020505589089</v>
      </c>
      <c r="BA17">
        <v>1</v>
      </c>
      <c r="BB17">
        <v>56</v>
      </c>
      <c r="BC17">
        <v>80</v>
      </c>
      <c r="BD17">
        <v>1</v>
      </c>
      <c r="BE17">
        <v>15</v>
      </c>
      <c r="BF17">
        <v>2017</v>
      </c>
      <c r="BG17">
        <v>7</v>
      </c>
      <c r="BH17">
        <v>21</v>
      </c>
      <c r="BI17">
        <v>2006</v>
      </c>
      <c r="BJ17">
        <v>38919</v>
      </c>
      <c r="BK17">
        <v>10.73465292037417</v>
      </c>
      <c r="BL17">
        <v>1</v>
      </c>
      <c r="BM17">
        <v>2</v>
      </c>
      <c r="BN17">
        <v>0</v>
      </c>
      <c r="BO17">
        <v>18.333009336756653</v>
      </c>
      <c r="BP17">
        <v>72.906999999999996</v>
      </c>
      <c r="BQ17">
        <v>5</v>
      </c>
      <c r="BR17" t="s">
        <v>459</v>
      </c>
      <c r="BS17" t="s">
        <v>459</v>
      </c>
      <c r="BT17">
        <v>0</v>
      </c>
      <c r="BU17">
        <v>5</v>
      </c>
      <c r="BV17">
        <v>5</v>
      </c>
      <c r="BW17">
        <v>5</v>
      </c>
      <c r="BX17">
        <v>5</v>
      </c>
      <c r="BY17" t="s">
        <v>282</v>
      </c>
      <c r="BZ17">
        <v>5</v>
      </c>
      <c r="CA17">
        <v>5</v>
      </c>
      <c r="CB17">
        <v>5</v>
      </c>
      <c r="CC17">
        <v>5</v>
      </c>
      <c r="CD17" t="s">
        <v>283</v>
      </c>
      <c r="CE17">
        <v>5</v>
      </c>
      <c r="CF17">
        <v>5</v>
      </c>
      <c r="CG17">
        <v>5</v>
      </c>
      <c r="CH17">
        <v>5</v>
      </c>
      <c r="CI17" t="s">
        <v>284</v>
      </c>
      <c r="CJ17" t="s">
        <v>459</v>
      </c>
      <c r="CK17" t="s">
        <v>459</v>
      </c>
      <c r="CL17" t="s">
        <v>459</v>
      </c>
      <c r="CM17" t="s">
        <v>459</v>
      </c>
      <c r="CN17" t="s">
        <v>459</v>
      </c>
      <c r="CO17" t="s">
        <v>459</v>
      </c>
      <c r="CP17" t="s">
        <v>459</v>
      </c>
      <c r="CQ17" t="s">
        <v>459</v>
      </c>
      <c r="CR17" t="s">
        <v>459</v>
      </c>
      <c r="CS17" t="s">
        <v>459</v>
      </c>
      <c r="CT17" t="s">
        <v>459</v>
      </c>
      <c r="CU17" t="s">
        <v>459</v>
      </c>
      <c r="CV17" t="s">
        <v>459</v>
      </c>
      <c r="CW17" t="s">
        <v>459</v>
      </c>
      <c r="CX17" t="s">
        <v>459</v>
      </c>
      <c r="CY17" t="s">
        <v>459</v>
      </c>
      <c r="CZ17" t="s">
        <v>459</v>
      </c>
      <c r="DA17" t="s">
        <v>459</v>
      </c>
      <c r="DB17" t="s">
        <v>459</v>
      </c>
      <c r="DC17" t="s">
        <v>459</v>
      </c>
      <c r="DD17" t="s">
        <v>459</v>
      </c>
      <c r="DE17" t="s">
        <v>459</v>
      </c>
      <c r="DF17" t="s">
        <v>459</v>
      </c>
      <c r="DG17" t="s">
        <v>459</v>
      </c>
      <c r="DH17" t="s">
        <v>459</v>
      </c>
      <c r="DI17" t="s">
        <v>459</v>
      </c>
      <c r="DJ17" t="s">
        <v>459</v>
      </c>
      <c r="DK17" t="s">
        <v>459</v>
      </c>
      <c r="DL17" t="s">
        <v>459</v>
      </c>
      <c r="DM17" t="s">
        <v>459</v>
      </c>
      <c r="DN17" t="s">
        <v>459</v>
      </c>
      <c r="DO17" t="s">
        <v>459</v>
      </c>
      <c r="DP17" t="s">
        <v>459</v>
      </c>
      <c r="DQ17" t="s">
        <v>459</v>
      </c>
      <c r="DR17" t="s">
        <v>459</v>
      </c>
      <c r="DS17" t="s">
        <v>459</v>
      </c>
      <c r="DT17" t="s">
        <v>459</v>
      </c>
      <c r="DU17" t="s">
        <v>459</v>
      </c>
      <c r="DV17" t="s">
        <v>459</v>
      </c>
      <c r="DW17" t="s">
        <v>459</v>
      </c>
      <c r="DX17" t="s">
        <v>459</v>
      </c>
      <c r="DY17" t="s">
        <v>459</v>
      </c>
      <c r="DZ17" t="s">
        <v>459</v>
      </c>
      <c r="EA17" t="s">
        <v>459</v>
      </c>
      <c r="EB17" t="s">
        <v>459</v>
      </c>
      <c r="EC17">
        <v>5</v>
      </c>
      <c r="ED17">
        <v>5</v>
      </c>
      <c r="EE17">
        <v>2</v>
      </c>
      <c r="EF17">
        <v>2</v>
      </c>
      <c r="EG17">
        <v>0</v>
      </c>
      <c r="EH17">
        <v>5</v>
      </c>
      <c r="EI17">
        <v>5</v>
      </c>
      <c r="EJ17">
        <v>5</v>
      </c>
      <c r="EK17">
        <v>5</v>
      </c>
      <c r="EL17">
        <v>0</v>
      </c>
      <c r="EM17">
        <v>5</v>
      </c>
      <c r="EN17">
        <v>5</v>
      </c>
      <c r="EO17">
        <v>5</v>
      </c>
      <c r="EP17">
        <v>5</v>
      </c>
      <c r="EQ17">
        <v>7</v>
      </c>
      <c r="ER17">
        <v>16</v>
      </c>
      <c r="ES17" t="s">
        <v>285</v>
      </c>
      <c r="ET17">
        <v>1</v>
      </c>
      <c r="EU17" t="s">
        <v>459</v>
      </c>
      <c r="EV17">
        <v>2</v>
      </c>
      <c r="EW17" t="s">
        <v>459</v>
      </c>
      <c r="EX17">
        <v>5</v>
      </c>
      <c r="EY17">
        <v>79999</v>
      </c>
      <c r="EZ17">
        <v>0</v>
      </c>
      <c r="FA17">
        <v>5</v>
      </c>
      <c r="FB17" t="s">
        <v>459</v>
      </c>
      <c r="FC17" t="s">
        <v>459</v>
      </c>
      <c r="FD17">
        <v>0</v>
      </c>
      <c r="FE17">
        <v>1</v>
      </c>
      <c r="FF17" t="s">
        <v>459</v>
      </c>
      <c r="FG17" t="s">
        <v>459</v>
      </c>
      <c r="FH17">
        <v>72</v>
      </c>
      <c r="FI17">
        <v>175</v>
      </c>
      <c r="FJ17">
        <v>1</v>
      </c>
      <c r="FK17">
        <v>15</v>
      </c>
      <c r="FL17">
        <v>2017</v>
      </c>
      <c r="FM17">
        <v>2</v>
      </c>
      <c r="FN17">
        <v>28</v>
      </c>
      <c r="FO17">
        <v>1956</v>
      </c>
      <c r="FP17">
        <v>20513</v>
      </c>
      <c r="FQ17">
        <v>61.127534508327628</v>
      </c>
      <c r="FR17">
        <v>0</v>
      </c>
      <c r="FS17">
        <v>24.672944741141048</v>
      </c>
      <c r="FT17">
        <v>1</v>
      </c>
      <c r="FU17" t="s">
        <v>459</v>
      </c>
      <c r="FV17">
        <v>7</v>
      </c>
      <c r="FW17" t="s">
        <v>286</v>
      </c>
      <c r="FX17">
        <v>5</v>
      </c>
      <c r="FY17">
        <v>5</v>
      </c>
      <c r="FZ17">
        <v>0</v>
      </c>
      <c r="GA17">
        <v>5</v>
      </c>
      <c r="GB17">
        <v>5</v>
      </c>
      <c r="GC17">
        <v>0</v>
      </c>
      <c r="GD17">
        <v>5</v>
      </c>
      <c r="GE17">
        <v>5</v>
      </c>
      <c r="GF17">
        <v>5</v>
      </c>
      <c r="GG17">
        <v>5</v>
      </c>
      <c r="GH17">
        <v>5</v>
      </c>
      <c r="GI17">
        <v>5</v>
      </c>
      <c r="GJ17">
        <v>2</v>
      </c>
      <c r="GK17">
        <v>1</v>
      </c>
      <c r="GL17">
        <v>4</v>
      </c>
      <c r="GM17">
        <v>4</v>
      </c>
      <c r="GN17">
        <v>4</v>
      </c>
      <c r="GO17">
        <v>2</v>
      </c>
      <c r="GP17">
        <v>2</v>
      </c>
      <c r="GQ17">
        <v>2</v>
      </c>
      <c r="GR17">
        <v>4</v>
      </c>
      <c r="GS17">
        <v>4</v>
      </c>
      <c r="GT17">
        <v>4</v>
      </c>
      <c r="GU17">
        <v>4</v>
      </c>
      <c r="GV17">
        <v>29</v>
      </c>
      <c r="GW17">
        <v>30109</v>
      </c>
      <c r="GX17">
        <v>99.22</v>
      </c>
      <c r="GY17">
        <v>97.66</v>
      </c>
      <c r="GZ17">
        <v>74.22</v>
      </c>
      <c r="HA17">
        <v>69.540000000000006</v>
      </c>
      <c r="HB17">
        <v>69.540000000000006</v>
      </c>
      <c r="HC17">
        <v>0.71851717038983798</v>
      </c>
      <c r="HD17">
        <v>99.22</v>
      </c>
      <c r="HE17">
        <v>99.22</v>
      </c>
      <c r="HF17">
        <v>69.540000000000006</v>
      </c>
      <c r="HG17">
        <v>60.16</v>
      </c>
      <c r="HH17">
        <v>49.22</v>
      </c>
      <c r="HI17">
        <v>0.61410257336837493</v>
      </c>
      <c r="HJ17">
        <v>42839.831979166665</v>
      </c>
    </row>
    <row r="18" spans="1:218" x14ac:dyDescent="0.3">
      <c r="A18">
        <v>221</v>
      </c>
      <c r="B18">
        <v>2</v>
      </c>
      <c r="C18">
        <v>1</v>
      </c>
      <c r="D18">
        <v>2</v>
      </c>
      <c r="E18">
        <v>1</v>
      </c>
      <c r="F18">
        <v>0</v>
      </c>
      <c r="G18" t="s">
        <v>311</v>
      </c>
      <c r="H18">
        <v>5</v>
      </c>
      <c r="I18">
        <v>1</v>
      </c>
      <c r="J18">
        <v>5</v>
      </c>
      <c r="K18">
        <v>2</v>
      </c>
      <c r="L18">
        <v>2</v>
      </c>
      <c r="M18">
        <v>1</v>
      </c>
      <c r="N18">
        <v>1</v>
      </c>
      <c r="O18">
        <v>5</v>
      </c>
      <c r="P18">
        <v>1</v>
      </c>
      <c r="Q18">
        <v>5</v>
      </c>
      <c r="R18">
        <v>5</v>
      </c>
      <c r="S18">
        <v>2</v>
      </c>
      <c r="T18">
        <v>1</v>
      </c>
      <c r="U18">
        <v>5</v>
      </c>
      <c r="V18">
        <v>2</v>
      </c>
      <c r="W18">
        <v>2</v>
      </c>
      <c r="X18">
        <v>1</v>
      </c>
      <c r="Y18">
        <v>5</v>
      </c>
      <c r="Z18">
        <v>1</v>
      </c>
      <c r="AA18">
        <v>1</v>
      </c>
      <c r="AB18">
        <v>1</v>
      </c>
      <c r="AC18">
        <v>4</v>
      </c>
      <c r="AD18">
        <v>1.3333333333333333</v>
      </c>
      <c r="AE18">
        <v>1.6666666666666667</v>
      </c>
      <c r="AF18">
        <v>2</v>
      </c>
      <c r="AG18">
        <v>1</v>
      </c>
      <c r="AH18">
        <v>1</v>
      </c>
      <c r="AI18">
        <v>1</v>
      </c>
      <c r="AJ18">
        <v>3</v>
      </c>
      <c r="AK18" t="s">
        <v>459</v>
      </c>
      <c r="AL18">
        <v>2</v>
      </c>
      <c r="AM18">
        <v>1</v>
      </c>
      <c r="AN18" t="s">
        <v>459</v>
      </c>
      <c r="AO18" t="s">
        <v>459</v>
      </c>
      <c r="AP18">
        <v>66</v>
      </c>
      <c r="AQ18">
        <v>120</v>
      </c>
      <c r="AR18">
        <v>9</v>
      </c>
      <c r="AS18">
        <v>1</v>
      </c>
      <c r="AT18">
        <v>2017</v>
      </c>
      <c r="AU18">
        <v>7</v>
      </c>
      <c r="AV18">
        <v>9</v>
      </c>
      <c r="AW18">
        <v>1971</v>
      </c>
      <c r="AX18">
        <v>45.773159175602714</v>
      </c>
      <c r="AY18">
        <v>1</v>
      </c>
      <c r="AZ18">
        <v>19.768493926752086</v>
      </c>
      <c r="BA18">
        <v>1</v>
      </c>
      <c r="BB18">
        <v>60</v>
      </c>
      <c r="BC18">
        <v>105</v>
      </c>
      <c r="BD18">
        <v>11</v>
      </c>
      <c r="BE18">
        <v>22</v>
      </c>
      <c r="BF18">
        <v>2016</v>
      </c>
      <c r="BG18">
        <v>11</v>
      </c>
      <c r="BH18">
        <v>24</v>
      </c>
      <c r="BI18">
        <v>2006</v>
      </c>
      <c r="BJ18">
        <v>39045</v>
      </c>
      <c r="BK18">
        <v>10.394651304281698</v>
      </c>
      <c r="BL18">
        <v>1</v>
      </c>
      <c r="BM18">
        <v>4</v>
      </c>
      <c r="BN18">
        <v>1</v>
      </c>
      <c r="BO18">
        <v>21.24981976442221</v>
      </c>
      <c r="BP18">
        <v>90.823999999999998</v>
      </c>
      <c r="BQ18">
        <v>5</v>
      </c>
      <c r="BR18" t="s">
        <v>459</v>
      </c>
      <c r="BS18" t="s">
        <v>459</v>
      </c>
      <c r="BT18">
        <v>0</v>
      </c>
      <c r="BU18">
        <v>4</v>
      </c>
      <c r="BV18">
        <v>4</v>
      </c>
      <c r="BW18">
        <v>4</v>
      </c>
      <c r="BX18">
        <v>5</v>
      </c>
      <c r="BY18" t="s">
        <v>312</v>
      </c>
      <c r="BZ18">
        <v>5</v>
      </c>
      <c r="CA18">
        <v>5</v>
      </c>
      <c r="CB18">
        <v>5</v>
      </c>
      <c r="CC18">
        <v>5</v>
      </c>
      <c r="CD18" t="s">
        <v>313</v>
      </c>
      <c r="CE18">
        <v>4</v>
      </c>
      <c r="CF18">
        <v>4</v>
      </c>
      <c r="CG18">
        <v>4</v>
      </c>
      <c r="CH18">
        <v>4</v>
      </c>
      <c r="CI18" t="s">
        <v>314</v>
      </c>
      <c r="CJ18" t="s">
        <v>459</v>
      </c>
      <c r="CK18" t="s">
        <v>459</v>
      </c>
      <c r="CL18" t="s">
        <v>459</v>
      </c>
      <c r="CM18" t="s">
        <v>459</v>
      </c>
      <c r="CN18" t="s">
        <v>459</v>
      </c>
      <c r="CO18" t="s">
        <v>459</v>
      </c>
      <c r="CP18" t="s">
        <v>459</v>
      </c>
      <c r="CQ18" t="s">
        <v>459</v>
      </c>
      <c r="CR18" t="s">
        <v>459</v>
      </c>
      <c r="CS18" t="s">
        <v>459</v>
      </c>
      <c r="CT18" t="s">
        <v>459</v>
      </c>
      <c r="CU18" t="s">
        <v>459</v>
      </c>
      <c r="CV18" t="s">
        <v>459</v>
      </c>
      <c r="CW18" t="s">
        <v>459</v>
      </c>
      <c r="CX18" t="s">
        <v>459</v>
      </c>
      <c r="CY18" t="s">
        <v>459</v>
      </c>
      <c r="CZ18" t="s">
        <v>459</v>
      </c>
      <c r="DA18" t="s">
        <v>459</v>
      </c>
      <c r="DB18" t="s">
        <v>459</v>
      </c>
      <c r="DC18" t="s">
        <v>459</v>
      </c>
      <c r="DD18" t="s">
        <v>459</v>
      </c>
      <c r="DE18" t="s">
        <v>459</v>
      </c>
      <c r="DF18" t="s">
        <v>459</v>
      </c>
      <c r="DG18" t="s">
        <v>459</v>
      </c>
      <c r="DH18" t="s">
        <v>459</v>
      </c>
      <c r="DI18" t="s">
        <v>459</v>
      </c>
      <c r="DJ18" t="s">
        <v>459</v>
      </c>
      <c r="DK18" t="s">
        <v>459</v>
      </c>
      <c r="DL18" t="s">
        <v>459</v>
      </c>
      <c r="DM18" t="s">
        <v>459</v>
      </c>
      <c r="DN18" t="s">
        <v>459</v>
      </c>
      <c r="DO18" t="s">
        <v>459</v>
      </c>
      <c r="DP18" t="s">
        <v>459</v>
      </c>
      <c r="DQ18" t="s">
        <v>459</v>
      </c>
      <c r="DR18" t="s">
        <v>459</v>
      </c>
      <c r="DS18" t="s">
        <v>459</v>
      </c>
      <c r="DT18" t="s">
        <v>459</v>
      </c>
      <c r="DU18" t="s">
        <v>459</v>
      </c>
      <c r="DV18" t="s">
        <v>459</v>
      </c>
      <c r="DW18" t="s">
        <v>459</v>
      </c>
      <c r="DX18" t="s">
        <v>459</v>
      </c>
      <c r="DY18" t="s">
        <v>459</v>
      </c>
      <c r="DZ18" t="s">
        <v>459</v>
      </c>
      <c r="EA18" t="s">
        <v>459</v>
      </c>
      <c r="EB18" t="s">
        <v>459</v>
      </c>
      <c r="EC18">
        <v>4.333333333333333</v>
      </c>
      <c r="ED18">
        <v>4.666666666666667</v>
      </c>
      <c r="EE18">
        <v>1</v>
      </c>
      <c r="EF18">
        <v>2</v>
      </c>
      <c r="EG18">
        <v>0</v>
      </c>
      <c r="EH18">
        <v>2</v>
      </c>
      <c r="EI18">
        <v>2</v>
      </c>
      <c r="EJ18">
        <v>5</v>
      </c>
      <c r="EK18">
        <v>5</v>
      </c>
      <c r="EL18">
        <v>0</v>
      </c>
      <c r="EM18">
        <v>5</v>
      </c>
      <c r="EN18">
        <v>5</v>
      </c>
      <c r="EO18">
        <v>5</v>
      </c>
      <c r="EP18">
        <v>5</v>
      </c>
      <c r="EQ18">
        <v>5</v>
      </c>
      <c r="ER18">
        <v>13</v>
      </c>
      <c r="ES18" t="s">
        <v>315</v>
      </c>
      <c r="ET18">
        <v>1</v>
      </c>
      <c r="EU18" t="s">
        <v>459</v>
      </c>
      <c r="EV18">
        <v>1</v>
      </c>
      <c r="EW18" t="s">
        <v>459</v>
      </c>
      <c r="EX18">
        <v>2</v>
      </c>
      <c r="EY18">
        <v>19999</v>
      </c>
      <c r="EZ18">
        <v>0</v>
      </c>
      <c r="FA18">
        <v>5</v>
      </c>
      <c r="FB18" t="s">
        <v>459</v>
      </c>
      <c r="FC18" t="s">
        <v>459</v>
      </c>
      <c r="FD18">
        <v>0</v>
      </c>
      <c r="FE18" t="s">
        <v>459</v>
      </c>
      <c r="FF18" t="s">
        <v>459</v>
      </c>
      <c r="FG18" t="s">
        <v>459</v>
      </c>
      <c r="FH18" t="s">
        <v>459</v>
      </c>
      <c r="FI18" t="s">
        <v>459</v>
      </c>
      <c r="FJ18" t="s">
        <v>459</v>
      </c>
      <c r="FK18" t="s">
        <v>459</v>
      </c>
      <c r="FL18" t="s">
        <v>459</v>
      </c>
      <c r="FM18" t="s">
        <v>459</v>
      </c>
      <c r="FN18" t="s">
        <v>459</v>
      </c>
      <c r="FO18" t="s">
        <v>459</v>
      </c>
      <c r="FP18" t="s">
        <v>459</v>
      </c>
      <c r="FQ18" t="s">
        <v>459</v>
      </c>
      <c r="FR18" t="s">
        <v>459</v>
      </c>
      <c r="FS18" t="s">
        <v>459</v>
      </c>
      <c r="FT18" t="s">
        <v>459</v>
      </c>
      <c r="FU18" t="s">
        <v>459</v>
      </c>
      <c r="FV18" t="s">
        <v>459</v>
      </c>
      <c r="FW18" t="s">
        <v>459</v>
      </c>
      <c r="FX18">
        <v>5</v>
      </c>
      <c r="FY18">
        <v>5</v>
      </c>
      <c r="FZ18">
        <v>0</v>
      </c>
      <c r="GA18">
        <v>5</v>
      </c>
      <c r="GB18">
        <v>5</v>
      </c>
      <c r="GC18">
        <v>0</v>
      </c>
      <c r="GD18">
        <v>5</v>
      </c>
      <c r="GE18">
        <v>5</v>
      </c>
      <c r="GF18">
        <v>5</v>
      </c>
      <c r="GG18">
        <v>5</v>
      </c>
      <c r="GH18">
        <v>5</v>
      </c>
      <c r="GI18">
        <v>5</v>
      </c>
      <c r="GJ18">
        <v>5</v>
      </c>
      <c r="GK18">
        <v>2</v>
      </c>
      <c r="GL18">
        <v>1</v>
      </c>
      <c r="GM18">
        <v>1</v>
      </c>
      <c r="GN18">
        <v>2</v>
      </c>
      <c r="GO18">
        <v>4</v>
      </c>
      <c r="GP18">
        <v>5</v>
      </c>
      <c r="GQ18">
        <v>4</v>
      </c>
      <c r="GR18">
        <v>1</v>
      </c>
      <c r="GS18">
        <v>2</v>
      </c>
      <c r="GT18">
        <v>1</v>
      </c>
      <c r="GU18">
        <v>3</v>
      </c>
      <c r="GV18">
        <v>44</v>
      </c>
      <c r="GW18">
        <v>90278</v>
      </c>
      <c r="GX18">
        <v>99.22</v>
      </c>
      <c r="GY18">
        <v>92.96</v>
      </c>
      <c r="GZ18">
        <v>92.96</v>
      </c>
      <c r="HA18">
        <v>44.54</v>
      </c>
      <c r="HB18">
        <v>83.6</v>
      </c>
      <c r="HC18">
        <v>0.68224422908453786</v>
      </c>
      <c r="HD18">
        <v>99.22</v>
      </c>
      <c r="HE18">
        <v>94.54</v>
      </c>
      <c r="HF18">
        <v>96.1</v>
      </c>
      <c r="HG18">
        <v>97.66</v>
      </c>
      <c r="HH18">
        <v>89.84</v>
      </c>
      <c r="HI18">
        <v>0.94949673674989044</v>
      </c>
      <c r="HJ18">
        <v>42841.64638888889</v>
      </c>
    </row>
    <row r="19" spans="1:218" x14ac:dyDescent="0.3">
      <c r="A19">
        <v>226</v>
      </c>
      <c r="B19">
        <v>2</v>
      </c>
      <c r="C19">
        <v>1</v>
      </c>
      <c r="D19">
        <v>2</v>
      </c>
      <c r="E19">
        <v>1</v>
      </c>
      <c r="F19">
        <v>0</v>
      </c>
      <c r="G19" t="s">
        <v>340</v>
      </c>
      <c r="H19">
        <v>3</v>
      </c>
      <c r="I19">
        <v>3</v>
      </c>
      <c r="J19">
        <v>4</v>
      </c>
      <c r="K19">
        <v>2</v>
      </c>
      <c r="L19">
        <v>4</v>
      </c>
      <c r="M19">
        <v>3</v>
      </c>
      <c r="N19">
        <v>4</v>
      </c>
      <c r="O19">
        <v>3</v>
      </c>
      <c r="P19">
        <v>3</v>
      </c>
      <c r="Q19">
        <v>3</v>
      </c>
      <c r="R19">
        <v>4</v>
      </c>
      <c r="S19">
        <v>2</v>
      </c>
      <c r="T19">
        <v>4</v>
      </c>
      <c r="U19">
        <v>4</v>
      </c>
      <c r="V19">
        <v>4</v>
      </c>
      <c r="W19">
        <v>3</v>
      </c>
      <c r="X19">
        <v>2</v>
      </c>
      <c r="Y19">
        <v>3</v>
      </c>
      <c r="Z19">
        <v>4</v>
      </c>
      <c r="AA19">
        <v>3</v>
      </c>
      <c r="AB19">
        <v>4</v>
      </c>
      <c r="AC19">
        <v>3.2222222222222223</v>
      </c>
      <c r="AD19">
        <v>2.8333333333333335</v>
      </c>
      <c r="AE19">
        <v>3.8333333333333335</v>
      </c>
      <c r="AF19">
        <v>4</v>
      </c>
      <c r="AG19">
        <v>2</v>
      </c>
      <c r="AH19">
        <v>2</v>
      </c>
      <c r="AI19">
        <v>2</v>
      </c>
      <c r="AJ19">
        <v>2</v>
      </c>
      <c r="AK19" t="s">
        <v>459</v>
      </c>
      <c r="AL19">
        <v>1</v>
      </c>
      <c r="AM19">
        <v>1</v>
      </c>
      <c r="AN19" t="s">
        <v>459</v>
      </c>
      <c r="AO19" t="s">
        <v>459</v>
      </c>
      <c r="AP19">
        <v>64</v>
      </c>
      <c r="AQ19">
        <v>115</v>
      </c>
      <c r="AR19">
        <v>8</v>
      </c>
      <c r="AS19">
        <v>15</v>
      </c>
      <c r="AT19">
        <v>2016</v>
      </c>
      <c r="AU19">
        <v>5</v>
      </c>
      <c r="AV19">
        <v>20</v>
      </c>
      <c r="AW19">
        <v>1977</v>
      </c>
      <c r="AX19">
        <v>39.910939329987073</v>
      </c>
      <c r="AY19">
        <v>1</v>
      </c>
      <c r="AZ19">
        <v>20.104632145963581</v>
      </c>
      <c r="BA19">
        <v>1</v>
      </c>
      <c r="BB19">
        <v>58</v>
      </c>
      <c r="BC19">
        <v>70</v>
      </c>
      <c r="BD19">
        <v>4</v>
      </c>
      <c r="BE19">
        <v>11</v>
      </c>
      <c r="BF19">
        <v>2017</v>
      </c>
      <c r="BG19">
        <v>1</v>
      </c>
      <c r="BH19">
        <v>2</v>
      </c>
      <c r="BI19">
        <v>2006</v>
      </c>
      <c r="BJ19">
        <v>38719</v>
      </c>
      <c r="BK19">
        <v>11.289447201308088</v>
      </c>
      <c r="BL19">
        <v>2</v>
      </c>
      <c r="BM19">
        <v>2</v>
      </c>
      <c r="BN19">
        <v>0</v>
      </c>
      <c r="BO19">
        <v>15.012761343668</v>
      </c>
      <c r="BP19">
        <v>8.5340000000000007</v>
      </c>
      <c r="BQ19">
        <v>5</v>
      </c>
      <c r="BR19" t="s">
        <v>459</v>
      </c>
      <c r="BS19" t="s">
        <v>459</v>
      </c>
      <c r="BT19">
        <v>1</v>
      </c>
      <c r="BU19">
        <v>5</v>
      </c>
      <c r="BV19">
        <v>4</v>
      </c>
      <c r="BW19">
        <v>4</v>
      </c>
      <c r="BX19">
        <v>4</v>
      </c>
      <c r="BY19" t="s">
        <v>341</v>
      </c>
      <c r="BZ19">
        <v>5</v>
      </c>
      <c r="CA19">
        <v>5</v>
      </c>
      <c r="CB19">
        <v>5</v>
      </c>
      <c r="CC19">
        <v>5</v>
      </c>
      <c r="CD19" t="s">
        <v>342</v>
      </c>
      <c r="CE19">
        <v>4</v>
      </c>
      <c r="CF19">
        <v>4</v>
      </c>
      <c r="CG19">
        <v>4</v>
      </c>
      <c r="CH19">
        <v>4</v>
      </c>
      <c r="CI19" t="s">
        <v>343</v>
      </c>
      <c r="CJ19" t="s">
        <v>459</v>
      </c>
      <c r="CK19" t="s">
        <v>459</v>
      </c>
      <c r="CL19" t="s">
        <v>459</v>
      </c>
      <c r="CM19" t="s">
        <v>459</v>
      </c>
      <c r="CN19" t="s">
        <v>459</v>
      </c>
      <c r="CO19" t="s">
        <v>459</v>
      </c>
      <c r="CP19" t="s">
        <v>459</v>
      </c>
      <c r="CQ19" t="s">
        <v>459</v>
      </c>
      <c r="CR19" t="s">
        <v>459</v>
      </c>
      <c r="CS19" t="s">
        <v>459</v>
      </c>
      <c r="CT19" t="s">
        <v>459</v>
      </c>
      <c r="CU19" t="s">
        <v>459</v>
      </c>
      <c r="CV19" t="s">
        <v>459</v>
      </c>
      <c r="CW19" t="s">
        <v>459</v>
      </c>
      <c r="CX19" t="s">
        <v>459</v>
      </c>
      <c r="CY19" t="s">
        <v>459</v>
      </c>
      <c r="CZ19" t="s">
        <v>459</v>
      </c>
      <c r="DA19" t="s">
        <v>459</v>
      </c>
      <c r="DB19" t="s">
        <v>459</v>
      </c>
      <c r="DC19" t="s">
        <v>459</v>
      </c>
      <c r="DD19" t="s">
        <v>459</v>
      </c>
      <c r="DE19" t="s">
        <v>459</v>
      </c>
      <c r="DF19" t="s">
        <v>459</v>
      </c>
      <c r="DG19" t="s">
        <v>459</v>
      </c>
      <c r="DH19" t="s">
        <v>459</v>
      </c>
      <c r="DI19" t="s">
        <v>459</v>
      </c>
      <c r="DJ19" t="s">
        <v>459</v>
      </c>
      <c r="DK19" t="s">
        <v>459</v>
      </c>
      <c r="DL19" t="s">
        <v>459</v>
      </c>
      <c r="DM19" t="s">
        <v>459</v>
      </c>
      <c r="DN19" t="s">
        <v>459</v>
      </c>
      <c r="DO19" t="s">
        <v>459</v>
      </c>
      <c r="DP19" t="s">
        <v>459</v>
      </c>
      <c r="DQ19" t="s">
        <v>459</v>
      </c>
      <c r="DR19" t="s">
        <v>459</v>
      </c>
      <c r="DS19" t="s">
        <v>459</v>
      </c>
      <c r="DT19" t="s">
        <v>459</v>
      </c>
      <c r="DU19" t="s">
        <v>459</v>
      </c>
      <c r="DV19" t="s">
        <v>459</v>
      </c>
      <c r="DW19" t="s">
        <v>459</v>
      </c>
      <c r="DX19" t="s">
        <v>459</v>
      </c>
      <c r="DY19" t="s">
        <v>459</v>
      </c>
      <c r="DZ19" t="s">
        <v>459</v>
      </c>
      <c r="EA19" t="s">
        <v>459</v>
      </c>
      <c r="EB19" t="s">
        <v>459</v>
      </c>
      <c r="EC19">
        <v>4.666666666666667</v>
      </c>
      <c r="ED19">
        <v>4.333333333333333</v>
      </c>
      <c r="EE19">
        <v>2</v>
      </c>
      <c r="EF19">
        <v>3</v>
      </c>
      <c r="EG19">
        <v>0</v>
      </c>
      <c r="EH19">
        <v>4</v>
      </c>
      <c r="EI19">
        <v>4</v>
      </c>
      <c r="EJ19">
        <v>4</v>
      </c>
      <c r="EK19">
        <v>4</v>
      </c>
      <c r="EL19">
        <v>0</v>
      </c>
      <c r="EM19">
        <v>5</v>
      </c>
      <c r="EN19">
        <v>4</v>
      </c>
      <c r="EO19">
        <v>4</v>
      </c>
      <c r="EP19">
        <v>5</v>
      </c>
      <c r="EQ19">
        <v>7</v>
      </c>
      <c r="ER19">
        <v>16</v>
      </c>
      <c r="ES19" t="s">
        <v>344</v>
      </c>
      <c r="ET19">
        <v>1</v>
      </c>
      <c r="EU19" t="s">
        <v>459</v>
      </c>
      <c r="EV19">
        <v>2</v>
      </c>
      <c r="EW19" t="s">
        <v>459</v>
      </c>
      <c r="EX19">
        <v>2</v>
      </c>
      <c r="EY19">
        <v>19999</v>
      </c>
      <c r="EZ19">
        <v>1</v>
      </c>
      <c r="FA19">
        <v>5</v>
      </c>
      <c r="FB19" t="s">
        <v>459</v>
      </c>
      <c r="FC19" t="s">
        <v>459</v>
      </c>
      <c r="FD19">
        <v>1</v>
      </c>
      <c r="FE19">
        <v>1</v>
      </c>
      <c r="FF19" t="s">
        <v>459</v>
      </c>
      <c r="FG19" t="s">
        <v>459</v>
      </c>
      <c r="FH19">
        <v>71</v>
      </c>
      <c r="FI19">
        <v>185</v>
      </c>
      <c r="FJ19">
        <v>2</v>
      </c>
      <c r="FK19">
        <v>15</v>
      </c>
      <c r="FL19">
        <v>2017</v>
      </c>
      <c r="FM19">
        <v>12</v>
      </c>
      <c r="FN19">
        <v>12</v>
      </c>
      <c r="FO19">
        <v>1969</v>
      </c>
      <c r="FP19">
        <v>25549</v>
      </c>
      <c r="FQ19">
        <v>47.346942067837858</v>
      </c>
      <c r="FR19">
        <v>0</v>
      </c>
      <c r="FS19">
        <v>26.760636400814107</v>
      </c>
      <c r="FT19">
        <v>2</v>
      </c>
      <c r="FU19" t="s">
        <v>459</v>
      </c>
      <c r="FV19">
        <v>5</v>
      </c>
      <c r="FW19" t="s">
        <v>345</v>
      </c>
      <c r="FX19">
        <v>5</v>
      </c>
      <c r="FY19">
        <v>5</v>
      </c>
      <c r="FZ19">
        <v>0</v>
      </c>
      <c r="GA19">
        <v>4</v>
      </c>
      <c r="GB19">
        <v>4</v>
      </c>
      <c r="GC19">
        <v>0</v>
      </c>
      <c r="GD19">
        <v>5</v>
      </c>
      <c r="GE19">
        <v>5</v>
      </c>
      <c r="GF19">
        <v>5</v>
      </c>
      <c r="GG19">
        <v>5</v>
      </c>
      <c r="GH19">
        <v>5</v>
      </c>
      <c r="GI19" t="s">
        <v>459</v>
      </c>
      <c r="GJ19">
        <v>2</v>
      </c>
      <c r="GK19">
        <v>4</v>
      </c>
      <c r="GL19">
        <v>1</v>
      </c>
      <c r="GM19">
        <v>1</v>
      </c>
      <c r="GN19">
        <v>1</v>
      </c>
      <c r="GO19">
        <v>4</v>
      </c>
      <c r="GP19">
        <v>3</v>
      </c>
      <c r="GQ19">
        <v>4</v>
      </c>
      <c r="GR19">
        <v>2</v>
      </c>
      <c r="GS19">
        <v>2</v>
      </c>
      <c r="GT19">
        <v>2</v>
      </c>
      <c r="GU19">
        <v>3</v>
      </c>
      <c r="GV19">
        <v>43</v>
      </c>
      <c r="GW19">
        <v>43563</v>
      </c>
      <c r="GX19">
        <v>99.22</v>
      </c>
      <c r="GY19">
        <v>99.22</v>
      </c>
      <c r="GZ19">
        <v>99.22</v>
      </c>
      <c r="HA19">
        <v>99.22</v>
      </c>
      <c r="HB19">
        <v>94.54</v>
      </c>
      <c r="HC19">
        <v>0.97778372755146736</v>
      </c>
      <c r="HD19">
        <v>99.22</v>
      </c>
      <c r="HE19">
        <v>99.22</v>
      </c>
      <c r="HF19">
        <v>99.22</v>
      </c>
      <c r="HG19">
        <v>97.66</v>
      </c>
      <c r="HH19">
        <v>94.54</v>
      </c>
      <c r="HI19">
        <v>0.97063372755146726</v>
      </c>
      <c r="HJ19">
        <v>42842.470590277779</v>
      </c>
    </row>
    <row r="20" spans="1:218" x14ac:dyDescent="0.3">
      <c r="A20">
        <v>230</v>
      </c>
      <c r="B20">
        <v>2</v>
      </c>
      <c r="C20">
        <v>1</v>
      </c>
      <c r="D20">
        <v>2</v>
      </c>
      <c r="E20">
        <v>1</v>
      </c>
      <c r="F20">
        <v>0</v>
      </c>
      <c r="G20" t="s">
        <v>364</v>
      </c>
      <c r="H20">
        <v>5</v>
      </c>
      <c r="I20">
        <v>1</v>
      </c>
      <c r="J20">
        <v>4</v>
      </c>
      <c r="K20">
        <v>2</v>
      </c>
      <c r="L20">
        <v>3</v>
      </c>
      <c r="M20">
        <v>2</v>
      </c>
      <c r="N20">
        <v>1</v>
      </c>
      <c r="O20">
        <v>5</v>
      </c>
      <c r="P20">
        <v>2</v>
      </c>
      <c r="Q20">
        <v>5</v>
      </c>
      <c r="R20">
        <v>4</v>
      </c>
      <c r="S20">
        <v>4</v>
      </c>
      <c r="T20">
        <v>2</v>
      </c>
      <c r="U20">
        <v>5</v>
      </c>
      <c r="V20">
        <v>2</v>
      </c>
      <c r="W20">
        <v>3</v>
      </c>
      <c r="X20">
        <v>1</v>
      </c>
      <c r="Y20">
        <v>5</v>
      </c>
      <c r="Z20">
        <v>2</v>
      </c>
      <c r="AA20">
        <v>1</v>
      </c>
      <c r="AB20">
        <v>3</v>
      </c>
      <c r="AC20">
        <v>4.333333333333333</v>
      </c>
      <c r="AD20">
        <v>1.6666666666666667</v>
      </c>
      <c r="AE20">
        <v>2.1666666666666665</v>
      </c>
      <c r="AF20">
        <v>4</v>
      </c>
      <c r="AG20">
        <v>2</v>
      </c>
      <c r="AH20">
        <v>2</v>
      </c>
      <c r="AI20">
        <v>1</v>
      </c>
      <c r="AJ20">
        <v>2</v>
      </c>
      <c r="AK20" t="s">
        <v>459</v>
      </c>
      <c r="AL20">
        <v>1</v>
      </c>
      <c r="AM20">
        <v>1</v>
      </c>
      <c r="AN20" t="s">
        <v>459</v>
      </c>
      <c r="AO20" t="s">
        <v>459</v>
      </c>
      <c r="AP20">
        <v>65</v>
      </c>
      <c r="AQ20">
        <v>150</v>
      </c>
      <c r="AR20">
        <v>4</v>
      </c>
      <c r="AS20">
        <v>18</v>
      </c>
      <c r="AT20">
        <v>2017</v>
      </c>
      <c r="AU20">
        <v>10</v>
      </c>
      <c r="AV20">
        <v>7</v>
      </c>
      <c r="AW20">
        <v>1975</v>
      </c>
      <c r="AX20">
        <v>41.532222063781781</v>
      </c>
      <c r="AY20">
        <v>1</v>
      </c>
      <c r="AZ20">
        <v>25.379958550076619</v>
      </c>
      <c r="BA20">
        <v>2</v>
      </c>
      <c r="BB20">
        <v>53</v>
      </c>
      <c r="BC20">
        <v>60</v>
      </c>
      <c r="BD20">
        <v>4</v>
      </c>
      <c r="BE20">
        <v>10</v>
      </c>
      <c r="BF20">
        <v>2017</v>
      </c>
      <c r="BG20">
        <v>3</v>
      </c>
      <c r="BH20">
        <v>29</v>
      </c>
      <c r="BI20">
        <v>2008</v>
      </c>
      <c r="BJ20">
        <v>39536</v>
      </c>
      <c r="BK20">
        <v>9.0558360268207956</v>
      </c>
      <c r="BL20">
        <v>3</v>
      </c>
      <c r="BM20">
        <v>3</v>
      </c>
      <c r="BN20">
        <v>0</v>
      </c>
      <c r="BO20">
        <v>15.291911226939797</v>
      </c>
      <c r="BP20">
        <v>29.46</v>
      </c>
      <c r="BQ20">
        <v>5</v>
      </c>
      <c r="BR20" t="s">
        <v>459</v>
      </c>
      <c r="BS20" t="s">
        <v>459</v>
      </c>
      <c r="BT20">
        <v>0</v>
      </c>
      <c r="BU20">
        <v>5</v>
      </c>
      <c r="BV20">
        <v>4</v>
      </c>
      <c r="BW20">
        <v>3</v>
      </c>
      <c r="BX20">
        <v>5</v>
      </c>
      <c r="BY20" t="s">
        <v>365</v>
      </c>
      <c r="BZ20">
        <v>5</v>
      </c>
      <c r="CA20">
        <v>4</v>
      </c>
      <c r="CB20">
        <v>3</v>
      </c>
      <c r="CC20">
        <v>5</v>
      </c>
      <c r="CD20" t="s">
        <v>366</v>
      </c>
      <c r="CE20">
        <v>3</v>
      </c>
      <c r="CF20">
        <v>4</v>
      </c>
      <c r="CG20">
        <v>4</v>
      </c>
      <c r="CH20">
        <v>5</v>
      </c>
      <c r="CI20" t="s">
        <v>367</v>
      </c>
      <c r="CJ20" t="s">
        <v>459</v>
      </c>
      <c r="CK20" t="s">
        <v>459</v>
      </c>
      <c r="CL20" t="s">
        <v>459</v>
      </c>
      <c r="CM20" t="s">
        <v>459</v>
      </c>
      <c r="CN20" t="s">
        <v>459</v>
      </c>
      <c r="CO20" t="s">
        <v>459</v>
      </c>
      <c r="CP20" t="s">
        <v>459</v>
      </c>
      <c r="CQ20" t="s">
        <v>459</v>
      </c>
      <c r="CR20" t="s">
        <v>459</v>
      </c>
      <c r="CS20" t="s">
        <v>459</v>
      </c>
      <c r="CT20" t="s">
        <v>459</v>
      </c>
      <c r="CU20" t="s">
        <v>459</v>
      </c>
      <c r="CV20" t="s">
        <v>459</v>
      </c>
      <c r="CW20" t="s">
        <v>459</v>
      </c>
      <c r="CX20" t="s">
        <v>459</v>
      </c>
      <c r="CY20" t="s">
        <v>459</v>
      </c>
      <c r="CZ20" t="s">
        <v>459</v>
      </c>
      <c r="DA20" t="s">
        <v>459</v>
      </c>
      <c r="DB20" t="s">
        <v>459</v>
      </c>
      <c r="DC20" t="s">
        <v>459</v>
      </c>
      <c r="DD20" t="s">
        <v>459</v>
      </c>
      <c r="DE20" t="s">
        <v>459</v>
      </c>
      <c r="DF20" t="s">
        <v>459</v>
      </c>
      <c r="DG20" t="s">
        <v>459</v>
      </c>
      <c r="DH20" t="s">
        <v>459</v>
      </c>
      <c r="DI20" t="s">
        <v>459</v>
      </c>
      <c r="DJ20" t="s">
        <v>459</v>
      </c>
      <c r="DK20" t="s">
        <v>459</v>
      </c>
      <c r="DL20" t="s">
        <v>459</v>
      </c>
      <c r="DM20" t="s">
        <v>459</v>
      </c>
      <c r="DN20" t="s">
        <v>459</v>
      </c>
      <c r="DO20" t="s">
        <v>459</v>
      </c>
      <c r="DP20" t="s">
        <v>459</v>
      </c>
      <c r="DQ20" t="s">
        <v>459</v>
      </c>
      <c r="DR20" t="s">
        <v>459</v>
      </c>
      <c r="DS20" t="s">
        <v>459</v>
      </c>
      <c r="DT20" t="s">
        <v>459</v>
      </c>
      <c r="DU20" t="s">
        <v>459</v>
      </c>
      <c r="DV20" t="s">
        <v>459</v>
      </c>
      <c r="DW20" t="s">
        <v>459</v>
      </c>
      <c r="DX20" t="s">
        <v>459</v>
      </c>
      <c r="DY20" t="s">
        <v>459</v>
      </c>
      <c r="DZ20" t="s">
        <v>459</v>
      </c>
      <c r="EA20" t="s">
        <v>459</v>
      </c>
      <c r="EB20" t="s">
        <v>459</v>
      </c>
      <c r="EC20">
        <v>4.333333333333333</v>
      </c>
      <c r="ED20">
        <v>5</v>
      </c>
      <c r="EE20">
        <v>2</v>
      </c>
      <c r="EF20">
        <v>4</v>
      </c>
      <c r="EG20">
        <v>0</v>
      </c>
      <c r="EH20">
        <v>4</v>
      </c>
      <c r="EI20">
        <v>4</v>
      </c>
      <c r="EJ20">
        <v>4</v>
      </c>
      <c r="EK20">
        <v>4</v>
      </c>
      <c r="EL20">
        <v>0</v>
      </c>
      <c r="EM20">
        <v>4</v>
      </c>
      <c r="EN20">
        <v>4</v>
      </c>
      <c r="EO20">
        <v>3</v>
      </c>
      <c r="EP20">
        <v>4</v>
      </c>
      <c r="EQ20">
        <v>7</v>
      </c>
      <c r="ER20">
        <v>16</v>
      </c>
      <c r="ES20" t="s">
        <v>199</v>
      </c>
      <c r="ET20">
        <v>5</v>
      </c>
      <c r="EU20" t="s">
        <v>459</v>
      </c>
      <c r="EV20">
        <v>1</v>
      </c>
      <c r="EW20" t="s">
        <v>459</v>
      </c>
      <c r="EX20">
        <v>9</v>
      </c>
      <c r="EY20">
        <v>159999</v>
      </c>
      <c r="EZ20">
        <v>0</v>
      </c>
      <c r="FA20">
        <v>5</v>
      </c>
      <c r="FB20" t="s">
        <v>459</v>
      </c>
      <c r="FC20" t="s">
        <v>459</v>
      </c>
      <c r="FD20">
        <v>0</v>
      </c>
      <c r="FE20">
        <v>1</v>
      </c>
      <c r="FF20" t="s">
        <v>459</v>
      </c>
      <c r="FG20" t="s">
        <v>459</v>
      </c>
      <c r="FH20">
        <v>72</v>
      </c>
      <c r="FI20">
        <v>160</v>
      </c>
      <c r="FJ20">
        <v>4</v>
      </c>
      <c r="FK20">
        <v>14</v>
      </c>
      <c r="FL20">
        <v>2017</v>
      </c>
      <c r="FM20">
        <v>10</v>
      </c>
      <c r="FN20">
        <v>31</v>
      </c>
      <c r="FO20">
        <v>1974</v>
      </c>
      <c r="FP20" t="s">
        <v>459</v>
      </c>
      <c r="FQ20" t="s">
        <v>459</v>
      </c>
      <c r="FR20">
        <v>0</v>
      </c>
      <c r="FS20">
        <v>22.612853902895939</v>
      </c>
      <c r="FT20">
        <v>1</v>
      </c>
      <c r="FU20" t="s">
        <v>459</v>
      </c>
      <c r="FV20">
        <v>8</v>
      </c>
      <c r="FW20" t="s">
        <v>368</v>
      </c>
      <c r="FX20">
        <v>3</v>
      </c>
      <c r="FY20">
        <v>3</v>
      </c>
      <c r="FZ20">
        <v>0</v>
      </c>
      <c r="GA20">
        <v>4</v>
      </c>
      <c r="GB20">
        <v>4</v>
      </c>
      <c r="GC20">
        <v>0</v>
      </c>
      <c r="GD20">
        <v>4</v>
      </c>
      <c r="GE20">
        <v>4</v>
      </c>
      <c r="GF20">
        <v>4</v>
      </c>
      <c r="GG20">
        <v>4</v>
      </c>
      <c r="GH20">
        <v>4</v>
      </c>
      <c r="GI20">
        <v>4</v>
      </c>
      <c r="GJ20">
        <v>5</v>
      </c>
      <c r="GK20">
        <v>5</v>
      </c>
      <c r="GL20">
        <v>1</v>
      </c>
      <c r="GM20">
        <v>1</v>
      </c>
      <c r="GN20">
        <v>2</v>
      </c>
      <c r="GO20">
        <v>5</v>
      </c>
      <c r="GP20">
        <v>4</v>
      </c>
      <c r="GQ20">
        <v>4</v>
      </c>
      <c r="GR20">
        <v>2</v>
      </c>
      <c r="GS20">
        <v>1</v>
      </c>
      <c r="GT20">
        <v>1</v>
      </c>
      <c r="GU20">
        <v>2</v>
      </c>
      <c r="GV20">
        <v>46</v>
      </c>
      <c r="GW20">
        <v>48071</v>
      </c>
      <c r="GX20">
        <v>49.22</v>
      </c>
      <c r="GY20">
        <v>39.840000000000003</v>
      </c>
      <c r="GZ20">
        <v>32.04</v>
      </c>
      <c r="HA20">
        <v>49.22</v>
      </c>
      <c r="HB20">
        <v>24.22</v>
      </c>
      <c r="HC20">
        <v>0.38326873631187025</v>
      </c>
      <c r="HD20">
        <v>94.54</v>
      </c>
      <c r="HE20">
        <v>82.04</v>
      </c>
      <c r="HF20">
        <v>61.72</v>
      </c>
      <c r="HG20">
        <v>42.96</v>
      </c>
      <c r="HH20">
        <v>49.22</v>
      </c>
      <c r="HI20">
        <v>0.50916099430573813</v>
      </c>
      <c r="HJ20">
        <v>42843.644108796296</v>
      </c>
    </row>
    <row r="21" spans="1:218" x14ac:dyDescent="0.3">
      <c r="A21">
        <v>233</v>
      </c>
      <c r="B21">
        <v>2</v>
      </c>
      <c r="C21">
        <v>1</v>
      </c>
      <c r="D21">
        <v>2</v>
      </c>
      <c r="E21">
        <v>1</v>
      </c>
      <c r="F21">
        <v>0</v>
      </c>
      <c r="G21" t="s">
        <v>382</v>
      </c>
      <c r="H21">
        <v>4</v>
      </c>
      <c r="I21">
        <v>2</v>
      </c>
      <c r="J21">
        <v>3</v>
      </c>
      <c r="K21">
        <v>2</v>
      </c>
      <c r="L21">
        <v>2</v>
      </c>
      <c r="M21">
        <v>2</v>
      </c>
      <c r="N21">
        <v>4</v>
      </c>
      <c r="O21">
        <v>5</v>
      </c>
      <c r="P21">
        <v>1</v>
      </c>
      <c r="Q21">
        <v>5</v>
      </c>
      <c r="R21">
        <v>3</v>
      </c>
      <c r="S21">
        <v>4</v>
      </c>
      <c r="T21">
        <v>3</v>
      </c>
      <c r="U21">
        <v>5</v>
      </c>
      <c r="V21">
        <v>3</v>
      </c>
      <c r="W21">
        <v>3</v>
      </c>
      <c r="X21">
        <v>1</v>
      </c>
      <c r="Y21">
        <v>5</v>
      </c>
      <c r="Z21">
        <v>3</v>
      </c>
      <c r="AA21">
        <v>3</v>
      </c>
      <c r="AB21">
        <v>3</v>
      </c>
      <c r="AC21">
        <v>4</v>
      </c>
      <c r="AD21">
        <v>1.8333333333333333</v>
      </c>
      <c r="AE21">
        <v>3.1666666666666665</v>
      </c>
      <c r="AF21">
        <v>5</v>
      </c>
      <c r="AG21">
        <v>4</v>
      </c>
      <c r="AH21">
        <v>1</v>
      </c>
      <c r="AI21">
        <v>1</v>
      </c>
      <c r="AJ21">
        <v>1</v>
      </c>
      <c r="AK21" t="s">
        <v>459</v>
      </c>
      <c r="AL21">
        <v>1</v>
      </c>
      <c r="AM21">
        <v>1</v>
      </c>
      <c r="AN21" t="s">
        <v>459</v>
      </c>
      <c r="AO21" t="s">
        <v>459</v>
      </c>
      <c r="AP21">
        <v>61</v>
      </c>
      <c r="AQ21">
        <v>120</v>
      </c>
      <c r="AR21">
        <v>4</v>
      </c>
      <c r="AS21">
        <v>1</v>
      </c>
      <c r="AT21">
        <v>2017</v>
      </c>
      <c r="AU21">
        <v>1</v>
      </c>
      <c r="AV21">
        <v>2</v>
      </c>
      <c r="AW21">
        <v>1988</v>
      </c>
      <c r="AX21">
        <v>29.294945274672337</v>
      </c>
      <c r="AY21">
        <v>1</v>
      </c>
      <c r="AZ21">
        <v>22.98103859986194</v>
      </c>
      <c r="BA21">
        <v>1</v>
      </c>
      <c r="BB21">
        <v>59</v>
      </c>
      <c r="BC21">
        <v>68</v>
      </c>
      <c r="BD21">
        <v>1</v>
      </c>
      <c r="BE21">
        <v>4</v>
      </c>
      <c r="BF21">
        <v>2017</v>
      </c>
      <c r="BG21">
        <v>5</v>
      </c>
      <c r="BH21">
        <v>4</v>
      </c>
      <c r="BI21">
        <v>2006</v>
      </c>
      <c r="BJ21">
        <v>38841</v>
      </c>
      <c r="BK21">
        <v>10.959558553248655</v>
      </c>
      <c r="BL21">
        <v>1</v>
      </c>
      <c r="BM21">
        <v>2</v>
      </c>
      <c r="BN21">
        <v>1</v>
      </c>
      <c r="BO21">
        <v>14.385994959834536</v>
      </c>
      <c r="BP21">
        <v>5.9379999999999997</v>
      </c>
      <c r="BQ21">
        <v>3</v>
      </c>
      <c r="BR21" t="s">
        <v>459</v>
      </c>
      <c r="BS21" t="s">
        <v>459</v>
      </c>
      <c r="BT21">
        <v>0</v>
      </c>
      <c r="BU21">
        <v>5</v>
      </c>
      <c r="BV21">
        <v>5</v>
      </c>
      <c r="BW21">
        <v>5</v>
      </c>
      <c r="BX21">
        <v>5</v>
      </c>
      <c r="BY21" t="s">
        <v>383</v>
      </c>
      <c r="BZ21">
        <v>5</v>
      </c>
      <c r="CA21">
        <v>5</v>
      </c>
      <c r="CB21">
        <v>5</v>
      </c>
      <c r="CC21">
        <v>5</v>
      </c>
      <c r="CD21" t="s">
        <v>384</v>
      </c>
      <c r="CE21">
        <v>5</v>
      </c>
      <c r="CF21">
        <v>5</v>
      </c>
      <c r="CG21">
        <v>5</v>
      </c>
      <c r="CH21">
        <v>5</v>
      </c>
      <c r="CI21" t="s">
        <v>385</v>
      </c>
      <c r="CJ21" t="s">
        <v>459</v>
      </c>
      <c r="CK21" t="s">
        <v>459</v>
      </c>
      <c r="CL21" t="s">
        <v>459</v>
      </c>
      <c r="CM21" t="s">
        <v>459</v>
      </c>
      <c r="CN21" t="s">
        <v>459</v>
      </c>
      <c r="CO21" t="s">
        <v>459</v>
      </c>
      <c r="CP21" t="s">
        <v>459</v>
      </c>
      <c r="CQ21" t="s">
        <v>459</v>
      </c>
      <c r="CR21" t="s">
        <v>459</v>
      </c>
      <c r="CS21" t="s">
        <v>459</v>
      </c>
      <c r="CT21" t="s">
        <v>459</v>
      </c>
      <c r="CU21" t="s">
        <v>459</v>
      </c>
      <c r="CV21" t="s">
        <v>459</v>
      </c>
      <c r="CW21" t="s">
        <v>459</v>
      </c>
      <c r="CX21" t="s">
        <v>459</v>
      </c>
      <c r="CY21" t="s">
        <v>459</v>
      </c>
      <c r="CZ21" t="s">
        <v>459</v>
      </c>
      <c r="DA21" t="s">
        <v>459</v>
      </c>
      <c r="DB21" t="s">
        <v>459</v>
      </c>
      <c r="DC21" t="s">
        <v>459</v>
      </c>
      <c r="DD21" t="s">
        <v>459</v>
      </c>
      <c r="DE21" t="s">
        <v>459</v>
      </c>
      <c r="DF21" t="s">
        <v>459</v>
      </c>
      <c r="DG21" t="s">
        <v>459</v>
      </c>
      <c r="DH21" t="s">
        <v>459</v>
      </c>
      <c r="DI21" t="s">
        <v>459</v>
      </c>
      <c r="DJ21" t="s">
        <v>459</v>
      </c>
      <c r="DK21" t="s">
        <v>459</v>
      </c>
      <c r="DL21" t="s">
        <v>459</v>
      </c>
      <c r="DM21" t="s">
        <v>459</v>
      </c>
      <c r="DN21" t="s">
        <v>459</v>
      </c>
      <c r="DO21" t="s">
        <v>459</v>
      </c>
      <c r="DP21" t="s">
        <v>459</v>
      </c>
      <c r="DQ21" t="s">
        <v>459</v>
      </c>
      <c r="DR21" t="s">
        <v>459</v>
      </c>
      <c r="DS21" t="s">
        <v>459</v>
      </c>
      <c r="DT21" t="s">
        <v>459</v>
      </c>
      <c r="DU21" t="s">
        <v>459</v>
      </c>
      <c r="DV21" t="s">
        <v>459</v>
      </c>
      <c r="DW21" t="s">
        <v>459</v>
      </c>
      <c r="DX21" t="s">
        <v>459</v>
      </c>
      <c r="DY21" t="s">
        <v>459</v>
      </c>
      <c r="DZ21" t="s">
        <v>459</v>
      </c>
      <c r="EA21" t="s">
        <v>459</v>
      </c>
      <c r="EB21" t="s">
        <v>459</v>
      </c>
      <c r="EC21">
        <v>5</v>
      </c>
      <c r="ED21">
        <v>5</v>
      </c>
      <c r="EE21">
        <v>1</v>
      </c>
      <c r="EF21">
        <v>1</v>
      </c>
      <c r="EG21">
        <v>0</v>
      </c>
      <c r="EH21">
        <v>5</v>
      </c>
      <c r="EI21">
        <v>5</v>
      </c>
      <c r="EJ21">
        <v>5</v>
      </c>
      <c r="EK21">
        <v>5</v>
      </c>
      <c r="EL21">
        <v>0</v>
      </c>
      <c r="EM21">
        <v>5</v>
      </c>
      <c r="EN21">
        <v>5</v>
      </c>
      <c r="EO21">
        <v>5</v>
      </c>
      <c r="EP21">
        <v>5</v>
      </c>
      <c r="EQ21">
        <v>7</v>
      </c>
      <c r="ER21">
        <v>16</v>
      </c>
      <c r="ES21" t="s">
        <v>332</v>
      </c>
      <c r="ET21">
        <v>1</v>
      </c>
      <c r="EU21" t="s">
        <v>459</v>
      </c>
      <c r="EV21">
        <v>1</v>
      </c>
      <c r="EW21" t="s">
        <v>459</v>
      </c>
      <c r="EX21">
        <v>2</v>
      </c>
      <c r="EY21">
        <v>19999</v>
      </c>
      <c r="EZ21">
        <v>0</v>
      </c>
      <c r="FA21">
        <v>3</v>
      </c>
      <c r="FB21" t="s">
        <v>459</v>
      </c>
      <c r="FC21" t="s">
        <v>459</v>
      </c>
      <c r="FD21">
        <v>1</v>
      </c>
      <c r="FE21">
        <v>2</v>
      </c>
      <c r="FF21" t="s">
        <v>459</v>
      </c>
      <c r="FG21" t="s">
        <v>459</v>
      </c>
      <c r="FH21">
        <v>74</v>
      </c>
      <c r="FI21">
        <v>200</v>
      </c>
      <c r="FJ21">
        <v>11</v>
      </c>
      <c r="FK21">
        <v>19</v>
      </c>
      <c r="FL21">
        <v>2016</v>
      </c>
      <c r="FM21">
        <v>2</v>
      </c>
      <c r="FN21">
        <v>9</v>
      </c>
      <c r="FO21">
        <v>1987</v>
      </c>
      <c r="FP21">
        <v>31817</v>
      </c>
      <c r="FQ21">
        <v>30.190222482064534</v>
      </c>
      <c r="FR21">
        <v>0</v>
      </c>
      <c r="FS21">
        <v>26.65462097972604</v>
      </c>
      <c r="FT21">
        <v>1</v>
      </c>
      <c r="FU21" t="s">
        <v>459</v>
      </c>
      <c r="FV21">
        <v>7</v>
      </c>
      <c r="FW21" t="s">
        <v>386</v>
      </c>
      <c r="FX21">
        <v>5</v>
      </c>
      <c r="FY21">
        <v>5</v>
      </c>
      <c r="FZ21">
        <v>0</v>
      </c>
      <c r="GA21">
        <v>5</v>
      </c>
      <c r="GB21">
        <v>5</v>
      </c>
      <c r="GC21">
        <v>0</v>
      </c>
      <c r="GD21">
        <v>5</v>
      </c>
      <c r="GE21">
        <v>5</v>
      </c>
      <c r="GF21">
        <v>5</v>
      </c>
      <c r="GG21">
        <v>5</v>
      </c>
      <c r="GH21">
        <v>5</v>
      </c>
      <c r="GI21">
        <v>5</v>
      </c>
      <c r="GJ21">
        <v>4</v>
      </c>
      <c r="GK21">
        <v>4</v>
      </c>
      <c r="GL21">
        <v>4</v>
      </c>
      <c r="GM21">
        <v>2</v>
      </c>
      <c r="GN21" t="s">
        <v>459</v>
      </c>
      <c r="GO21">
        <v>5</v>
      </c>
      <c r="GP21">
        <v>1</v>
      </c>
      <c r="GQ21">
        <v>1</v>
      </c>
      <c r="GR21">
        <v>1</v>
      </c>
      <c r="GS21">
        <v>1</v>
      </c>
      <c r="GT21">
        <v>2</v>
      </c>
      <c r="GU21">
        <v>2</v>
      </c>
      <c r="GV21">
        <v>37</v>
      </c>
      <c r="GW21">
        <v>62834</v>
      </c>
      <c r="GX21">
        <v>80.459999999999994</v>
      </c>
      <c r="GY21">
        <v>83.6</v>
      </c>
      <c r="GZ21">
        <v>89.84</v>
      </c>
      <c r="HA21">
        <v>94.54</v>
      </c>
      <c r="HB21">
        <v>49.22</v>
      </c>
      <c r="HC21">
        <v>0.81264722952255797</v>
      </c>
      <c r="HD21">
        <v>97.66</v>
      </c>
      <c r="HE21">
        <v>89.84</v>
      </c>
      <c r="HF21">
        <v>89.84</v>
      </c>
      <c r="HG21">
        <v>74.22</v>
      </c>
      <c r="HH21">
        <v>94.54</v>
      </c>
      <c r="HI21">
        <v>0.83674109724047296</v>
      </c>
      <c r="HJ21">
        <v>42843.978761574072</v>
      </c>
    </row>
    <row r="22" spans="1:218" x14ac:dyDescent="0.3">
      <c r="A22">
        <v>236</v>
      </c>
      <c r="B22">
        <v>2</v>
      </c>
      <c r="C22">
        <v>1</v>
      </c>
      <c r="D22">
        <v>2</v>
      </c>
      <c r="E22">
        <v>1</v>
      </c>
      <c r="F22">
        <v>0</v>
      </c>
      <c r="G22" t="s">
        <v>399</v>
      </c>
      <c r="H22">
        <v>4</v>
      </c>
      <c r="I22">
        <v>1</v>
      </c>
      <c r="J22">
        <v>5</v>
      </c>
      <c r="K22">
        <v>1</v>
      </c>
      <c r="L22">
        <v>4</v>
      </c>
      <c r="M22">
        <v>2</v>
      </c>
      <c r="N22">
        <v>2</v>
      </c>
      <c r="O22">
        <v>4</v>
      </c>
      <c r="P22">
        <v>1</v>
      </c>
      <c r="Q22">
        <v>5</v>
      </c>
      <c r="R22">
        <v>4</v>
      </c>
      <c r="S22">
        <v>5</v>
      </c>
      <c r="T22">
        <v>2</v>
      </c>
      <c r="U22">
        <v>5</v>
      </c>
      <c r="V22">
        <v>2</v>
      </c>
      <c r="W22">
        <v>5</v>
      </c>
      <c r="X22">
        <v>1</v>
      </c>
      <c r="Y22">
        <v>5</v>
      </c>
      <c r="Z22">
        <v>2</v>
      </c>
      <c r="AA22">
        <v>2</v>
      </c>
      <c r="AB22">
        <v>2</v>
      </c>
      <c r="AC22">
        <v>4.666666666666667</v>
      </c>
      <c r="AD22">
        <v>1.3333333333333333</v>
      </c>
      <c r="AE22">
        <v>2.3333333333333335</v>
      </c>
      <c r="AF22">
        <v>4</v>
      </c>
      <c r="AG22">
        <v>2</v>
      </c>
      <c r="AH22">
        <v>2</v>
      </c>
      <c r="AI22">
        <v>2</v>
      </c>
      <c r="AJ22">
        <v>2</v>
      </c>
      <c r="AK22" t="s">
        <v>459</v>
      </c>
      <c r="AL22">
        <v>1</v>
      </c>
      <c r="AM22">
        <v>1</v>
      </c>
      <c r="AN22" t="s">
        <v>459</v>
      </c>
      <c r="AO22" t="s">
        <v>459</v>
      </c>
      <c r="AP22">
        <v>66</v>
      </c>
      <c r="AQ22">
        <v>142</v>
      </c>
      <c r="AR22">
        <v>4</v>
      </c>
      <c r="AS22">
        <v>17</v>
      </c>
      <c r="AT22">
        <v>2016</v>
      </c>
      <c r="AU22">
        <v>11</v>
      </c>
      <c r="AV22">
        <v>6</v>
      </c>
      <c r="AW22">
        <v>1980</v>
      </c>
      <c r="AX22">
        <v>36.451376974167864</v>
      </c>
      <c r="AY22">
        <v>1</v>
      </c>
      <c r="AZ22">
        <v>23.347546751232557</v>
      </c>
      <c r="BA22">
        <v>1</v>
      </c>
      <c r="BB22">
        <v>53</v>
      </c>
      <c r="BC22">
        <v>55</v>
      </c>
      <c r="BD22">
        <v>12</v>
      </c>
      <c r="BE22">
        <v>15</v>
      </c>
      <c r="BF22">
        <v>2016</v>
      </c>
      <c r="BG22">
        <v>7</v>
      </c>
      <c r="BH22">
        <v>18</v>
      </c>
      <c r="BI22">
        <v>2008</v>
      </c>
      <c r="BJ22">
        <v>39647</v>
      </c>
      <c r="BK22">
        <v>8.7552784115395319</v>
      </c>
      <c r="BL22">
        <v>1</v>
      </c>
      <c r="BM22">
        <v>3</v>
      </c>
      <c r="BN22">
        <v>1</v>
      </c>
      <c r="BO22">
        <v>14.37956735515165</v>
      </c>
      <c r="BP22">
        <v>15.866</v>
      </c>
      <c r="BQ22">
        <v>5</v>
      </c>
      <c r="BR22" t="s">
        <v>459</v>
      </c>
      <c r="BS22" t="s">
        <v>459</v>
      </c>
      <c r="BT22">
        <v>0</v>
      </c>
      <c r="BU22">
        <v>5</v>
      </c>
      <c r="BV22">
        <v>3</v>
      </c>
      <c r="BW22">
        <v>4</v>
      </c>
      <c r="BX22">
        <v>5</v>
      </c>
      <c r="BY22" t="s">
        <v>400</v>
      </c>
      <c r="BZ22">
        <v>5</v>
      </c>
      <c r="CA22">
        <v>5</v>
      </c>
      <c r="CB22">
        <v>5</v>
      </c>
      <c r="CC22">
        <v>5</v>
      </c>
      <c r="CD22" t="s">
        <v>401</v>
      </c>
      <c r="CE22">
        <v>5</v>
      </c>
      <c r="CF22">
        <v>2</v>
      </c>
      <c r="CG22">
        <v>5</v>
      </c>
      <c r="CH22">
        <v>5</v>
      </c>
      <c r="CI22" t="s">
        <v>402</v>
      </c>
      <c r="CJ22" t="s">
        <v>459</v>
      </c>
      <c r="CK22" t="s">
        <v>459</v>
      </c>
      <c r="CL22" t="s">
        <v>459</v>
      </c>
      <c r="CM22" t="s">
        <v>459</v>
      </c>
      <c r="CN22" t="s">
        <v>459</v>
      </c>
      <c r="CO22" t="s">
        <v>459</v>
      </c>
      <c r="CP22" t="s">
        <v>459</v>
      </c>
      <c r="CQ22" t="s">
        <v>459</v>
      </c>
      <c r="CR22" t="s">
        <v>459</v>
      </c>
      <c r="CS22" t="s">
        <v>459</v>
      </c>
      <c r="CT22" t="s">
        <v>459</v>
      </c>
      <c r="CU22" t="s">
        <v>459</v>
      </c>
      <c r="CV22" t="s">
        <v>459</v>
      </c>
      <c r="CW22" t="s">
        <v>459</v>
      </c>
      <c r="CX22" t="s">
        <v>459</v>
      </c>
      <c r="CY22" t="s">
        <v>459</v>
      </c>
      <c r="CZ22" t="s">
        <v>459</v>
      </c>
      <c r="DA22" t="s">
        <v>459</v>
      </c>
      <c r="DB22" t="s">
        <v>459</v>
      </c>
      <c r="DC22" t="s">
        <v>459</v>
      </c>
      <c r="DD22" t="s">
        <v>459</v>
      </c>
      <c r="DE22" t="s">
        <v>459</v>
      </c>
      <c r="DF22" t="s">
        <v>459</v>
      </c>
      <c r="DG22" t="s">
        <v>459</v>
      </c>
      <c r="DH22" t="s">
        <v>459</v>
      </c>
      <c r="DI22" t="s">
        <v>459</v>
      </c>
      <c r="DJ22" t="s">
        <v>459</v>
      </c>
      <c r="DK22" t="s">
        <v>459</v>
      </c>
      <c r="DL22" t="s">
        <v>459</v>
      </c>
      <c r="DM22" t="s">
        <v>459</v>
      </c>
      <c r="DN22" t="s">
        <v>459</v>
      </c>
      <c r="DO22" t="s">
        <v>459</v>
      </c>
      <c r="DP22" t="s">
        <v>459</v>
      </c>
      <c r="DQ22" t="s">
        <v>459</v>
      </c>
      <c r="DR22" t="s">
        <v>459</v>
      </c>
      <c r="DS22" t="s">
        <v>459</v>
      </c>
      <c r="DT22" t="s">
        <v>459</v>
      </c>
      <c r="DU22" t="s">
        <v>459</v>
      </c>
      <c r="DV22" t="s">
        <v>459</v>
      </c>
      <c r="DW22" t="s">
        <v>459</v>
      </c>
      <c r="DX22" t="s">
        <v>459</v>
      </c>
      <c r="DY22" t="s">
        <v>459</v>
      </c>
      <c r="DZ22" t="s">
        <v>459</v>
      </c>
      <c r="EA22" t="s">
        <v>459</v>
      </c>
      <c r="EB22" t="s">
        <v>459</v>
      </c>
      <c r="EC22">
        <v>5</v>
      </c>
      <c r="ED22">
        <v>5</v>
      </c>
      <c r="EE22">
        <v>4</v>
      </c>
      <c r="EF22">
        <v>5</v>
      </c>
      <c r="EG22">
        <v>0</v>
      </c>
      <c r="EH22">
        <v>4</v>
      </c>
      <c r="EI22">
        <v>5</v>
      </c>
      <c r="EJ22">
        <v>5</v>
      </c>
      <c r="EK22">
        <v>5</v>
      </c>
      <c r="EL22">
        <v>0</v>
      </c>
      <c r="EM22">
        <v>5</v>
      </c>
      <c r="EN22">
        <v>5</v>
      </c>
      <c r="EO22">
        <v>4</v>
      </c>
      <c r="EP22">
        <v>5</v>
      </c>
      <c r="EQ22">
        <v>8</v>
      </c>
      <c r="ER22">
        <v>18</v>
      </c>
      <c r="ES22" t="s">
        <v>403</v>
      </c>
      <c r="ET22">
        <v>1</v>
      </c>
      <c r="EU22" t="s">
        <v>459</v>
      </c>
      <c r="EV22">
        <v>2</v>
      </c>
      <c r="EW22" t="s">
        <v>459</v>
      </c>
      <c r="EX22">
        <v>4</v>
      </c>
      <c r="EY22">
        <v>59999</v>
      </c>
      <c r="EZ22">
        <v>0</v>
      </c>
      <c r="FA22">
        <v>5</v>
      </c>
      <c r="FB22" t="s">
        <v>459</v>
      </c>
      <c r="FC22" t="s">
        <v>459</v>
      </c>
      <c r="FD22">
        <v>0</v>
      </c>
      <c r="FE22">
        <v>1</v>
      </c>
      <c r="FF22" t="s">
        <v>459</v>
      </c>
      <c r="FG22" t="s">
        <v>459</v>
      </c>
      <c r="FH22">
        <v>70</v>
      </c>
      <c r="FI22">
        <v>190</v>
      </c>
      <c r="FJ22">
        <v>4</v>
      </c>
      <c r="FK22">
        <v>1</v>
      </c>
      <c r="FL22">
        <v>2017</v>
      </c>
      <c r="FM22">
        <v>1</v>
      </c>
      <c r="FN22">
        <v>16</v>
      </c>
      <c r="FO22">
        <v>1983</v>
      </c>
      <c r="FP22">
        <v>30332</v>
      </c>
      <c r="FQ22">
        <v>34.258358493675054</v>
      </c>
      <c r="FR22">
        <v>0</v>
      </c>
      <c r="FS22">
        <v>28.229872166695181</v>
      </c>
      <c r="FT22">
        <v>1</v>
      </c>
      <c r="FU22" t="s">
        <v>459</v>
      </c>
      <c r="FV22">
        <v>8</v>
      </c>
      <c r="FW22" t="s">
        <v>404</v>
      </c>
      <c r="FX22">
        <v>4</v>
      </c>
      <c r="FY22">
        <v>5</v>
      </c>
      <c r="FZ22">
        <v>0</v>
      </c>
      <c r="GA22">
        <v>4</v>
      </c>
      <c r="GB22">
        <v>4</v>
      </c>
      <c r="GC22">
        <v>0</v>
      </c>
      <c r="GD22">
        <v>5</v>
      </c>
      <c r="GE22">
        <v>5</v>
      </c>
      <c r="GF22">
        <v>4</v>
      </c>
      <c r="GG22">
        <v>5</v>
      </c>
      <c r="GH22">
        <v>4</v>
      </c>
      <c r="GI22">
        <v>4</v>
      </c>
      <c r="GJ22">
        <v>5</v>
      </c>
      <c r="GK22">
        <v>5</v>
      </c>
      <c r="GL22">
        <v>1</v>
      </c>
      <c r="GM22">
        <v>1</v>
      </c>
      <c r="GN22">
        <v>2</v>
      </c>
      <c r="GO22">
        <v>5</v>
      </c>
      <c r="GP22">
        <v>5</v>
      </c>
      <c r="GQ22">
        <v>5</v>
      </c>
      <c r="GR22">
        <v>1</v>
      </c>
      <c r="GS22">
        <v>1</v>
      </c>
      <c r="GT22">
        <v>1</v>
      </c>
      <c r="GU22">
        <v>3</v>
      </c>
      <c r="GV22">
        <v>47</v>
      </c>
      <c r="GW22">
        <v>15763</v>
      </c>
      <c r="GX22">
        <v>99.22</v>
      </c>
      <c r="GY22">
        <v>99.22</v>
      </c>
      <c r="GZ22">
        <v>99.22</v>
      </c>
      <c r="HA22">
        <v>99.22</v>
      </c>
      <c r="HB22">
        <v>99.22</v>
      </c>
      <c r="HC22">
        <v>0.98948372755146741</v>
      </c>
      <c r="HD22">
        <v>99.22</v>
      </c>
      <c r="HE22">
        <v>99.22</v>
      </c>
      <c r="HF22">
        <v>99.22</v>
      </c>
      <c r="HG22">
        <v>97.66</v>
      </c>
      <c r="HH22">
        <v>83.6</v>
      </c>
      <c r="HI22">
        <v>0.94328372755146728</v>
      </c>
      <c r="HJ22">
        <v>42844.865439814814</v>
      </c>
    </row>
    <row r="23" spans="1:218" x14ac:dyDescent="0.3">
      <c r="A23">
        <v>238</v>
      </c>
      <c r="B23">
        <v>2</v>
      </c>
      <c r="C23">
        <v>1</v>
      </c>
      <c r="D23">
        <v>2</v>
      </c>
      <c r="E23">
        <v>1</v>
      </c>
      <c r="F23">
        <v>0</v>
      </c>
      <c r="G23" t="s">
        <v>411</v>
      </c>
      <c r="H23">
        <v>5</v>
      </c>
      <c r="I23">
        <v>2</v>
      </c>
      <c r="J23">
        <v>4</v>
      </c>
      <c r="K23">
        <v>2</v>
      </c>
      <c r="L23">
        <v>3</v>
      </c>
      <c r="M23">
        <v>2</v>
      </c>
      <c r="N23">
        <v>2</v>
      </c>
      <c r="O23">
        <v>5</v>
      </c>
      <c r="P23">
        <v>1</v>
      </c>
      <c r="Q23">
        <v>4</v>
      </c>
      <c r="R23">
        <v>4</v>
      </c>
      <c r="S23">
        <v>3</v>
      </c>
      <c r="T23">
        <v>2</v>
      </c>
      <c r="U23">
        <v>5</v>
      </c>
      <c r="V23">
        <v>2</v>
      </c>
      <c r="W23">
        <v>4</v>
      </c>
      <c r="X23">
        <v>3</v>
      </c>
      <c r="Y23">
        <v>5</v>
      </c>
      <c r="Z23">
        <v>1</v>
      </c>
      <c r="AA23">
        <v>1</v>
      </c>
      <c r="AB23">
        <v>2</v>
      </c>
      <c r="AC23">
        <v>4.2222222222222223</v>
      </c>
      <c r="AD23">
        <v>2</v>
      </c>
      <c r="AE23">
        <v>2</v>
      </c>
      <c r="AF23">
        <v>4</v>
      </c>
      <c r="AG23">
        <v>2</v>
      </c>
      <c r="AH23">
        <v>2</v>
      </c>
      <c r="AI23">
        <v>2</v>
      </c>
      <c r="AJ23">
        <v>4</v>
      </c>
      <c r="AK23" t="s">
        <v>459</v>
      </c>
      <c r="AL23">
        <v>1</v>
      </c>
      <c r="AM23">
        <v>1</v>
      </c>
      <c r="AN23" t="s">
        <v>459</v>
      </c>
      <c r="AO23" t="s">
        <v>459</v>
      </c>
      <c r="AP23">
        <v>74</v>
      </c>
      <c r="AQ23">
        <v>74</v>
      </c>
      <c r="AR23">
        <v>4</v>
      </c>
      <c r="AS23">
        <v>13</v>
      </c>
      <c r="AT23">
        <v>2017</v>
      </c>
      <c r="AU23">
        <v>4</v>
      </c>
      <c r="AV23">
        <v>25</v>
      </c>
      <c r="AW23">
        <v>1987</v>
      </c>
      <c r="AX23">
        <v>29.990504506046083</v>
      </c>
      <c r="AY23">
        <v>0</v>
      </c>
      <c r="AZ23">
        <v>10.243717543000823</v>
      </c>
      <c r="BA23">
        <v>0</v>
      </c>
      <c r="BB23">
        <v>58</v>
      </c>
      <c r="BC23">
        <v>80</v>
      </c>
      <c r="BD23">
        <v>4</v>
      </c>
      <c r="BE23">
        <v>4</v>
      </c>
      <c r="BF23">
        <v>2017</v>
      </c>
      <c r="BG23">
        <v>3</v>
      </c>
      <c r="BH23">
        <v>3</v>
      </c>
      <c r="BI23">
        <v>2006</v>
      </c>
      <c r="BJ23">
        <v>38779</v>
      </c>
      <c r="BK23">
        <v>11.1349261350673</v>
      </c>
      <c r="BL23">
        <v>2</v>
      </c>
      <c r="BM23">
        <v>4</v>
      </c>
      <c r="BN23">
        <v>0</v>
      </c>
      <c r="BO23">
        <v>17.146252108521438</v>
      </c>
      <c r="BP23">
        <v>48.006</v>
      </c>
      <c r="BQ23">
        <v>5</v>
      </c>
      <c r="BR23" t="s">
        <v>459</v>
      </c>
      <c r="BS23" t="s">
        <v>459</v>
      </c>
      <c r="BT23">
        <v>0</v>
      </c>
      <c r="BU23">
        <v>5</v>
      </c>
      <c r="BV23">
        <v>5</v>
      </c>
      <c r="BW23">
        <v>5</v>
      </c>
      <c r="BX23">
        <v>5</v>
      </c>
      <c r="BY23" t="s">
        <v>412</v>
      </c>
      <c r="BZ23">
        <v>5</v>
      </c>
      <c r="CA23">
        <v>5</v>
      </c>
      <c r="CB23">
        <v>5</v>
      </c>
      <c r="CC23">
        <v>5</v>
      </c>
      <c r="CD23" t="s">
        <v>413</v>
      </c>
      <c r="CE23">
        <v>5</v>
      </c>
      <c r="CF23">
        <v>5</v>
      </c>
      <c r="CG23">
        <v>5</v>
      </c>
      <c r="CH23">
        <v>5</v>
      </c>
      <c r="CI23" t="s">
        <v>414</v>
      </c>
      <c r="CJ23" t="s">
        <v>459</v>
      </c>
      <c r="CK23" t="s">
        <v>459</v>
      </c>
      <c r="CL23" t="s">
        <v>459</v>
      </c>
      <c r="CM23" t="s">
        <v>459</v>
      </c>
      <c r="CN23" t="s">
        <v>459</v>
      </c>
      <c r="CO23" t="s">
        <v>459</v>
      </c>
      <c r="CP23" t="s">
        <v>459</v>
      </c>
      <c r="CQ23" t="s">
        <v>459</v>
      </c>
      <c r="CR23" t="s">
        <v>459</v>
      </c>
      <c r="CS23" t="s">
        <v>459</v>
      </c>
      <c r="CT23" t="s">
        <v>459</v>
      </c>
      <c r="CU23" t="s">
        <v>459</v>
      </c>
      <c r="CV23" t="s">
        <v>459</v>
      </c>
      <c r="CW23" t="s">
        <v>459</v>
      </c>
      <c r="CX23" t="s">
        <v>459</v>
      </c>
      <c r="CY23" t="s">
        <v>459</v>
      </c>
      <c r="CZ23" t="s">
        <v>459</v>
      </c>
      <c r="DA23" t="s">
        <v>459</v>
      </c>
      <c r="DB23" t="s">
        <v>459</v>
      </c>
      <c r="DC23" t="s">
        <v>459</v>
      </c>
      <c r="DD23" t="s">
        <v>459</v>
      </c>
      <c r="DE23" t="s">
        <v>459</v>
      </c>
      <c r="DF23" t="s">
        <v>459</v>
      </c>
      <c r="DG23" t="s">
        <v>459</v>
      </c>
      <c r="DH23" t="s">
        <v>459</v>
      </c>
      <c r="DI23" t="s">
        <v>459</v>
      </c>
      <c r="DJ23" t="s">
        <v>459</v>
      </c>
      <c r="DK23" t="s">
        <v>459</v>
      </c>
      <c r="DL23" t="s">
        <v>459</v>
      </c>
      <c r="DM23" t="s">
        <v>459</v>
      </c>
      <c r="DN23" t="s">
        <v>459</v>
      </c>
      <c r="DO23" t="s">
        <v>459</v>
      </c>
      <c r="DP23" t="s">
        <v>459</v>
      </c>
      <c r="DQ23" t="s">
        <v>459</v>
      </c>
      <c r="DR23" t="s">
        <v>459</v>
      </c>
      <c r="DS23" t="s">
        <v>459</v>
      </c>
      <c r="DT23" t="s">
        <v>459</v>
      </c>
      <c r="DU23" t="s">
        <v>459</v>
      </c>
      <c r="DV23" t="s">
        <v>459</v>
      </c>
      <c r="DW23" t="s">
        <v>459</v>
      </c>
      <c r="DX23" t="s">
        <v>459</v>
      </c>
      <c r="DY23" t="s">
        <v>459</v>
      </c>
      <c r="DZ23" t="s">
        <v>459</v>
      </c>
      <c r="EA23" t="s">
        <v>459</v>
      </c>
      <c r="EB23" t="s">
        <v>459</v>
      </c>
      <c r="EC23">
        <v>5</v>
      </c>
      <c r="ED23">
        <v>5</v>
      </c>
      <c r="EE23">
        <v>3</v>
      </c>
      <c r="EF23">
        <v>3</v>
      </c>
      <c r="EG23">
        <v>0</v>
      </c>
      <c r="EH23">
        <v>3</v>
      </c>
      <c r="EI23">
        <v>3</v>
      </c>
      <c r="EJ23">
        <v>3</v>
      </c>
      <c r="EK23">
        <v>3</v>
      </c>
      <c r="EL23">
        <v>0</v>
      </c>
      <c r="EM23">
        <v>3</v>
      </c>
      <c r="EN23">
        <v>3</v>
      </c>
      <c r="EO23">
        <v>3</v>
      </c>
      <c r="EP23">
        <v>3</v>
      </c>
      <c r="EQ23">
        <v>6</v>
      </c>
      <c r="ER23">
        <v>14</v>
      </c>
      <c r="ES23" t="s">
        <v>415</v>
      </c>
      <c r="ET23">
        <v>2</v>
      </c>
      <c r="EU23" t="s">
        <v>459</v>
      </c>
      <c r="EV23">
        <v>1</v>
      </c>
      <c r="EW23" t="s">
        <v>459</v>
      </c>
      <c r="EX23">
        <v>2</v>
      </c>
      <c r="EY23">
        <v>19999</v>
      </c>
      <c r="EZ23">
        <v>0</v>
      </c>
      <c r="FA23">
        <v>5</v>
      </c>
      <c r="FB23" t="s">
        <v>459</v>
      </c>
      <c r="FC23" t="s">
        <v>459</v>
      </c>
      <c r="FD23">
        <v>0</v>
      </c>
      <c r="FE23">
        <v>1</v>
      </c>
      <c r="FF23" t="s">
        <v>459</v>
      </c>
      <c r="FG23" t="s">
        <v>459</v>
      </c>
      <c r="FH23">
        <v>64</v>
      </c>
      <c r="FI23">
        <v>150</v>
      </c>
      <c r="FJ23">
        <v>2</v>
      </c>
      <c r="FK23">
        <v>4</v>
      </c>
      <c r="FL23">
        <v>2017</v>
      </c>
      <c r="FM23">
        <v>3</v>
      </c>
      <c r="FN23">
        <v>3</v>
      </c>
      <c r="FO23">
        <v>1992</v>
      </c>
      <c r="FP23">
        <v>33666</v>
      </c>
      <c r="FQ23">
        <v>25.133557209673736</v>
      </c>
      <c r="FR23">
        <v>1</v>
      </c>
      <c r="FS23">
        <v>26.143897966541395</v>
      </c>
      <c r="FT23">
        <v>3</v>
      </c>
      <c r="FU23" t="s">
        <v>459</v>
      </c>
      <c r="FV23">
        <v>4</v>
      </c>
      <c r="FW23" t="s">
        <v>416</v>
      </c>
      <c r="FX23">
        <v>3</v>
      </c>
      <c r="FY23">
        <v>3</v>
      </c>
      <c r="FZ23">
        <v>0</v>
      </c>
      <c r="GA23">
        <v>3</v>
      </c>
      <c r="GB23">
        <v>3</v>
      </c>
      <c r="GC23">
        <v>0</v>
      </c>
      <c r="GD23">
        <v>3</v>
      </c>
      <c r="GE23">
        <v>3</v>
      </c>
      <c r="GF23">
        <v>3</v>
      </c>
      <c r="GG23">
        <v>3</v>
      </c>
      <c r="GH23">
        <v>3</v>
      </c>
      <c r="GI23">
        <v>3</v>
      </c>
      <c r="GJ23">
        <v>3</v>
      </c>
      <c r="GK23">
        <v>2</v>
      </c>
      <c r="GL23">
        <v>4</v>
      </c>
      <c r="GM23">
        <v>4</v>
      </c>
      <c r="GN23">
        <v>4</v>
      </c>
      <c r="GO23">
        <v>4</v>
      </c>
      <c r="GP23">
        <v>4</v>
      </c>
      <c r="GQ23">
        <v>2</v>
      </c>
      <c r="GR23">
        <v>4</v>
      </c>
      <c r="GS23">
        <v>4</v>
      </c>
      <c r="GT23">
        <v>4</v>
      </c>
      <c r="GU23">
        <v>3</v>
      </c>
      <c r="GV23">
        <v>31</v>
      </c>
      <c r="GW23">
        <v>63226</v>
      </c>
      <c r="GX23">
        <v>72.66</v>
      </c>
      <c r="GY23">
        <v>61.72</v>
      </c>
      <c r="GZ23">
        <v>60.16</v>
      </c>
      <c r="HA23">
        <v>22.66</v>
      </c>
      <c r="HB23">
        <v>80.459999999999994</v>
      </c>
      <c r="HC23">
        <v>0.48048330048182208</v>
      </c>
      <c r="HD23">
        <v>85.16</v>
      </c>
      <c r="HE23">
        <v>61.72</v>
      </c>
      <c r="HF23">
        <v>86.72</v>
      </c>
      <c r="HG23">
        <v>83.6</v>
      </c>
      <c r="HH23">
        <v>99.22</v>
      </c>
      <c r="HI23">
        <v>0.8715733464739378</v>
      </c>
      <c r="HJ23">
        <v>42846.031770833331</v>
      </c>
    </row>
    <row r="24" spans="1:218" x14ac:dyDescent="0.3">
      <c r="A24">
        <v>239</v>
      </c>
      <c r="B24">
        <v>2</v>
      </c>
      <c r="C24">
        <v>1</v>
      </c>
      <c r="D24">
        <v>2</v>
      </c>
      <c r="E24">
        <v>1</v>
      </c>
      <c r="F24">
        <v>0</v>
      </c>
      <c r="G24" t="s">
        <v>417</v>
      </c>
      <c r="H24">
        <v>4</v>
      </c>
      <c r="I24">
        <v>1</v>
      </c>
      <c r="J24">
        <v>5</v>
      </c>
      <c r="K24">
        <v>1</v>
      </c>
      <c r="L24">
        <v>4</v>
      </c>
      <c r="M24">
        <v>4</v>
      </c>
      <c r="N24">
        <v>3</v>
      </c>
      <c r="O24">
        <v>4</v>
      </c>
      <c r="P24">
        <v>1</v>
      </c>
      <c r="Q24">
        <v>4</v>
      </c>
      <c r="R24">
        <v>4</v>
      </c>
      <c r="S24">
        <v>5</v>
      </c>
      <c r="T24">
        <v>3</v>
      </c>
      <c r="U24">
        <v>4</v>
      </c>
      <c r="V24">
        <v>3</v>
      </c>
      <c r="W24">
        <v>2</v>
      </c>
      <c r="X24">
        <v>1</v>
      </c>
      <c r="Y24">
        <v>4</v>
      </c>
      <c r="Z24">
        <v>2</v>
      </c>
      <c r="AA24">
        <v>2</v>
      </c>
      <c r="AB24">
        <v>1</v>
      </c>
      <c r="AC24">
        <v>4</v>
      </c>
      <c r="AD24">
        <v>1.8333333333333333</v>
      </c>
      <c r="AE24">
        <v>2.5</v>
      </c>
      <c r="AF24">
        <v>3</v>
      </c>
      <c r="AG24">
        <v>1</v>
      </c>
      <c r="AH24">
        <v>2</v>
      </c>
      <c r="AI24">
        <v>2</v>
      </c>
      <c r="AJ24">
        <v>4</v>
      </c>
      <c r="AK24" t="s">
        <v>459</v>
      </c>
      <c r="AL24">
        <v>3</v>
      </c>
      <c r="AM24">
        <v>1</v>
      </c>
      <c r="AN24" t="s">
        <v>459</v>
      </c>
      <c r="AO24" t="s">
        <v>459</v>
      </c>
      <c r="AP24">
        <v>72</v>
      </c>
      <c r="AQ24">
        <v>215</v>
      </c>
      <c r="AR24">
        <v>4</v>
      </c>
      <c r="AS24">
        <v>20</v>
      </c>
      <c r="AT24">
        <v>2017</v>
      </c>
      <c r="AU24">
        <v>7</v>
      </c>
      <c r="AV24">
        <v>6</v>
      </c>
      <c r="AW24">
        <v>1973</v>
      </c>
      <c r="AX24">
        <v>43.796200439830656</v>
      </c>
      <c r="AY24">
        <v>0</v>
      </c>
      <c r="AZ24">
        <v>30.16652030979467</v>
      </c>
      <c r="BA24">
        <v>3</v>
      </c>
      <c r="BB24">
        <v>68</v>
      </c>
      <c r="BC24">
        <v>112</v>
      </c>
      <c r="BD24">
        <v>2</v>
      </c>
      <c r="BE24">
        <v>1</v>
      </c>
      <c r="BF24">
        <v>2017</v>
      </c>
      <c r="BG24">
        <v>3</v>
      </c>
      <c r="BH24">
        <v>11</v>
      </c>
      <c r="BI24">
        <v>2005</v>
      </c>
      <c r="BJ24">
        <v>38422</v>
      </c>
      <c r="BK24">
        <v>12.116528981925109</v>
      </c>
      <c r="BL24">
        <v>2</v>
      </c>
      <c r="BM24">
        <v>4</v>
      </c>
      <c r="BN24">
        <v>1</v>
      </c>
      <c r="BO24">
        <v>17.821675072434214</v>
      </c>
      <c r="BP24">
        <v>47.21</v>
      </c>
      <c r="BQ24">
        <v>5</v>
      </c>
      <c r="BR24" t="s">
        <v>459</v>
      </c>
      <c r="BS24" t="s">
        <v>459</v>
      </c>
      <c r="BT24">
        <v>0</v>
      </c>
      <c r="BU24">
        <v>5</v>
      </c>
      <c r="BV24">
        <v>5</v>
      </c>
      <c r="BW24">
        <v>4</v>
      </c>
      <c r="BX24">
        <v>4</v>
      </c>
      <c r="BY24" t="s">
        <v>418</v>
      </c>
      <c r="BZ24">
        <v>5</v>
      </c>
      <c r="CA24">
        <v>5</v>
      </c>
      <c r="CB24">
        <v>5</v>
      </c>
      <c r="CC24">
        <v>5</v>
      </c>
      <c r="CD24" t="s">
        <v>419</v>
      </c>
      <c r="CE24">
        <v>5</v>
      </c>
      <c r="CF24">
        <v>5</v>
      </c>
      <c r="CG24">
        <v>5</v>
      </c>
      <c r="CH24">
        <v>5</v>
      </c>
      <c r="CI24" t="s">
        <v>420</v>
      </c>
      <c r="CJ24" t="s">
        <v>459</v>
      </c>
      <c r="CK24" t="s">
        <v>459</v>
      </c>
      <c r="CL24" t="s">
        <v>459</v>
      </c>
      <c r="CM24" t="s">
        <v>459</v>
      </c>
      <c r="CN24" t="s">
        <v>459</v>
      </c>
      <c r="CO24" t="s">
        <v>459</v>
      </c>
      <c r="CP24" t="s">
        <v>459</v>
      </c>
      <c r="CQ24" t="s">
        <v>459</v>
      </c>
      <c r="CR24" t="s">
        <v>459</v>
      </c>
      <c r="CS24" t="s">
        <v>459</v>
      </c>
      <c r="CT24" t="s">
        <v>459</v>
      </c>
      <c r="CU24" t="s">
        <v>459</v>
      </c>
      <c r="CV24" t="s">
        <v>459</v>
      </c>
      <c r="CW24" t="s">
        <v>459</v>
      </c>
      <c r="CX24" t="s">
        <v>459</v>
      </c>
      <c r="CY24" t="s">
        <v>459</v>
      </c>
      <c r="CZ24" t="s">
        <v>459</v>
      </c>
      <c r="DA24" t="s">
        <v>459</v>
      </c>
      <c r="DB24" t="s">
        <v>459</v>
      </c>
      <c r="DC24" t="s">
        <v>459</v>
      </c>
      <c r="DD24" t="s">
        <v>459</v>
      </c>
      <c r="DE24" t="s">
        <v>459</v>
      </c>
      <c r="DF24" t="s">
        <v>459</v>
      </c>
      <c r="DG24" t="s">
        <v>459</v>
      </c>
      <c r="DH24" t="s">
        <v>459</v>
      </c>
      <c r="DI24" t="s">
        <v>459</v>
      </c>
      <c r="DJ24" t="s">
        <v>459</v>
      </c>
      <c r="DK24" t="s">
        <v>459</v>
      </c>
      <c r="DL24" t="s">
        <v>459</v>
      </c>
      <c r="DM24" t="s">
        <v>459</v>
      </c>
      <c r="DN24" t="s">
        <v>459</v>
      </c>
      <c r="DO24" t="s">
        <v>459</v>
      </c>
      <c r="DP24" t="s">
        <v>459</v>
      </c>
      <c r="DQ24" t="s">
        <v>459</v>
      </c>
      <c r="DR24" t="s">
        <v>459</v>
      </c>
      <c r="DS24" t="s">
        <v>459</v>
      </c>
      <c r="DT24" t="s">
        <v>459</v>
      </c>
      <c r="DU24" t="s">
        <v>459</v>
      </c>
      <c r="DV24" t="s">
        <v>459</v>
      </c>
      <c r="DW24" t="s">
        <v>459</v>
      </c>
      <c r="DX24" t="s">
        <v>459</v>
      </c>
      <c r="DY24" t="s">
        <v>459</v>
      </c>
      <c r="DZ24" t="s">
        <v>459</v>
      </c>
      <c r="EA24" t="s">
        <v>459</v>
      </c>
      <c r="EB24" t="s">
        <v>459</v>
      </c>
      <c r="EC24">
        <v>5</v>
      </c>
      <c r="ED24">
        <v>4.666666666666667</v>
      </c>
      <c r="EE24">
        <v>3</v>
      </c>
      <c r="EF24">
        <v>3</v>
      </c>
      <c r="EG24">
        <v>0</v>
      </c>
      <c r="EH24">
        <v>2</v>
      </c>
      <c r="EI24">
        <v>2</v>
      </c>
      <c r="EJ24">
        <v>3</v>
      </c>
      <c r="EK24">
        <v>3</v>
      </c>
      <c r="EL24">
        <v>0</v>
      </c>
      <c r="EM24">
        <v>3</v>
      </c>
      <c r="EN24">
        <v>3</v>
      </c>
      <c r="EO24">
        <v>3</v>
      </c>
      <c r="EP24">
        <v>3</v>
      </c>
      <c r="EQ24">
        <v>7</v>
      </c>
      <c r="ER24">
        <v>16</v>
      </c>
      <c r="ES24" t="s">
        <v>421</v>
      </c>
      <c r="ET24">
        <v>1</v>
      </c>
      <c r="EU24" t="s">
        <v>459</v>
      </c>
      <c r="EV24">
        <v>2</v>
      </c>
      <c r="EW24" t="s">
        <v>459</v>
      </c>
      <c r="EX24">
        <v>4</v>
      </c>
      <c r="EY24">
        <v>59999</v>
      </c>
      <c r="EZ24">
        <v>0</v>
      </c>
      <c r="FA24">
        <v>5</v>
      </c>
      <c r="FB24" t="s">
        <v>459</v>
      </c>
      <c r="FC24" t="s">
        <v>459</v>
      </c>
      <c r="FD24">
        <v>0</v>
      </c>
      <c r="FE24">
        <v>4</v>
      </c>
      <c r="FF24" t="s">
        <v>459</v>
      </c>
      <c r="FG24" t="s">
        <v>422</v>
      </c>
      <c r="FH24">
        <v>69</v>
      </c>
      <c r="FI24">
        <v>165</v>
      </c>
      <c r="FJ24">
        <v>3</v>
      </c>
      <c r="FK24">
        <v>15</v>
      </c>
      <c r="FL24">
        <v>2017</v>
      </c>
      <c r="FM24">
        <v>11</v>
      </c>
      <c r="FN24">
        <v>9</v>
      </c>
      <c r="FO24">
        <v>1977</v>
      </c>
      <c r="FP24">
        <v>28438</v>
      </c>
      <c r="FQ24">
        <v>39.451231240652007</v>
      </c>
      <c r="FR24">
        <v>1</v>
      </c>
      <c r="FS24">
        <v>24.877106638665726</v>
      </c>
      <c r="FT24">
        <v>1</v>
      </c>
      <c r="FU24" t="s">
        <v>459</v>
      </c>
      <c r="FV24">
        <v>7</v>
      </c>
      <c r="FW24" t="s">
        <v>423</v>
      </c>
      <c r="FX24">
        <v>3</v>
      </c>
      <c r="FY24">
        <v>3</v>
      </c>
      <c r="FZ24">
        <v>0</v>
      </c>
      <c r="GA24">
        <v>3</v>
      </c>
      <c r="GB24">
        <v>3</v>
      </c>
      <c r="GC24">
        <v>0</v>
      </c>
      <c r="GD24">
        <v>3</v>
      </c>
      <c r="GE24">
        <v>3</v>
      </c>
      <c r="GF24">
        <v>3</v>
      </c>
      <c r="GG24">
        <v>3</v>
      </c>
      <c r="GH24">
        <v>3</v>
      </c>
      <c r="GI24">
        <v>3</v>
      </c>
      <c r="GJ24">
        <v>4</v>
      </c>
      <c r="GK24">
        <v>4</v>
      </c>
      <c r="GL24">
        <v>2</v>
      </c>
      <c r="GM24">
        <v>1</v>
      </c>
      <c r="GN24">
        <v>2</v>
      </c>
      <c r="GO24">
        <v>5</v>
      </c>
      <c r="GP24">
        <v>4</v>
      </c>
      <c r="GQ24">
        <v>2</v>
      </c>
      <c r="GR24">
        <v>1</v>
      </c>
      <c r="GS24">
        <v>1</v>
      </c>
      <c r="GT24">
        <v>1</v>
      </c>
      <c r="GU24">
        <v>3</v>
      </c>
      <c r="GV24">
        <v>44</v>
      </c>
      <c r="GW24">
        <v>48324</v>
      </c>
      <c r="GX24">
        <v>99.22</v>
      </c>
      <c r="GY24">
        <v>99.22</v>
      </c>
      <c r="GZ24">
        <v>99.22</v>
      </c>
      <c r="HA24">
        <v>97.66</v>
      </c>
      <c r="HB24">
        <v>97.66</v>
      </c>
      <c r="HC24">
        <v>0.97843372755146729</v>
      </c>
      <c r="HD24">
        <v>99.22</v>
      </c>
      <c r="HE24">
        <v>99.22</v>
      </c>
      <c r="HF24">
        <v>99.22</v>
      </c>
      <c r="HG24">
        <v>97.66</v>
      </c>
      <c r="HH24">
        <v>96.1</v>
      </c>
      <c r="HI24">
        <v>0.97453372755146728</v>
      </c>
      <c r="HJ24">
        <v>42847.562210648146</v>
      </c>
    </row>
    <row r="25" spans="1:218" x14ac:dyDescent="0.3">
      <c r="A25">
        <v>203</v>
      </c>
      <c r="B25">
        <v>3</v>
      </c>
      <c r="C25">
        <v>2</v>
      </c>
      <c r="D25">
        <v>1</v>
      </c>
      <c r="E25">
        <v>1</v>
      </c>
      <c r="F25">
        <v>0</v>
      </c>
      <c r="G25" t="s">
        <v>201</v>
      </c>
      <c r="H25">
        <v>5</v>
      </c>
      <c r="I25">
        <v>1</v>
      </c>
      <c r="J25">
        <v>4</v>
      </c>
      <c r="K25">
        <v>1</v>
      </c>
      <c r="L25">
        <v>4</v>
      </c>
      <c r="M25">
        <v>2</v>
      </c>
      <c r="N25">
        <v>2</v>
      </c>
      <c r="O25">
        <v>5</v>
      </c>
      <c r="P25">
        <v>1</v>
      </c>
      <c r="Q25">
        <v>3</v>
      </c>
      <c r="R25">
        <v>4</v>
      </c>
      <c r="S25">
        <v>2</v>
      </c>
      <c r="T25">
        <v>2</v>
      </c>
      <c r="U25">
        <v>3</v>
      </c>
      <c r="V25">
        <v>3</v>
      </c>
      <c r="W25">
        <v>2</v>
      </c>
      <c r="X25">
        <v>2</v>
      </c>
      <c r="Y25">
        <v>4</v>
      </c>
      <c r="Z25">
        <v>1</v>
      </c>
      <c r="AA25">
        <v>3</v>
      </c>
      <c r="AB25">
        <v>2</v>
      </c>
      <c r="AC25">
        <v>3.5555555555555554</v>
      </c>
      <c r="AD25">
        <v>1.6666666666666667</v>
      </c>
      <c r="AE25">
        <v>2.3333333333333335</v>
      </c>
      <c r="AF25">
        <v>4</v>
      </c>
      <c r="AG25">
        <v>2</v>
      </c>
      <c r="AH25">
        <v>2</v>
      </c>
      <c r="AI25">
        <v>2</v>
      </c>
      <c r="AJ25">
        <v>2</v>
      </c>
      <c r="AK25" t="s">
        <v>459</v>
      </c>
      <c r="AL25">
        <v>1</v>
      </c>
      <c r="AM25">
        <v>1</v>
      </c>
      <c r="AN25" t="s">
        <v>459</v>
      </c>
      <c r="AO25" t="s">
        <v>459</v>
      </c>
      <c r="AP25">
        <v>65</v>
      </c>
      <c r="AQ25">
        <v>143</v>
      </c>
      <c r="AR25">
        <v>4</v>
      </c>
      <c r="AS25">
        <v>3</v>
      </c>
      <c r="AT25">
        <v>2017</v>
      </c>
      <c r="AU25">
        <v>12</v>
      </c>
      <c r="AV25">
        <v>3</v>
      </c>
      <c r="AW25">
        <v>1969</v>
      </c>
      <c r="AX25">
        <v>47.361035344893153</v>
      </c>
      <c r="AY25">
        <v>1</v>
      </c>
      <c r="AZ25">
        <v>24.207399535385544</v>
      </c>
      <c r="BA25">
        <v>1</v>
      </c>
      <c r="BB25">
        <v>60</v>
      </c>
      <c r="BC25">
        <v>100</v>
      </c>
      <c r="BD25">
        <v>4</v>
      </c>
      <c r="BE25">
        <v>1</v>
      </c>
      <c r="BF25">
        <v>2017</v>
      </c>
      <c r="BG25">
        <v>8</v>
      </c>
      <c r="BH25">
        <v>25</v>
      </c>
      <c r="BI25">
        <v>2004</v>
      </c>
      <c r="BJ25">
        <v>38224</v>
      </c>
      <c r="BK25">
        <v>12.63413596090958</v>
      </c>
      <c r="BL25">
        <v>2</v>
      </c>
      <c r="BM25">
        <v>3</v>
      </c>
      <c r="BN25">
        <v>0</v>
      </c>
      <c r="BO25">
        <v>20.070530232337386</v>
      </c>
      <c r="BP25">
        <v>74.537000000000006</v>
      </c>
      <c r="BQ25">
        <v>5</v>
      </c>
      <c r="BR25" t="s">
        <v>459</v>
      </c>
      <c r="BS25" t="s">
        <v>459</v>
      </c>
      <c r="BT25">
        <v>0</v>
      </c>
      <c r="BU25" t="s">
        <v>459</v>
      </c>
      <c r="BV25" t="s">
        <v>459</v>
      </c>
      <c r="BW25" t="s">
        <v>459</v>
      </c>
      <c r="BX25" t="s">
        <v>459</v>
      </c>
      <c r="BY25" t="s">
        <v>459</v>
      </c>
      <c r="BZ25" t="s">
        <v>459</v>
      </c>
      <c r="CA25" t="s">
        <v>459</v>
      </c>
      <c r="CB25" t="s">
        <v>459</v>
      </c>
      <c r="CC25" t="s">
        <v>459</v>
      </c>
      <c r="CD25" t="s">
        <v>459</v>
      </c>
      <c r="CE25" t="s">
        <v>459</v>
      </c>
      <c r="CF25" t="s">
        <v>459</v>
      </c>
      <c r="CG25" t="s">
        <v>459</v>
      </c>
      <c r="CH25" t="s">
        <v>459</v>
      </c>
      <c r="CI25" t="s">
        <v>459</v>
      </c>
      <c r="CJ25" t="s">
        <v>459</v>
      </c>
      <c r="CK25" t="s">
        <v>459</v>
      </c>
      <c r="CL25" t="s">
        <v>459</v>
      </c>
      <c r="CM25" t="s">
        <v>459</v>
      </c>
      <c r="CN25" t="s">
        <v>459</v>
      </c>
      <c r="CO25" t="s">
        <v>459</v>
      </c>
      <c r="CP25" t="s">
        <v>459</v>
      </c>
      <c r="CQ25" t="s">
        <v>459</v>
      </c>
      <c r="CR25" t="s">
        <v>459</v>
      </c>
      <c r="CS25" t="s">
        <v>459</v>
      </c>
      <c r="CT25" t="s">
        <v>459</v>
      </c>
      <c r="CU25" t="s">
        <v>459</v>
      </c>
      <c r="CV25" t="s">
        <v>459</v>
      </c>
      <c r="CW25" t="s">
        <v>459</v>
      </c>
      <c r="CX25" t="s">
        <v>459</v>
      </c>
      <c r="CY25" t="s">
        <v>459</v>
      </c>
      <c r="CZ25" t="s">
        <v>459</v>
      </c>
      <c r="DA25" t="s">
        <v>459</v>
      </c>
      <c r="DB25" t="s">
        <v>459</v>
      </c>
      <c r="DC25" t="s">
        <v>459</v>
      </c>
      <c r="DD25" t="s">
        <v>459</v>
      </c>
      <c r="DE25" t="s">
        <v>459</v>
      </c>
      <c r="DF25" t="s">
        <v>459</v>
      </c>
      <c r="DG25" t="s">
        <v>459</v>
      </c>
      <c r="DH25" t="s">
        <v>459</v>
      </c>
      <c r="DI25" t="s">
        <v>459</v>
      </c>
      <c r="DJ25" t="s">
        <v>459</v>
      </c>
      <c r="DK25" t="s">
        <v>459</v>
      </c>
      <c r="DL25" t="s">
        <v>459</v>
      </c>
      <c r="DM25" t="s">
        <v>459</v>
      </c>
      <c r="DN25">
        <v>4</v>
      </c>
      <c r="DO25">
        <v>4</v>
      </c>
      <c r="DP25">
        <v>3</v>
      </c>
      <c r="DQ25">
        <v>5</v>
      </c>
      <c r="DR25" t="s">
        <v>202</v>
      </c>
      <c r="DS25">
        <v>5</v>
      </c>
      <c r="DT25">
        <v>5</v>
      </c>
      <c r="DU25">
        <v>3</v>
      </c>
      <c r="DV25">
        <v>5</v>
      </c>
      <c r="DW25" t="s">
        <v>203</v>
      </c>
      <c r="DX25">
        <v>5</v>
      </c>
      <c r="DY25">
        <v>5</v>
      </c>
      <c r="DZ25">
        <v>3</v>
      </c>
      <c r="EA25">
        <v>5</v>
      </c>
      <c r="EB25" t="s">
        <v>204</v>
      </c>
      <c r="EC25">
        <v>4.666666666666667</v>
      </c>
      <c r="ED25">
        <v>5</v>
      </c>
      <c r="EE25">
        <v>1</v>
      </c>
      <c r="EF25">
        <v>5</v>
      </c>
      <c r="EG25">
        <v>0</v>
      </c>
      <c r="EH25">
        <v>4</v>
      </c>
      <c r="EI25">
        <v>5</v>
      </c>
      <c r="EJ25">
        <v>4</v>
      </c>
      <c r="EK25">
        <v>5</v>
      </c>
      <c r="EL25">
        <v>0</v>
      </c>
      <c r="EM25">
        <v>4</v>
      </c>
      <c r="EN25">
        <v>5</v>
      </c>
      <c r="EO25">
        <v>4</v>
      </c>
      <c r="EP25">
        <v>5</v>
      </c>
      <c r="EQ25">
        <v>7</v>
      </c>
      <c r="ER25">
        <v>16</v>
      </c>
      <c r="ES25" t="s">
        <v>205</v>
      </c>
      <c r="ET25">
        <v>1</v>
      </c>
      <c r="EU25" t="s">
        <v>459</v>
      </c>
      <c r="EV25">
        <v>2</v>
      </c>
      <c r="EW25" t="s">
        <v>459</v>
      </c>
      <c r="EX25">
        <v>12</v>
      </c>
      <c r="EY25">
        <v>250000</v>
      </c>
      <c r="EZ25">
        <v>0</v>
      </c>
      <c r="FA25">
        <v>5</v>
      </c>
      <c r="FB25" t="s">
        <v>459</v>
      </c>
      <c r="FC25" t="s">
        <v>459</v>
      </c>
      <c r="FD25">
        <v>0</v>
      </c>
      <c r="FE25">
        <v>1</v>
      </c>
      <c r="FF25" t="s">
        <v>459</v>
      </c>
      <c r="FG25" t="s">
        <v>459</v>
      </c>
      <c r="FH25">
        <v>75</v>
      </c>
      <c r="FI25">
        <v>200</v>
      </c>
      <c r="FJ25">
        <v>1</v>
      </c>
      <c r="FK25">
        <v>1</v>
      </c>
      <c r="FL25">
        <v>2017</v>
      </c>
      <c r="FM25">
        <v>3</v>
      </c>
      <c r="FN25">
        <v>13</v>
      </c>
      <c r="FO25">
        <v>1968</v>
      </c>
      <c r="FP25">
        <v>24910</v>
      </c>
      <c r="FQ25">
        <v>49.085881340786379</v>
      </c>
      <c r="FR25">
        <v>0</v>
      </c>
      <c r="FS25">
        <v>25.970541083645621</v>
      </c>
      <c r="FT25">
        <v>1</v>
      </c>
      <c r="FU25" t="s">
        <v>459</v>
      </c>
      <c r="FV25">
        <v>7</v>
      </c>
      <c r="FW25" t="s">
        <v>206</v>
      </c>
      <c r="FX25">
        <v>4</v>
      </c>
      <c r="FY25">
        <v>5</v>
      </c>
      <c r="FZ25">
        <v>0</v>
      </c>
      <c r="GA25">
        <v>4</v>
      </c>
      <c r="GB25">
        <v>5</v>
      </c>
      <c r="GC25">
        <v>0</v>
      </c>
      <c r="GD25">
        <v>4</v>
      </c>
      <c r="GE25">
        <v>5</v>
      </c>
      <c r="GF25">
        <v>4</v>
      </c>
      <c r="GG25">
        <v>5</v>
      </c>
      <c r="GH25">
        <v>4</v>
      </c>
      <c r="GI25">
        <v>5</v>
      </c>
      <c r="GJ25">
        <v>4</v>
      </c>
      <c r="GK25">
        <v>1</v>
      </c>
      <c r="GL25">
        <v>4</v>
      </c>
      <c r="GM25">
        <v>4</v>
      </c>
      <c r="GN25">
        <v>4</v>
      </c>
      <c r="GO25">
        <v>4</v>
      </c>
      <c r="GP25">
        <v>4</v>
      </c>
      <c r="GQ25">
        <v>4</v>
      </c>
      <c r="GR25">
        <v>4</v>
      </c>
      <c r="GS25">
        <v>2</v>
      </c>
      <c r="GT25">
        <v>4</v>
      </c>
      <c r="GU25">
        <v>4</v>
      </c>
      <c r="GV25">
        <v>31</v>
      </c>
      <c r="GW25">
        <v>94683</v>
      </c>
      <c r="GX25">
        <v>99.22</v>
      </c>
      <c r="GY25">
        <v>99.22</v>
      </c>
      <c r="GZ25">
        <v>99.22</v>
      </c>
      <c r="HA25">
        <v>99.22</v>
      </c>
      <c r="HB25">
        <v>49.22</v>
      </c>
      <c r="HC25">
        <v>0.86448372755146741</v>
      </c>
      <c r="HD25">
        <v>99.22</v>
      </c>
      <c r="HE25">
        <v>99.22</v>
      </c>
      <c r="HF25">
        <v>99.22</v>
      </c>
      <c r="HG25">
        <v>49.22</v>
      </c>
      <c r="HH25">
        <v>49.22</v>
      </c>
      <c r="HI25">
        <v>0.63531706088480067</v>
      </c>
      <c r="HJ25">
        <v>42838.618159722224</v>
      </c>
    </row>
    <row r="26" spans="1:218" x14ac:dyDescent="0.3">
      <c r="A26">
        <v>204</v>
      </c>
      <c r="B26">
        <v>3</v>
      </c>
      <c r="C26">
        <v>2</v>
      </c>
      <c r="D26">
        <v>1</v>
      </c>
      <c r="E26">
        <v>1</v>
      </c>
      <c r="F26">
        <v>0</v>
      </c>
      <c r="G26" t="s">
        <v>207</v>
      </c>
      <c r="H26">
        <v>5</v>
      </c>
      <c r="I26">
        <v>1</v>
      </c>
      <c r="J26">
        <v>5</v>
      </c>
      <c r="K26">
        <v>1</v>
      </c>
      <c r="L26">
        <v>5</v>
      </c>
      <c r="M26">
        <v>1</v>
      </c>
      <c r="N26">
        <v>1</v>
      </c>
      <c r="O26">
        <v>5</v>
      </c>
      <c r="P26">
        <v>1</v>
      </c>
      <c r="Q26">
        <v>5</v>
      </c>
      <c r="R26">
        <v>5</v>
      </c>
      <c r="S26">
        <v>5</v>
      </c>
      <c r="T26">
        <v>1</v>
      </c>
      <c r="U26">
        <v>5</v>
      </c>
      <c r="V26">
        <v>1</v>
      </c>
      <c r="W26">
        <v>1</v>
      </c>
      <c r="X26">
        <v>1</v>
      </c>
      <c r="Y26">
        <v>5</v>
      </c>
      <c r="Z26">
        <v>5</v>
      </c>
      <c r="AA26">
        <v>5</v>
      </c>
      <c r="AB26">
        <v>1</v>
      </c>
      <c r="AC26">
        <v>4.5555555555555554</v>
      </c>
      <c r="AD26">
        <v>1</v>
      </c>
      <c r="AE26">
        <v>3</v>
      </c>
      <c r="AF26">
        <v>8</v>
      </c>
      <c r="AG26">
        <v>4</v>
      </c>
      <c r="AH26">
        <v>4</v>
      </c>
      <c r="AI26">
        <v>2</v>
      </c>
      <c r="AJ26">
        <v>2</v>
      </c>
      <c r="AK26" t="s">
        <v>459</v>
      </c>
      <c r="AL26">
        <v>1</v>
      </c>
      <c r="AM26">
        <v>1</v>
      </c>
      <c r="AN26" t="s">
        <v>459</v>
      </c>
      <c r="AO26" t="s">
        <v>459</v>
      </c>
      <c r="AP26">
        <v>68</v>
      </c>
      <c r="AQ26">
        <v>150</v>
      </c>
      <c r="AR26">
        <v>4</v>
      </c>
      <c r="AS26">
        <v>4</v>
      </c>
      <c r="AT26">
        <v>2017</v>
      </c>
      <c r="AU26">
        <v>9</v>
      </c>
      <c r="AV26">
        <v>12</v>
      </c>
      <c r="AW26">
        <v>1977</v>
      </c>
      <c r="AX26">
        <v>39.585546112505398</v>
      </c>
      <c r="AY26">
        <v>1</v>
      </c>
      <c r="AZ26">
        <v>23.278784390823098</v>
      </c>
      <c r="BA26">
        <v>1</v>
      </c>
      <c r="BB26">
        <v>60</v>
      </c>
      <c r="BC26">
        <v>100</v>
      </c>
      <c r="BD26">
        <v>3</v>
      </c>
      <c r="BE26">
        <v>6</v>
      </c>
      <c r="BF26">
        <v>2017</v>
      </c>
      <c r="BG26">
        <v>10</v>
      </c>
      <c r="BH26">
        <v>28</v>
      </c>
      <c r="BI26">
        <v>2004</v>
      </c>
      <c r="BJ26">
        <v>38288</v>
      </c>
      <c r="BK26">
        <v>12.458920513600535</v>
      </c>
      <c r="BL26">
        <v>4</v>
      </c>
      <c r="BM26">
        <v>3</v>
      </c>
      <c r="BN26">
        <v>0</v>
      </c>
      <c r="BO26">
        <v>20.070530232337386</v>
      </c>
      <c r="BP26">
        <v>76.114999999999995</v>
      </c>
      <c r="BQ26">
        <v>6</v>
      </c>
      <c r="BR26" t="s">
        <v>208</v>
      </c>
      <c r="BS26" t="s">
        <v>459</v>
      </c>
      <c r="BT26">
        <v>0</v>
      </c>
      <c r="BU26" t="s">
        <v>459</v>
      </c>
      <c r="BV26" t="s">
        <v>459</v>
      </c>
      <c r="BW26" t="s">
        <v>459</v>
      </c>
      <c r="BX26" t="s">
        <v>459</v>
      </c>
      <c r="BY26" t="s">
        <v>459</v>
      </c>
      <c r="BZ26" t="s">
        <v>459</v>
      </c>
      <c r="CA26" t="s">
        <v>459</v>
      </c>
      <c r="CB26" t="s">
        <v>459</v>
      </c>
      <c r="CC26" t="s">
        <v>459</v>
      </c>
      <c r="CD26" t="s">
        <v>459</v>
      </c>
      <c r="CE26" t="s">
        <v>459</v>
      </c>
      <c r="CF26" t="s">
        <v>459</v>
      </c>
      <c r="CG26" t="s">
        <v>459</v>
      </c>
      <c r="CH26" t="s">
        <v>459</v>
      </c>
      <c r="CI26" t="s">
        <v>459</v>
      </c>
      <c r="CJ26" t="s">
        <v>459</v>
      </c>
      <c r="CK26" t="s">
        <v>459</v>
      </c>
      <c r="CL26" t="s">
        <v>459</v>
      </c>
      <c r="CM26" t="s">
        <v>459</v>
      </c>
      <c r="CN26" t="s">
        <v>459</v>
      </c>
      <c r="CO26" t="s">
        <v>459</v>
      </c>
      <c r="CP26" t="s">
        <v>459</v>
      </c>
      <c r="CQ26" t="s">
        <v>459</v>
      </c>
      <c r="CR26" t="s">
        <v>459</v>
      </c>
      <c r="CS26" t="s">
        <v>459</v>
      </c>
      <c r="CT26" t="s">
        <v>459</v>
      </c>
      <c r="CU26" t="s">
        <v>459</v>
      </c>
      <c r="CV26" t="s">
        <v>459</v>
      </c>
      <c r="CW26" t="s">
        <v>459</v>
      </c>
      <c r="CX26" t="s">
        <v>459</v>
      </c>
      <c r="CY26" t="s">
        <v>459</v>
      </c>
      <c r="CZ26" t="s">
        <v>459</v>
      </c>
      <c r="DA26" t="s">
        <v>459</v>
      </c>
      <c r="DB26" t="s">
        <v>459</v>
      </c>
      <c r="DC26" t="s">
        <v>459</v>
      </c>
      <c r="DD26" t="s">
        <v>459</v>
      </c>
      <c r="DE26" t="s">
        <v>459</v>
      </c>
      <c r="DF26" t="s">
        <v>459</v>
      </c>
      <c r="DG26" t="s">
        <v>459</v>
      </c>
      <c r="DH26" t="s">
        <v>459</v>
      </c>
      <c r="DI26" t="s">
        <v>459</v>
      </c>
      <c r="DJ26" t="s">
        <v>459</v>
      </c>
      <c r="DK26" t="s">
        <v>459</v>
      </c>
      <c r="DL26" t="s">
        <v>459</v>
      </c>
      <c r="DM26" t="s">
        <v>459</v>
      </c>
      <c r="DN26">
        <v>5</v>
      </c>
      <c r="DO26">
        <v>4</v>
      </c>
      <c r="DP26">
        <v>4</v>
      </c>
      <c r="DQ26">
        <v>5</v>
      </c>
      <c r="DR26" t="s">
        <v>209</v>
      </c>
      <c r="DS26">
        <v>5</v>
      </c>
      <c r="DT26">
        <v>4</v>
      </c>
      <c r="DU26">
        <v>5</v>
      </c>
      <c r="DV26">
        <v>5</v>
      </c>
      <c r="DW26" t="s">
        <v>210</v>
      </c>
      <c r="DX26">
        <v>5</v>
      </c>
      <c r="DY26">
        <v>4</v>
      </c>
      <c r="DZ26">
        <v>5</v>
      </c>
      <c r="EA26">
        <v>4</v>
      </c>
      <c r="EB26" t="s">
        <v>211</v>
      </c>
      <c r="EC26">
        <v>5</v>
      </c>
      <c r="ED26">
        <v>4.666666666666667</v>
      </c>
      <c r="EE26">
        <v>5</v>
      </c>
      <c r="EF26">
        <v>5</v>
      </c>
      <c r="EG26">
        <v>0</v>
      </c>
      <c r="EH26">
        <v>5</v>
      </c>
      <c r="EI26">
        <v>5</v>
      </c>
      <c r="EJ26">
        <v>5</v>
      </c>
      <c r="EK26">
        <v>5</v>
      </c>
      <c r="EL26">
        <v>0</v>
      </c>
      <c r="EM26">
        <v>5</v>
      </c>
      <c r="EN26">
        <v>5</v>
      </c>
      <c r="EO26">
        <v>5</v>
      </c>
      <c r="EP26">
        <v>5</v>
      </c>
      <c r="EQ26">
        <v>7</v>
      </c>
      <c r="ER26">
        <v>16</v>
      </c>
      <c r="ES26" t="s">
        <v>212</v>
      </c>
      <c r="ET26">
        <v>1</v>
      </c>
      <c r="EU26" t="s">
        <v>459</v>
      </c>
      <c r="EV26">
        <v>2</v>
      </c>
      <c r="EW26" t="s">
        <v>459</v>
      </c>
      <c r="EX26">
        <v>6</v>
      </c>
      <c r="EY26">
        <v>99999</v>
      </c>
      <c r="EZ26">
        <v>0</v>
      </c>
      <c r="FA26">
        <v>5</v>
      </c>
      <c r="FB26" t="s">
        <v>459</v>
      </c>
      <c r="FC26" t="s">
        <v>459</v>
      </c>
      <c r="FD26">
        <v>0</v>
      </c>
      <c r="FE26">
        <v>1</v>
      </c>
      <c r="FF26" t="s">
        <v>459</v>
      </c>
      <c r="FG26" t="s">
        <v>459</v>
      </c>
      <c r="FH26">
        <v>69</v>
      </c>
      <c r="FI26">
        <v>170</v>
      </c>
      <c r="FJ26">
        <v>4</v>
      </c>
      <c r="FK26">
        <v>3</v>
      </c>
      <c r="FL26">
        <v>2017</v>
      </c>
      <c r="FM26">
        <v>9</v>
      </c>
      <c r="FN26">
        <v>30</v>
      </c>
      <c r="FO26">
        <v>1979</v>
      </c>
      <c r="FP26">
        <v>29128</v>
      </c>
      <c r="FQ26">
        <v>37.537633723730586</v>
      </c>
      <c r="FR26">
        <v>0</v>
      </c>
      <c r="FS26">
        <v>26.04350533957</v>
      </c>
      <c r="FT26">
        <v>1</v>
      </c>
      <c r="FU26" t="s">
        <v>459</v>
      </c>
      <c r="FV26">
        <v>7</v>
      </c>
      <c r="FW26" t="s">
        <v>213</v>
      </c>
      <c r="FX26">
        <v>5</v>
      </c>
      <c r="FY26">
        <v>5</v>
      </c>
      <c r="FZ26">
        <v>0</v>
      </c>
      <c r="GA26">
        <v>5</v>
      </c>
      <c r="GB26">
        <v>5</v>
      </c>
      <c r="GC26">
        <v>0</v>
      </c>
      <c r="GD26">
        <v>5</v>
      </c>
      <c r="GE26">
        <v>5</v>
      </c>
      <c r="GF26">
        <v>5</v>
      </c>
      <c r="GG26">
        <v>5</v>
      </c>
      <c r="GH26">
        <v>5</v>
      </c>
      <c r="GI26">
        <v>5</v>
      </c>
      <c r="GJ26">
        <v>5</v>
      </c>
      <c r="GK26">
        <v>5</v>
      </c>
      <c r="GL26">
        <v>5</v>
      </c>
      <c r="GM26">
        <v>5</v>
      </c>
      <c r="GN26">
        <v>5</v>
      </c>
      <c r="GO26">
        <v>5</v>
      </c>
      <c r="GP26">
        <v>5</v>
      </c>
      <c r="GQ26">
        <v>4</v>
      </c>
      <c r="GR26">
        <v>4</v>
      </c>
      <c r="GS26">
        <v>5</v>
      </c>
      <c r="GT26">
        <v>4</v>
      </c>
      <c r="GU26">
        <v>5</v>
      </c>
      <c r="GV26">
        <v>33</v>
      </c>
      <c r="GW26">
        <v>68158</v>
      </c>
      <c r="GX26">
        <v>83.6</v>
      </c>
      <c r="GY26">
        <v>91.4</v>
      </c>
      <c r="GZ26">
        <v>99.22</v>
      </c>
      <c r="HA26">
        <v>99.22</v>
      </c>
      <c r="HB26">
        <v>99.22</v>
      </c>
      <c r="HC26">
        <v>0.98504958388085839</v>
      </c>
      <c r="HD26">
        <v>99.22</v>
      </c>
      <c r="HE26">
        <v>99.22</v>
      </c>
      <c r="HF26">
        <v>99.22</v>
      </c>
      <c r="HG26">
        <v>99.22</v>
      </c>
      <c r="HH26">
        <v>99.22</v>
      </c>
      <c r="HI26">
        <v>0.98948372755146741</v>
      </c>
      <c r="HJ26">
        <v>42838.620717592596</v>
      </c>
    </row>
    <row r="27" spans="1:218" x14ac:dyDescent="0.3">
      <c r="A27">
        <v>214</v>
      </c>
      <c r="B27">
        <v>3</v>
      </c>
      <c r="C27">
        <v>2</v>
      </c>
      <c r="D27">
        <v>1</v>
      </c>
      <c r="E27">
        <v>1</v>
      </c>
      <c r="F27">
        <v>0</v>
      </c>
      <c r="G27" t="s">
        <v>269</v>
      </c>
      <c r="H27">
        <v>3</v>
      </c>
      <c r="I27">
        <v>2</v>
      </c>
      <c r="J27">
        <v>3</v>
      </c>
      <c r="K27">
        <v>2</v>
      </c>
      <c r="L27">
        <v>3</v>
      </c>
      <c r="M27">
        <v>4</v>
      </c>
      <c r="N27">
        <v>2</v>
      </c>
      <c r="O27">
        <v>4</v>
      </c>
      <c r="P27">
        <v>2</v>
      </c>
      <c r="Q27">
        <v>3</v>
      </c>
      <c r="R27">
        <v>3</v>
      </c>
      <c r="S27">
        <v>3</v>
      </c>
      <c r="T27">
        <v>4</v>
      </c>
      <c r="U27">
        <v>3</v>
      </c>
      <c r="V27">
        <v>2</v>
      </c>
      <c r="W27">
        <v>2</v>
      </c>
      <c r="X27">
        <v>1</v>
      </c>
      <c r="Y27">
        <v>3</v>
      </c>
      <c r="Z27">
        <v>2</v>
      </c>
      <c r="AA27">
        <v>4</v>
      </c>
      <c r="AB27">
        <v>4</v>
      </c>
      <c r="AC27">
        <v>3</v>
      </c>
      <c r="AD27">
        <v>2.1666666666666665</v>
      </c>
      <c r="AE27">
        <v>3.1666666666666665</v>
      </c>
      <c r="AF27">
        <v>5</v>
      </c>
      <c r="AG27">
        <v>3</v>
      </c>
      <c r="AH27">
        <v>2</v>
      </c>
      <c r="AI27">
        <v>1</v>
      </c>
      <c r="AJ27">
        <v>2</v>
      </c>
      <c r="AK27" t="s">
        <v>459</v>
      </c>
      <c r="AL27">
        <v>1</v>
      </c>
      <c r="AM27">
        <v>1</v>
      </c>
      <c r="AN27" t="s">
        <v>459</v>
      </c>
      <c r="AO27" t="s">
        <v>459</v>
      </c>
      <c r="AP27">
        <v>62</v>
      </c>
      <c r="AQ27">
        <v>115</v>
      </c>
      <c r="AR27">
        <v>2</v>
      </c>
      <c r="AS27">
        <v>6</v>
      </c>
      <c r="AT27">
        <v>2017</v>
      </c>
      <c r="AU27">
        <v>11</v>
      </c>
      <c r="AV27">
        <v>28</v>
      </c>
      <c r="AW27">
        <v>1979</v>
      </c>
      <c r="AX27">
        <v>37.378290427662442</v>
      </c>
      <c r="AY27">
        <v>1</v>
      </c>
      <c r="AZ27">
        <v>21.362028077409569</v>
      </c>
      <c r="BA27">
        <v>1</v>
      </c>
      <c r="BB27">
        <v>55</v>
      </c>
      <c r="BC27">
        <v>78</v>
      </c>
      <c r="BD27">
        <v>4</v>
      </c>
      <c r="BE27">
        <v>7</v>
      </c>
      <c r="BF27">
        <v>2017</v>
      </c>
      <c r="BG27">
        <v>2</v>
      </c>
      <c r="BH27">
        <v>18</v>
      </c>
      <c r="BI27">
        <v>2008</v>
      </c>
      <c r="BJ27">
        <v>39496</v>
      </c>
      <c r="BK27">
        <v>9.1537866631176072</v>
      </c>
      <c r="BL27">
        <v>5</v>
      </c>
      <c r="BM27">
        <v>3</v>
      </c>
      <c r="BN27">
        <v>0</v>
      </c>
      <c r="BO27">
        <v>18.500972339850204</v>
      </c>
      <c r="BP27">
        <v>83.646000000000001</v>
      </c>
      <c r="BQ27">
        <v>5</v>
      </c>
      <c r="BR27" t="s">
        <v>459</v>
      </c>
      <c r="BS27" t="s">
        <v>459</v>
      </c>
      <c r="BT27">
        <v>0</v>
      </c>
      <c r="BU27" t="s">
        <v>459</v>
      </c>
      <c r="BV27" t="s">
        <v>459</v>
      </c>
      <c r="BW27" t="s">
        <v>459</v>
      </c>
      <c r="BX27" t="s">
        <v>459</v>
      </c>
      <c r="BY27" t="s">
        <v>459</v>
      </c>
      <c r="BZ27" t="s">
        <v>459</v>
      </c>
      <c r="CA27" t="s">
        <v>459</v>
      </c>
      <c r="CB27" t="s">
        <v>459</v>
      </c>
      <c r="CC27" t="s">
        <v>459</v>
      </c>
      <c r="CD27" t="s">
        <v>459</v>
      </c>
      <c r="CE27" t="s">
        <v>459</v>
      </c>
      <c r="CF27" t="s">
        <v>459</v>
      </c>
      <c r="CG27" t="s">
        <v>459</v>
      </c>
      <c r="CH27" t="s">
        <v>459</v>
      </c>
      <c r="CI27" t="s">
        <v>459</v>
      </c>
      <c r="CJ27" t="s">
        <v>459</v>
      </c>
      <c r="CK27" t="s">
        <v>459</v>
      </c>
      <c r="CL27" t="s">
        <v>459</v>
      </c>
      <c r="CM27" t="s">
        <v>459</v>
      </c>
      <c r="CN27" t="s">
        <v>459</v>
      </c>
      <c r="CO27" t="s">
        <v>459</v>
      </c>
      <c r="CP27" t="s">
        <v>459</v>
      </c>
      <c r="CQ27" t="s">
        <v>459</v>
      </c>
      <c r="CR27" t="s">
        <v>459</v>
      </c>
      <c r="CS27" t="s">
        <v>459</v>
      </c>
      <c r="CT27" t="s">
        <v>459</v>
      </c>
      <c r="CU27" t="s">
        <v>459</v>
      </c>
      <c r="CV27" t="s">
        <v>459</v>
      </c>
      <c r="CW27" t="s">
        <v>459</v>
      </c>
      <c r="CX27" t="s">
        <v>459</v>
      </c>
      <c r="CY27" t="s">
        <v>459</v>
      </c>
      <c r="CZ27" t="s">
        <v>459</v>
      </c>
      <c r="DA27" t="s">
        <v>459</v>
      </c>
      <c r="DB27" t="s">
        <v>459</v>
      </c>
      <c r="DC27" t="s">
        <v>459</v>
      </c>
      <c r="DD27" t="s">
        <v>459</v>
      </c>
      <c r="DE27" t="s">
        <v>459</v>
      </c>
      <c r="DF27" t="s">
        <v>459</v>
      </c>
      <c r="DG27" t="s">
        <v>459</v>
      </c>
      <c r="DH27" t="s">
        <v>459</v>
      </c>
      <c r="DI27" t="s">
        <v>459</v>
      </c>
      <c r="DJ27" t="s">
        <v>459</v>
      </c>
      <c r="DK27" t="s">
        <v>459</v>
      </c>
      <c r="DL27" t="s">
        <v>459</v>
      </c>
      <c r="DM27" t="s">
        <v>459</v>
      </c>
      <c r="DN27">
        <v>5</v>
      </c>
      <c r="DO27">
        <v>4</v>
      </c>
      <c r="DP27">
        <v>4</v>
      </c>
      <c r="DQ27">
        <v>5</v>
      </c>
      <c r="DR27" t="s">
        <v>270</v>
      </c>
      <c r="DS27">
        <v>4</v>
      </c>
      <c r="DT27">
        <v>5</v>
      </c>
      <c r="DU27">
        <v>5</v>
      </c>
      <c r="DV27">
        <v>5</v>
      </c>
      <c r="DW27" t="s">
        <v>271</v>
      </c>
      <c r="DX27">
        <v>5</v>
      </c>
      <c r="DY27">
        <v>3</v>
      </c>
      <c r="DZ27">
        <v>3</v>
      </c>
      <c r="EA27">
        <v>4</v>
      </c>
      <c r="EB27" t="s">
        <v>272</v>
      </c>
      <c r="EC27">
        <v>4.666666666666667</v>
      </c>
      <c r="ED27">
        <v>4.666666666666667</v>
      </c>
      <c r="EE27">
        <v>4</v>
      </c>
      <c r="EF27">
        <v>4</v>
      </c>
      <c r="EG27">
        <v>0</v>
      </c>
      <c r="EH27">
        <v>5</v>
      </c>
      <c r="EI27">
        <v>5</v>
      </c>
      <c r="EJ27">
        <v>5</v>
      </c>
      <c r="EK27">
        <v>5</v>
      </c>
      <c r="EL27">
        <v>0</v>
      </c>
      <c r="EM27">
        <v>4</v>
      </c>
      <c r="EN27">
        <v>4</v>
      </c>
      <c r="EO27">
        <v>5</v>
      </c>
      <c r="EP27">
        <v>5</v>
      </c>
      <c r="EQ27">
        <v>6</v>
      </c>
      <c r="ER27">
        <v>14</v>
      </c>
      <c r="ES27" t="s">
        <v>273</v>
      </c>
      <c r="ET27">
        <v>5</v>
      </c>
      <c r="EU27" t="s">
        <v>459</v>
      </c>
      <c r="EV27">
        <v>1</v>
      </c>
      <c r="EW27" t="s">
        <v>459</v>
      </c>
      <c r="EX27">
        <v>4</v>
      </c>
      <c r="EY27">
        <v>59999</v>
      </c>
      <c r="EZ27">
        <v>0</v>
      </c>
      <c r="FA27">
        <v>5</v>
      </c>
      <c r="FB27" t="s">
        <v>459</v>
      </c>
      <c r="FC27" t="s">
        <v>459</v>
      </c>
      <c r="FD27">
        <v>0</v>
      </c>
      <c r="FE27">
        <v>1</v>
      </c>
      <c r="FF27" t="s">
        <v>459</v>
      </c>
      <c r="FG27" t="s">
        <v>459</v>
      </c>
      <c r="FH27">
        <v>73</v>
      </c>
      <c r="FI27">
        <v>190</v>
      </c>
      <c r="FJ27">
        <v>4</v>
      </c>
      <c r="FK27">
        <v>4</v>
      </c>
      <c r="FL27">
        <v>2017</v>
      </c>
      <c r="FM27">
        <v>2</v>
      </c>
      <c r="FN27">
        <v>18</v>
      </c>
      <c r="FO27">
        <v>1981</v>
      </c>
      <c r="FP27">
        <v>29635</v>
      </c>
      <c r="FQ27">
        <v>36.151733275027262</v>
      </c>
      <c r="FR27">
        <v>0</v>
      </c>
      <c r="FS27">
        <v>26.028871917642888</v>
      </c>
      <c r="FT27">
        <v>1</v>
      </c>
      <c r="FU27" t="s">
        <v>459</v>
      </c>
      <c r="FV27">
        <v>8</v>
      </c>
      <c r="FW27" t="s">
        <v>274</v>
      </c>
      <c r="FX27">
        <v>5</v>
      </c>
      <c r="FY27">
        <v>5</v>
      </c>
      <c r="FZ27">
        <v>0</v>
      </c>
      <c r="GA27">
        <v>5</v>
      </c>
      <c r="GB27">
        <v>5</v>
      </c>
      <c r="GC27">
        <v>0</v>
      </c>
      <c r="GD27">
        <v>5</v>
      </c>
      <c r="GE27">
        <v>5</v>
      </c>
      <c r="GF27">
        <v>5</v>
      </c>
      <c r="GG27">
        <v>5</v>
      </c>
      <c r="GH27">
        <v>5</v>
      </c>
      <c r="GI27">
        <v>5</v>
      </c>
      <c r="GJ27">
        <v>4</v>
      </c>
      <c r="GK27">
        <v>4</v>
      </c>
      <c r="GL27">
        <v>1</v>
      </c>
      <c r="GM27">
        <v>2</v>
      </c>
      <c r="GN27">
        <v>4</v>
      </c>
      <c r="GO27">
        <v>3</v>
      </c>
      <c r="GP27">
        <v>4</v>
      </c>
      <c r="GQ27">
        <v>4</v>
      </c>
      <c r="GR27">
        <v>4</v>
      </c>
      <c r="GS27">
        <v>1</v>
      </c>
      <c r="GT27">
        <v>2</v>
      </c>
      <c r="GU27">
        <v>4</v>
      </c>
      <c r="GV27">
        <v>39</v>
      </c>
      <c r="GW27">
        <v>55420</v>
      </c>
      <c r="GX27">
        <v>99.22</v>
      </c>
      <c r="GY27">
        <v>86.72</v>
      </c>
      <c r="GZ27">
        <v>86.72</v>
      </c>
      <c r="HA27">
        <v>83.6</v>
      </c>
      <c r="HB27">
        <v>85.16</v>
      </c>
      <c r="HC27">
        <v>0.84765254051686367</v>
      </c>
      <c r="HD27">
        <v>99.22</v>
      </c>
      <c r="HE27">
        <v>97.66</v>
      </c>
      <c r="HF27">
        <v>91.4</v>
      </c>
      <c r="HG27">
        <v>92.96</v>
      </c>
      <c r="HH27">
        <v>91.4</v>
      </c>
      <c r="HI27">
        <v>0.92181270258431891</v>
      </c>
      <c r="HJ27">
        <v>42839.420578703706</v>
      </c>
    </row>
    <row r="28" spans="1:218" x14ac:dyDescent="0.3">
      <c r="A28">
        <v>218</v>
      </c>
      <c r="B28">
        <v>3</v>
      </c>
      <c r="C28">
        <v>2</v>
      </c>
      <c r="D28">
        <v>1</v>
      </c>
      <c r="E28">
        <v>1</v>
      </c>
      <c r="F28">
        <v>0</v>
      </c>
      <c r="G28" t="s">
        <v>293</v>
      </c>
      <c r="H28">
        <v>5</v>
      </c>
      <c r="I28">
        <v>1</v>
      </c>
      <c r="J28">
        <v>5</v>
      </c>
      <c r="K28">
        <v>1</v>
      </c>
      <c r="L28">
        <v>3</v>
      </c>
      <c r="M28">
        <v>2</v>
      </c>
      <c r="N28">
        <v>2</v>
      </c>
      <c r="O28">
        <v>4</v>
      </c>
      <c r="P28">
        <v>1</v>
      </c>
      <c r="Q28">
        <v>5</v>
      </c>
      <c r="R28">
        <v>4</v>
      </c>
      <c r="S28">
        <v>5</v>
      </c>
      <c r="T28">
        <v>3</v>
      </c>
      <c r="U28">
        <v>5</v>
      </c>
      <c r="V28">
        <v>2</v>
      </c>
      <c r="W28">
        <v>4</v>
      </c>
      <c r="X28">
        <v>1</v>
      </c>
      <c r="Y28">
        <v>5</v>
      </c>
      <c r="Z28">
        <v>4</v>
      </c>
      <c r="AA28">
        <v>2</v>
      </c>
      <c r="AB28">
        <v>2</v>
      </c>
      <c r="AC28">
        <v>4.5555555555555554</v>
      </c>
      <c r="AD28">
        <v>1.3333333333333333</v>
      </c>
      <c r="AE28">
        <v>2.8333333333333335</v>
      </c>
      <c r="AF28">
        <v>4</v>
      </c>
      <c r="AG28">
        <v>2</v>
      </c>
      <c r="AH28">
        <v>2</v>
      </c>
      <c r="AI28">
        <v>1</v>
      </c>
      <c r="AJ28">
        <v>2</v>
      </c>
      <c r="AK28" t="s">
        <v>459</v>
      </c>
      <c r="AL28">
        <v>2</v>
      </c>
      <c r="AM28">
        <v>1</v>
      </c>
      <c r="AN28" t="s">
        <v>459</v>
      </c>
      <c r="AO28" t="s">
        <v>459</v>
      </c>
      <c r="AP28">
        <v>64</v>
      </c>
      <c r="AQ28">
        <v>145</v>
      </c>
      <c r="AR28">
        <v>4</v>
      </c>
      <c r="AS28">
        <v>10</v>
      </c>
      <c r="AT28">
        <v>2017</v>
      </c>
      <c r="AU28">
        <v>10</v>
      </c>
      <c r="AV28">
        <v>4</v>
      </c>
      <c r="AW28">
        <v>1989</v>
      </c>
      <c r="AX28">
        <v>27.529409524171683</v>
      </c>
      <c r="AY28">
        <v>1</v>
      </c>
      <c r="AZ28">
        <v>25.281145706458851</v>
      </c>
      <c r="BA28">
        <v>2</v>
      </c>
      <c r="BB28">
        <v>58</v>
      </c>
      <c r="BC28">
        <v>73</v>
      </c>
      <c r="BD28">
        <v>2</v>
      </c>
      <c r="BE28">
        <v>8</v>
      </c>
      <c r="BF28">
        <v>2017</v>
      </c>
      <c r="BG28">
        <v>11</v>
      </c>
      <c r="BH28">
        <v>8</v>
      </c>
      <c r="BI28">
        <v>2006</v>
      </c>
      <c r="BJ28">
        <v>39029</v>
      </c>
      <c r="BK28">
        <v>10.434269209318842</v>
      </c>
      <c r="BL28">
        <v>1</v>
      </c>
      <c r="BM28">
        <v>4</v>
      </c>
      <c r="BN28">
        <v>1</v>
      </c>
      <c r="BO28">
        <v>15.916066629472562</v>
      </c>
      <c r="BP28">
        <v>30.503</v>
      </c>
      <c r="BQ28">
        <v>5</v>
      </c>
      <c r="BR28" t="s">
        <v>459</v>
      </c>
      <c r="BS28" t="s">
        <v>459</v>
      </c>
      <c r="BT28">
        <v>1</v>
      </c>
      <c r="BU28" t="s">
        <v>459</v>
      </c>
      <c r="BV28" t="s">
        <v>459</v>
      </c>
      <c r="BW28" t="s">
        <v>459</v>
      </c>
      <c r="BX28" t="s">
        <v>459</v>
      </c>
      <c r="BY28" t="s">
        <v>459</v>
      </c>
      <c r="BZ28" t="s">
        <v>459</v>
      </c>
      <c r="CA28" t="s">
        <v>459</v>
      </c>
      <c r="CB28" t="s">
        <v>459</v>
      </c>
      <c r="CC28" t="s">
        <v>459</v>
      </c>
      <c r="CD28" t="s">
        <v>459</v>
      </c>
      <c r="CE28" t="s">
        <v>459</v>
      </c>
      <c r="CF28" t="s">
        <v>459</v>
      </c>
      <c r="CG28" t="s">
        <v>459</v>
      </c>
      <c r="CH28" t="s">
        <v>459</v>
      </c>
      <c r="CI28" t="s">
        <v>459</v>
      </c>
      <c r="CJ28" t="s">
        <v>459</v>
      </c>
      <c r="CK28" t="s">
        <v>459</v>
      </c>
      <c r="CL28" t="s">
        <v>459</v>
      </c>
      <c r="CM28" t="s">
        <v>459</v>
      </c>
      <c r="CN28" t="s">
        <v>459</v>
      </c>
      <c r="CO28" t="s">
        <v>459</v>
      </c>
      <c r="CP28" t="s">
        <v>459</v>
      </c>
      <c r="CQ28" t="s">
        <v>459</v>
      </c>
      <c r="CR28" t="s">
        <v>459</v>
      </c>
      <c r="CS28" t="s">
        <v>459</v>
      </c>
      <c r="CT28" t="s">
        <v>459</v>
      </c>
      <c r="CU28" t="s">
        <v>459</v>
      </c>
      <c r="CV28" t="s">
        <v>459</v>
      </c>
      <c r="CW28" t="s">
        <v>459</v>
      </c>
      <c r="CX28" t="s">
        <v>459</v>
      </c>
      <c r="CY28" t="s">
        <v>459</v>
      </c>
      <c r="CZ28" t="s">
        <v>459</v>
      </c>
      <c r="DA28" t="s">
        <v>459</v>
      </c>
      <c r="DB28" t="s">
        <v>459</v>
      </c>
      <c r="DC28" t="s">
        <v>459</v>
      </c>
      <c r="DD28" t="s">
        <v>459</v>
      </c>
      <c r="DE28" t="s">
        <v>459</v>
      </c>
      <c r="DF28" t="s">
        <v>459</v>
      </c>
      <c r="DG28" t="s">
        <v>459</v>
      </c>
      <c r="DH28" t="s">
        <v>459</v>
      </c>
      <c r="DI28" t="s">
        <v>459</v>
      </c>
      <c r="DJ28" t="s">
        <v>459</v>
      </c>
      <c r="DK28" t="s">
        <v>459</v>
      </c>
      <c r="DL28" t="s">
        <v>459</v>
      </c>
      <c r="DM28" t="s">
        <v>459</v>
      </c>
      <c r="DN28">
        <v>5</v>
      </c>
      <c r="DO28">
        <v>4</v>
      </c>
      <c r="DP28">
        <v>4</v>
      </c>
      <c r="DQ28">
        <v>5</v>
      </c>
      <c r="DR28" t="s">
        <v>294</v>
      </c>
      <c r="DS28">
        <v>5</v>
      </c>
      <c r="DT28">
        <v>5</v>
      </c>
      <c r="DU28">
        <v>5</v>
      </c>
      <c r="DV28">
        <v>5</v>
      </c>
      <c r="DW28" t="s">
        <v>295</v>
      </c>
      <c r="DX28">
        <v>5</v>
      </c>
      <c r="DY28">
        <v>4</v>
      </c>
      <c r="DZ28">
        <v>4</v>
      </c>
      <c r="EA28">
        <v>5</v>
      </c>
      <c r="EB28" t="s">
        <v>296</v>
      </c>
      <c r="EC28">
        <v>5</v>
      </c>
      <c r="ED28">
        <v>5</v>
      </c>
      <c r="EE28">
        <v>5</v>
      </c>
      <c r="EF28">
        <v>5</v>
      </c>
      <c r="EG28">
        <v>0</v>
      </c>
      <c r="EH28">
        <v>5</v>
      </c>
      <c r="EI28">
        <v>5</v>
      </c>
      <c r="EJ28">
        <v>5</v>
      </c>
      <c r="EK28">
        <v>5</v>
      </c>
      <c r="EL28">
        <v>0</v>
      </c>
      <c r="EM28">
        <v>5</v>
      </c>
      <c r="EN28">
        <v>5</v>
      </c>
      <c r="EO28">
        <v>5</v>
      </c>
      <c r="EP28">
        <v>5</v>
      </c>
      <c r="EQ28">
        <v>6</v>
      </c>
      <c r="ER28">
        <v>14</v>
      </c>
      <c r="ES28" t="s">
        <v>297</v>
      </c>
      <c r="ET28">
        <v>7</v>
      </c>
      <c r="EU28" t="s">
        <v>459</v>
      </c>
      <c r="EV28">
        <v>1</v>
      </c>
      <c r="EW28" t="s">
        <v>459</v>
      </c>
      <c r="EX28">
        <v>4</v>
      </c>
      <c r="EY28">
        <v>59999</v>
      </c>
      <c r="EZ28">
        <v>1</v>
      </c>
      <c r="FA28">
        <v>5</v>
      </c>
      <c r="FB28" t="s">
        <v>459</v>
      </c>
      <c r="FC28" t="s">
        <v>459</v>
      </c>
      <c r="FD28">
        <v>1</v>
      </c>
      <c r="FE28">
        <v>2</v>
      </c>
      <c r="FF28" t="s">
        <v>459</v>
      </c>
      <c r="FG28" t="s">
        <v>459</v>
      </c>
      <c r="FH28">
        <v>73</v>
      </c>
      <c r="FI28">
        <v>200</v>
      </c>
      <c r="FJ28">
        <v>4</v>
      </c>
      <c r="FK28">
        <v>1</v>
      </c>
      <c r="FL28">
        <v>2017</v>
      </c>
      <c r="FM28">
        <v>6</v>
      </c>
      <c r="FN28">
        <v>2</v>
      </c>
      <c r="FO28">
        <v>1990</v>
      </c>
      <c r="FP28">
        <v>33026</v>
      </c>
      <c r="FQ28">
        <v>26.869587484472845</v>
      </c>
      <c r="FR28">
        <v>0</v>
      </c>
      <c r="FS28">
        <v>27.366089818147969</v>
      </c>
      <c r="FT28">
        <v>1</v>
      </c>
      <c r="FU28" t="s">
        <v>459</v>
      </c>
      <c r="FV28">
        <v>7</v>
      </c>
      <c r="FW28" t="s">
        <v>298</v>
      </c>
      <c r="FX28">
        <v>4</v>
      </c>
      <c r="FY28">
        <v>4</v>
      </c>
      <c r="FZ28">
        <v>0</v>
      </c>
      <c r="GA28">
        <v>4</v>
      </c>
      <c r="GB28">
        <v>4</v>
      </c>
      <c r="GC28">
        <v>0</v>
      </c>
      <c r="GD28">
        <v>3</v>
      </c>
      <c r="GE28">
        <v>3</v>
      </c>
      <c r="GF28">
        <v>3</v>
      </c>
      <c r="GG28">
        <v>3</v>
      </c>
      <c r="GH28">
        <v>3</v>
      </c>
      <c r="GI28">
        <v>3</v>
      </c>
      <c r="GJ28">
        <v>4</v>
      </c>
      <c r="GK28">
        <v>4</v>
      </c>
      <c r="GL28">
        <v>1</v>
      </c>
      <c r="GM28">
        <v>2</v>
      </c>
      <c r="GN28">
        <v>4</v>
      </c>
      <c r="GO28">
        <v>5</v>
      </c>
      <c r="GP28">
        <v>4</v>
      </c>
      <c r="GQ28">
        <v>2</v>
      </c>
      <c r="GR28">
        <v>2</v>
      </c>
      <c r="GS28">
        <v>1</v>
      </c>
      <c r="GT28">
        <v>2</v>
      </c>
      <c r="GU28">
        <v>2</v>
      </c>
      <c r="GV28">
        <v>41</v>
      </c>
      <c r="GW28">
        <v>12841</v>
      </c>
      <c r="GX28">
        <v>99.22</v>
      </c>
      <c r="GY28">
        <v>99.22</v>
      </c>
      <c r="GZ28">
        <v>99.22</v>
      </c>
      <c r="HA28">
        <v>99.22</v>
      </c>
      <c r="HB28">
        <v>99.22</v>
      </c>
      <c r="HC28">
        <v>0.98948372755146741</v>
      </c>
      <c r="HD28">
        <v>99.22</v>
      </c>
      <c r="HE28">
        <v>99.22</v>
      </c>
      <c r="HF28">
        <v>99.22</v>
      </c>
      <c r="HG28">
        <v>97.66</v>
      </c>
      <c r="HH28">
        <v>97.66</v>
      </c>
      <c r="HI28">
        <v>0.97843372755146729</v>
      </c>
      <c r="HJ28">
        <v>42840.116828703707</v>
      </c>
    </row>
    <row r="29" spans="1:218" x14ac:dyDescent="0.3">
      <c r="A29">
        <v>222</v>
      </c>
      <c r="B29">
        <v>3</v>
      </c>
      <c r="C29">
        <v>2</v>
      </c>
      <c r="D29">
        <v>1</v>
      </c>
      <c r="E29">
        <v>1</v>
      </c>
      <c r="F29">
        <v>0</v>
      </c>
      <c r="G29" t="s">
        <v>316</v>
      </c>
      <c r="H29">
        <v>4</v>
      </c>
      <c r="I29">
        <v>1</v>
      </c>
      <c r="J29">
        <v>4</v>
      </c>
      <c r="K29">
        <v>1</v>
      </c>
      <c r="L29">
        <v>3</v>
      </c>
      <c r="M29">
        <v>2</v>
      </c>
      <c r="N29">
        <v>1</v>
      </c>
      <c r="O29">
        <v>4</v>
      </c>
      <c r="P29">
        <v>1</v>
      </c>
      <c r="Q29">
        <v>4</v>
      </c>
      <c r="R29">
        <v>4</v>
      </c>
      <c r="S29">
        <v>2</v>
      </c>
      <c r="T29">
        <v>1</v>
      </c>
      <c r="U29">
        <v>4</v>
      </c>
      <c r="V29">
        <v>2</v>
      </c>
      <c r="W29">
        <v>4</v>
      </c>
      <c r="X29">
        <v>1</v>
      </c>
      <c r="Y29">
        <v>3</v>
      </c>
      <c r="Z29">
        <v>1</v>
      </c>
      <c r="AA29">
        <v>1</v>
      </c>
      <c r="AB29">
        <v>2</v>
      </c>
      <c r="AC29">
        <v>3.5555555555555554</v>
      </c>
      <c r="AD29">
        <v>1.3333333333333333</v>
      </c>
      <c r="AE29">
        <v>1.6666666666666667</v>
      </c>
      <c r="AF29">
        <v>3</v>
      </c>
      <c r="AG29">
        <v>1</v>
      </c>
      <c r="AH29">
        <v>2</v>
      </c>
      <c r="AI29">
        <v>2</v>
      </c>
      <c r="AJ29">
        <v>2</v>
      </c>
      <c r="AK29" t="s">
        <v>459</v>
      </c>
      <c r="AL29">
        <v>1</v>
      </c>
      <c r="AM29">
        <v>1</v>
      </c>
      <c r="AN29" t="s">
        <v>459</v>
      </c>
      <c r="AO29" t="s">
        <v>459</v>
      </c>
      <c r="AP29">
        <v>63</v>
      </c>
      <c r="AQ29">
        <v>110</v>
      </c>
      <c r="AR29">
        <v>3</v>
      </c>
      <c r="AS29">
        <v>1</v>
      </c>
      <c r="AT29">
        <v>2017</v>
      </c>
      <c r="AU29">
        <v>11</v>
      </c>
      <c r="AV29">
        <v>27</v>
      </c>
      <c r="AW29">
        <v>1984</v>
      </c>
      <c r="AX29">
        <v>32.385798729941449</v>
      </c>
      <c r="AY29">
        <v>1</v>
      </c>
      <c r="AZ29">
        <v>19.829911909301174</v>
      </c>
      <c r="BA29">
        <v>1</v>
      </c>
      <c r="BB29">
        <v>52</v>
      </c>
      <c r="BC29">
        <v>60</v>
      </c>
      <c r="BD29">
        <v>3</v>
      </c>
      <c r="BE29">
        <v>17</v>
      </c>
      <c r="BF29">
        <v>2017</v>
      </c>
      <c r="BG29">
        <v>11</v>
      </c>
      <c r="BH29">
        <v>24</v>
      </c>
      <c r="BI29">
        <v>2008</v>
      </c>
      <c r="BJ29">
        <v>39776</v>
      </c>
      <c r="BK29">
        <v>8.3940122823028442</v>
      </c>
      <c r="BL29">
        <v>1</v>
      </c>
      <c r="BM29">
        <v>5</v>
      </c>
      <c r="BN29">
        <v>1</v>
      </c>
      <c r="BO29">
        <v>16.204313950450544</v>
      </c>
      <c r="BP29">
        <v>55.567</v>
      </c>
      <c r="BQ29">
        <v>5</v>
      </c>
      <c r="BR29" t="s">
        <v>459</v>
      </c>
      <c r="BS29" t="s">
        <v>459</v>
      </c>
      <c r="BT29">
        <v>0</v>
      </c>
      <c r="BU29" t="s">
        <v>459</v>
      </c>
      <c r="BV29" t="s">
        <v>459</v>
      </c>
      <c r="BW29" t="s">
        <v>459</v>
      </c>
      <c r="BX29" t="s">
        <v>459</v>
      </c>
      <c r="BY29" t="s">
        <v>459</v>
      </c>
      <c r="BZ29" t="s">
        <v>459</v>
      </c>
      <c r="CA29" t="s">
        <v>459</v>
      </c>
      <c r="CB29" t="s">
        <v>459</v>
      </c>
      <c r="CC29" t="s">
        <v>459</v>
      </c>
      <c r="CD29" t="s">
        <v>459</v>
      </c>
      <c r="CE29" t="s">
        <v>459</v>
      </c>
      <c r="CF29" t="s">
        <v>459</v>
      </c>
      <c r="CG29" t="s">
        <v>459</v>
      </c>
      <c r="CH29" t="s">
        <v>459</v>
      </c>
      <c r="CI29" t="s">
        <v>459</v>
      </c>
      <c r="CJ29" t="s">
        <v>459</v>
      </c>
      <c r="CK29" t="s">
        <v>459</v>
      </c>
      <c r="CL29" t="s">
        <v>459</v>
      </c>
      <c r="CM29" t="s">
        <v>459</v>
      </c>
      <c r="CN29" t="s">
        <v>459</v>
      </c>
      <c r="CO29" t="s">
        <v>459</v>
      </c>
      <c r="CP29" t="s">
        <v>459</v>
      </c>
      <c r="CQ29" t="s">
        <v>459</v>
      </c>
      <c r="CR29" t="s">
        <v>459</v>
      </c>
      <c r="CS29" t="s">
        <v>459</v>
      </c>
      <c r="CT29" t="s">
        <v>459</v>
      </c>
      <c r="CU29" t="s">
        <v>459</v>
      </c>
      <c r="CV29" t="s">
        <v>459</v>
      </c>
      <c r="CW29" t="s">
        <v>459</v>
      </c>
      <c r="CX29" t="s">
        <v>459</v>
      </c>
      <c r="CY29" t="s">
        <v>459</v>
      </c>
      <c r="CZ29" t="s">
        <v>459</v>
      </c>
      <c r="DA29" t="s">
        <v>459</v>
      </c>
      <c r="DB29" t="s">
        <v>459</v>
      </c>
      <c r="DC29" t="s">
        <v>459</v>
      </c>
      <c r="DD29" t="s">
        <v>459</v>
      </c>
      <c r="DE29" t="s">
        <v>459</v>
      </c>
      <c r="DF29" t="s">
        <v>459</v>
      </c>
      <c r="DG29" t="s">
        <v>459</v>
      </c>
      <c r="DH29" t="s">
        <v>459</v>
      </c>
      <c r="DI29" t="s">
        <v>459</v>
      </c>
      <c r="DJ29" t="s">
        <v>459</v>
      </c>
      <c r="DK29" t="s">
        <v>459</v>
      </c>
      <c r="DL29" t="s">
        <v>459</v>
      </c>
      <c r="DM29" t="s">
        <v>459</v>
      </c>
      <c r="DN29">
        <v>5</v>
      </c>
      <c r="DO29">
        <v>4</v>
      </c>
      <c r="DP29">
        <v>3</v>
      </c>
      <c r="DQ29">
        <v>4</v>
      </c>
      <c r="DR29" t="s">
        <v>317</v>
      </c>
      <c r="DS29">
        <v>5</v>
      </c>
      <c r="DT29">
        <v>4</v>
      </c>
      <c r="DU29">
        <v>4</v>
      </c>
      <c r="DV29">
        <v>4</v>
      </c>
      <c r="DW29" t="s">
        <v>318</v>
      </c>
      <c r="DX29">
        <v>5</v>
      </c>
      <c r="DY29">
        <v>5</v>
      </c>
      <c r="DZ29">
        <v>4</v>
      </c>
      <c r="EA29">
        <v>5</v>
      </c>
      <c r="EB29" t="s">
        <v>319</v>
      </c>
      <c r="EC29">
        <v>5</v>
      </c>
      <c r="ED29">
        <v>4.333333333333333</v>
      </c>
      <c r="EE29">
        <v>3</v>
      </c>
      <c r="EF29">
        <v>3</v>
      </c>
      <c r="EG29">
        <v>0</v>
      </c>
      <c r="EH29">
        <v>3</v>
      </c>
      <c r="EI29">
        <v>3</v>
      </c>
      <c r="EJ29">
        <v>3</v>
      </c>
      <c r="EK29">
        <v>3</v>
      </c>
      <c r="EL29">
        <v>0</v>
      </c>
      <c r="EM29">
        <v>3</v>
      </c>
      <c r="EN29">
        <v>3</v>
      </c>
      <c r="EO29">
        <v>3</v>
      </c>
      <c r="EP29">
        <v>3</v>
      </c>
      <c r="EQ29">
        <v>8</v>
      </c>
      <c r="ER29">
        <v>18</v>
      </c>
      <c r="ES29" t="s">
        <v>320</v>
      </c>
      <c r="ET29">
        <v>1</v>
      </c>
      <c r="EU29" t="s">
        <v>459</v>
      </c>
      <c r="EV29">
        <v>2</v>
      </c>
      <c r="EW29" t="s">
        <v>459</v>
      </c>
      <c r="EX29">
        <v>6</v>
      </c>
      <c r="EY29">
        <v>99999</v>
      </c>
      <c r="EZ29">
        <v>0</v>
      </c>
      <c r="FA29">
        <v>5</v>
      </c>
      <c r="FB29" t="s">
        <v>459</v>
      </c>
      <c r="FC29" t="s">
        <v>459</v>
      </c>
      <c r="FD29">
        <v>0</v>
      </c>
      <c r="FE29">
        <v>1</v>
      </c>
      <c r="FF29" t="s">
        <v>459</v>
      </c>
      <c r="FG29" t="s">
        <v>459</v>
      </c>
      <c r="FH29">
        <v>68</v>
      </c>
      <c r="FI29">
        <v>178</v>
      </c>
      <c r="FJ29">
        <v>4</v>
      </c>
      <c r="FK29">
        <v>16</v>
      </c>
      <c r="FL29">
        <v>2017</v>
      </c>
      <c r="FM29">
        <v>4</v>
      </c>
      <c r="FN29">
        <v>3</v>
      </c>
      <c r="FO29">
        <v>1985</v>
      </c>
      <c r="FP29">
        <v>31140</v>
      </c>
      <c r="FQ29">
        <v>32.038091679975672</v>
      </c>
      <c r="FR29">
        <v>0</v>
      </c>
      <c r="FS29">
        <v>28.015433602532692</v>
      </c>
      <c r="FT29">
        <v>1</v>
      </c>
      <c r="FU29" t="s">
        <v>459</v>
      </c>
      <c r="FV29">
        <v>8</v>
      </c>
      <c r="FW29" t="s">
        <v>321</v>
      </c>
      <c r="FX29">
        <v>2</v>
      </c>
      <c r="FY29">
        <v>2</v>
      </c>
      <c r="FZ29">
        <v>0</v>
      </c>
      <c r="GA29">
        <v>3</v>
      </c>
      <c r="GB29">
        <v>3</v>
      </c>
      <c r="GC29">
        <v>0</v>
      </c>
      <c r="GD29">
        <v>3</v>
      </c>
      <c r="GE29">
        <v>3</v>
      </c>
      <c r="GF29">
        <v>3</v>
      </c>
      <c r="GG29">
        <v>3</v>
      </c>
      <c r="GH29">
        <v>3</v>
      </c>
      <c r="GI29">
        <v>3</v>
      </c>
      <c r="GJ29">
        <v>5</v>
      </c>
      <c r="GK29">
        <v>5</v>
      </c>
      <c r="GL29">
        <v>1</v>
      </c>
      <c r="GM29">
        <v>1</v>
      </c>
      <c r="GN29">
        <v>1</v>
      </c>
      <c r="GO29">
        <v>5</v>
      </c>
      <c r="GP29">
        <v>5</v>
      </c>
      <c r="GQ29">
        <v>5</v>
      </c>
      <c r="GR29">
        <v>1</v>
      </c>
      <c r="GS29">
        <v>1</v>
      </c>
      <c r="GT29">
        <v>1</v>
      </c>
      <c r="GU29">
        <v>1</v>
      </c>
      <c r="GV29">
        <v>48</v>
      </c>
      <c r="GW29">
        <v>30114</v>
      </c>
      <c r="GX29">
        <v>99.22</v>
      </c>
      <c r="GY29">
        <v>99.22</v>
      </c>
      <c r="GZ29">
        <v>99.22</v>
      </c>
      <c r="HA29">
        <v>99.22</v>
      </c>
      <c r="HB29">
        <v>99.22</v>
      </c>
      <c r="HC29">
        <v>0.98948372755146741</v>
      </c>
      <c r="HD29">
        <v>99.22</v>
      </c>
      <c r="HE29">
        <v>99.22</v>
      </c>
      <c r="HF29">
        <v>99.22</v>
      </c>
      <c r="HG29">
        <v>99.22</v>
      </c>
      <c r="HH29">
        <v>99.22</v>
      </c>
      <c r="HI29">
        <v>0.98948372755146741</v>
      </c>
      <c r="HJ29">
        <v>42841.912986111114</v>
      </c>
    </row>
    <row r="30" spans="1:218" x14ac:dyDescent="0.3">
      <c r="A30">
        <v>228</v>
      </c>
      <c r="B30">
        <v>3</v>
      </c>
      <c r="C30">
        <v>2</v>
      </c>
      <c r="D30">
        <v>1</v>
      </c>
      <c r="E30">
        <v>1</v>
      </c>
      <c r="F30">
        <v>0</v>
      </c>
      <c r="G30" t="s">
        <v>352</v>
      </c>
      <c r="H30">
        <v>5</v>
      </c>
      <c r="I30">
        <v>1</v>
      </c>
      <c r="J30">
        <v>4</v>
      </c>
      <c r="K30">
        <v>1</v>
      </c>
      <c r="L30">
        <v>2</v>
      </c>
      <c r="M30">
        <v>2</v>
      </c>
      <c r="N30">
        <v>2</v>
      </c>
      <c r="O30">
        <v>5</v>
      </c>
      <c r="P30">
        <v>1</v>
      </c>
      <c r="Q30">
        <v>5</v>
      </c>
      <c r="R30">
        <v>4</v>
      </c>
      <c r="S30">
        <v>3</v>
      </c>
      <c r="T30">
        <v>2</v>
      </c>
      <c r="U30">
        <v>4</v>
      </c>
      <c r="V30">
        <v>3</v>
      </c>
      <c r="W30">
        <v>2</v>
      </c>
      <c r="X30">
        <v>1</v>
      </c>
      <c r="Y30">
        <v>3</v>
      </c>
      <c r="Z30">
        <v>2</v>
      </c>
      <c r="AA30">
        <v>2</v>
      </c>
      <c r="AB30">
        <v>2</v>
      </c>
      <c r="AC30">
        <v>3.6666666666666665</v>
      </c>
      <c r="AD30">
        <v>1.5</v>
      </c>
      <c r="AE30">
        <v>2.3333333333333335</v>
      </c>
      <c r="AF30">
        <v>4</v>
      </c>
      <c r="AG30">
        <v>2</v>
      </c>
      <c r="AH30">
        <v>2</v>
      </c>
      <c r="AI30">
        <v>1</v>
      </c>
      <c r="AJ30">
        <v>2</v>
      </c>
      <c r="AK30" t="s">
        <v>459</v>
      </c>
      <c r="AL30">
        <v>1</v>
      </c>
      <c r="AM30">
        <v>1</v>
      </c>
      <c r="AN30" t="s">
        <v>459</v>
      </c>
      <c r="AO30" t="s">
        <v>459</v>
      </c>
      <c r="AP30">
        <v>70</v>
      </c>
      <c r="AQ30">
        <v>135</v>
      </c>
      <c r="AR30">
        <v>2</v>
      </c>
      <c r="AS30">
        <v>1</v>
      </c>
      <c r="AT30">
        <v>2017</v>
      </c>
      <c r="AU30">
        <v>5</v>
      </c>
      <c r="AV30">
        <v>3</v>
      </c>
      <c r="AW30">
        <v>1975</v>
      </c>
      <c r="AX30">
        <v>41.959285370243613</v>
      </c>
      <c r="AY30">
        <v>1</v>
      </c>
      <c r="AZ30">
        <v>19.839748213477559</v>
      </c>
      <c r="BA30">
        <v>1</v>
      </c>
      <c r="BB30">
        <v>53</v>
      </c>
      <c r="BC30">
        <v>68</v>
      </c>
      <c r="BD30">
        <v>1</v>
      </c>
      <c r="BE30">
        <v>6</v>
      </c>
      <c r="BF30">
        <v>2017</v>
      </c>
      <c r="BG30">
        <v>7</v>
      </c>
      <c r="BH30">
        <v>30</v>
      </c>
      <c r="BI30">
        <v>2007</v>
      </c>
      <c r="BJ30">
        <v>39293</v>
      </c>
      <c r="BK30">
        <v>9.7183545009759911</v>
      </c>
      <c r="BL30">
        <v>3</v>
      </c>
      <c r="BM30">
        <v>3</v>
      </c>
      <c r="BN30">
        <v>0</v>
      </c>
      <c r="BO30">
        <v>17.318432911066886</v>
      </c>
      <c r="BP30">
        <v>67.724000000000004</v>
      </c>
      <c r="BQ30">
        <v>5</v>
      </c>
      <c r="BR30" t="s">
        <v>459</v>
      </c>
      <c r="BS30" t="s">
        <v>459</v>
      </c>
      <c r="BT30">
        <v>0</v>
      </c>
      <c r="BU30" t="s">
        <v>459</v>
      </c>
      <c r="BV30" t="s">
        <v>459</v>
      </c>
      <c r="BW30" t="s">
        <v>459</v>
      </c>
      <c r="BX30" t="s">
        <v>459</v>
      </c>
      <c r="BY30" t="s">
        <v>459</v>
      </c>
      <c r="BZ30" t="s">
        <v>459</v>
      </c>
      <c r="CA30" t="s">
        <v>459</v>
      </c>
      <c r="CB30" t="s">
        <v>459</v>
      </c>
      <c r="CC30" t="s">
        <v>459</v>
      </c>
      <c r="CD30" t="s">
        <v>459</v>
      </c>
      <c r="CE30" t="s">
        <v>459</v>
      </c>
      <c r="CF30" t="s">
        <v>459</v>
      </c>
      <c r="CG30" t="s">
        <v>459</v>
      </c>
      <c r="CH30" t="s">
        <v>459</v>
      </c>
      <c r="CI30" t="s">
        <v>459</v>
      </c>
      <c r="CJ30" t="s">
        <v>459</v>
      </c>
      <c r="CK30" t="s">
        <v>459</v>
      </c>
      <c r="CL30" t="s">
        <v>459</v>
      </c>
      <c r="CM30" t="s">
        <v>459</v>
      </c>
      <c r="CN30" t="s">
        <v>459</v>
      </c>
      <c r="CO30" t="s">
        <v>459</v>
      </c>
      <c r="CP30" t="s">
        <v>459</v>
      </c>
      <c r="CQ30" t="s">
        <v>459</v>
      </c>
      <c r="CR30" t="s">
        <v>459</v>
      </c>
      <c r="CS30" t="s">
        <v>459</v>
      </c>
      <c r="CT30" t="s">
        <v>459</v>
      </c>
      <c r="CU30" t="s">
        <v>459</v>
      </c>
      <c r="CV30" t="s">
        <v>459</v>
      </c>
      <c r="CW30" t="s">
        <v>459</v>
      </c>
      <c r="CX30" t="s">
        <v>459</v>
      </c>
      <c r="CY30" t="s">
        <v>459</v>
      </c>
      <c r="CZ30" t="s">
        <v>459</v>
      </c>
      <c r="DA30" t="s">
        <v>459</v>
      </c>
      <c r="DB30" t="s">
        <v>459</v>
      </c>
      <c r="DC30" t="s">
        <v>459</v>
      </c>
      <c r="DD30" t="s">
        <v>459</v>
      </c>
      <c r="DE30" t="s">
        <v>459</v>
      </c>
      <c r="DF30" t="s">
        <v>459</v>
      </c>
      <c r="DG30" t="s">
        <v>459</v>
      </c>
      <c r="DH30" t="s">
        <v>459</v>
      </c>
      <c r="DI30" t="s">
        <v>459</v>
      </c>
      <c r="DJ30" t="s">
        <v>459</v>
      </c>
      <c r="DK30" t="s">
        <v>459</v>
      </c>
      <c r="DL30" t="s">
        <v>459</v>
      </c>
      <c r="DM30" t="s">
        <v>459</v>
      </c>
      <c r="DN30">
        <v>4</v>
      </c>
      <c r="DO30">
        <v>4</v>
      </c>
      <c r="DP30">
        <v>3</v>
      </c>
      <c r="DQ30">
        <v>3</v>
      </c>
      <c r="DR30" t="s">
        <v>353</v>
      </c>
      <c r="DS30">
        <v>5</v>
      </c>
      <c r="DT30">
        <v>5</v>
      </c>
      <c r="DU30">
        <v>4</v>
      </c>
      <c r="DV30">
        <v>5</v>
      </c>
      <c r="DW30" t="s">
        <v>354</v>
      </c>
      <c r="DX30">
        <v>5</v>
      </c>
      <c r="DY30">
        <v>5</v>
      </c>
      <c r="DZ30">
        <v>5</v>
      </c>
      <c r="EA30">
        <v>4</v>
      </c>
      <c r="EB30" t="s">
        <v>355</v>
      </c>
      <c r="EC30">
        <v>4.666666666666667</v>
      </c>
      <c r="ED30">
        <v>4</v>
      </c>
      <c r="EE30">
        <v>4</v>
      </c>
      <c r="EF30">
        <v>4</v>
      </c>
      <c r="EG30">
        <v>0</v>
      </c>
      <c r="EH30">
        <v>4</v>
      </c>
      <c r="EI30">
        <v>4</v>
      </c>
      <c r="EJ30">
        <v>4</v>
      </c>
      <c r="EK30">
        <v>4</v>
      </c>
      <c r="EL30">
        <v>0</v>
      </c>
      <c r="EM30">
        <v>3</v>
      </c>
      <c r="EN30">
        <v>3</v>
      </c>
      <c r="EO30">
        <v>3</v>
      </c>
      <c r="EP30">
        <v>3</v>
      </c>
      <c r="EQ30">
        <v>8</v>
      </c>
      <c r="ER30">
        <v>18</v>
      </c>
      <c r="ES30" t="s">
        <v>356</v>
      </c>
      <c r="ET30">
        <v>1</v>
      </c>
      <c r="EU30" t="s">
        <v>459</v>
      </c>
      <c r="EV30">
        <v>1</v>
      </c>
      <c r="EW30" t="s">
        <v>459</v>
      </c>
      <c r="EX30">
        <v>4</v>
      </c>
      <c r="EY30">
        <v>59999</v>
      </c>
      <c r="EZ30">
        <v>0</v>
      </c>
      <c r="FA30">
        <v>5</v>
      </c>
      <c r="FB30" t="s">
        <v>459</v>
      </c>
      <c r="FC30" t="s">
        <v>459</v>
      </c>
      <c r="FD30">
        <v>0</v>
      </c>
      <c r="FE30">
        <v>1</v>
      </c>
      <c r="FF30" t="s">
        <v>459</v>
      </c>
      <c r="FG30" t="s">
        <v>459</v>
      </c>
      <c r="FH30">
        <v>71</v>
      </c>
      <c r="FI30">
        <v>210</v>
      </c>
      <c r="FJ30">
        <v>9</v>
      </c>
      <c r="FK30">
        <v>11</v>
      </c>
      <c r="FL30">
        <v>2016</v>
      </c>
      <c r="FM30">
        <v>6</v>
      </c>
      <c r="FN30">
        <v>10</v>
      </c>
      <c r="FO30">
        <v>1961</v>
      </c>
      <c r="FP30">
        <v>22442</v>
      </c>
      <c r="FQ30">
        <v>55.853878114939029</v>
      </c>
      <c r="FR30">
        <v>0</v>
      </c>
      <c r="FS30">
        <v>30.28828140888151</v>
      </c>
      <c r="FT30">
        <v>4</v>
      </c>
      <c r="FU30" t="s">
        <v>459</v>
      </c>
      <c r="FV30">
        <v>7</v>
      </c>
      <c r="FW30" t="s">
        <v>357</v>
      </c>
      <c r="FX30">
        <v>4</v>
      </c>
      <c r="FY30">
        <v>4</v>
      </c>
      <c r="FZ30">
        <v>0</v>
      </c>
      <c r="GA30">
        <v>4</v>
      </c>
      <c r="GB30">
        <v>4</v>
      </c>
      <c r="GC30">
        <v>0</v>
      </c>
      <c r="GD30">
        <v>3</v>
      </c>
      <c r="GE30">
        <v>3</v>
      </c>
      <c r="GF30">
        <v>3</v>
      </c>
      <c r="GG30">
        <v>3</v>
      </c>
      <c r="GH30">
        <v>3</v>
      </c>
      <c r="GI30">
        <v>3</v>
      </c>
      <c r="GJ30">
        <v>4</v>
      </c>
      <c r="GK30">
        <v>4</v>
      </c>
      <c r="GL30">
        <v>1</v>
      </c>
      <c r="GM30">
        <v>2</v>
      </c>
      <c r="GN30">
        <v>4</v>
      </c>
      <c r="GO30">
        <v>5</v>
      </c>
      <c r="GP30">
        <v>4</v>
      </c>
      <c r="GQ30">
        <v>4</v>
      </c>
      <c r="GR30">
        <v>1</v>
      </c>
      <c r="GS30">
        <v>1</v>
      </c>
      <c r="GT30">
        <v>1</v>
      </c>
      <c r="GU30">
        <v>2</v>
      </c>
      <c r="GV30">
        <v>42</v>
      </c>
      <c r="GW30">
        <v>13940</v>
      </c>
      <c r="GX30">
        <v>92.96</v>
      </c>
      <c r="GY30">
        <v>92.96</v>
      </c>
      <c r="GZ30">
        <v>92.96</v>
      </c>
      <c r="HA30">
        <v>49.22</v>
      </c>
      <c r="HB30">
        <v>47.66</v>
      </c>
      <c r="HC30">
        <v>0.613330102934735</v>
      </c>
      <c r="HD30">
        <v>99.22</v>
      </c>
      <c r="HE30">
        <v>96.1</v>
      </c>
      <c r="HF30">
        <v>96.1</v>
      </c>
      <c r="HG30">
        <v>92.96</v>
      </c>
      <c r="HH30">
        <v>89.84</v>
      </c>
      <c r="HI30">
        <v>0.92858371660096362</v>
      </c>
      <c r="HJ30">
        <v>42842.628981481481</v>
      </c>
    </row>
    <row r="31" spans="1:218" x14ac:dyDescent="0.3">
      <c r="A31">
        <v>235</v>
      </c>
      <c r="B31">
        <v>3</v>
      </c>
      <c r="C31">
        <v>2</v>
      </c>
      <c r="D31">
        <v>1</v>
      </c>
      <c r="E31">
        <v>1</v>
      </c>
      <c r="F31">
        <v>0</v>
      </c>
      <c r="G31" t="s">
        <v>393</v>
      </c>
      <c r="H31">
        <v>5</v>
      </c>
      <c r="I31">
        <v>1</v>
      </c>
      <c r="J31">
        <v>5</v>
      </c>
      <c r="K31">
        <v>1</v>
      </c>
      <c r="L31">
        <v>3</v>
      </c>
      <c r="M31">
        <v>2</v>
      </c>
      <c r="N31">
        <v>2</v>
      </c>
      <c r="O31">
        <v>5</v>
      </c>
      <c r="P31">
        <v>1</v>
      </c>
      <c r="Q31">
        <v>5</v>
      </c>
      <c r="R31">
        <v>3</v>
      </c>
      <c r="S31">
        <v>4</v>
      </c>
      <c r="T31">
        <v>2</v>
      </c>
      <c r="U31">
        <v>5</v>
      </c>
      <c r="V31">
        <v>2</v>
      </c>
      <c r="W31">
        <v>4</v>
      </c>
      <c r="X31">
        <v>1</v>
      </c>
      <c r="Y31">
        <v>5</v>
      </c>
      <c r="Z31">
        <v>2</v>
      </c>
      <c r="AA31">
        <v>2</v>
      </c>
      <c r="AB31">
        <v>2</v>
      </c>
      <c r="AC31">
        <v>4.5555555555555554</v>
      </c>
      <c r="AD31">
        <v>1.3333333333333333</v>
      </c>
      <c r="AE31">
        <v>2.1666666666666665</v>
      </c>
      <c r="AF31">
        <v>4</v>
      </c>
      <c r="AG31">
        <v>2</v>
      </c>
      <c r="AH31">
        <v>2</v>
      </c>
      <c r="AI31">
        <v>1</v>
      </c>
      <c r="AJ31">
        <v>2</v>
      </c>
      <c r="AK31" t="s">
        <v>459</v>
      </c>
      <c r="AL31">
        <v>1</v>
      </c>
      <c r="AM31">
        <v>1</v>
      </c>
      <c r="AN31" t="s">
        <v>459</v>
      </c>
      <c r="AO31" t="s">
        <v>459</v>
      </c>
      <c r="AP31">
        <v>67</v>
      </c>
      <c r="AQ31">
        <v>160</v>
      </c>
      <c r="AR31">
        <v>3</v>
      </c>
      <c r="AS31">
        <v>5</v>
      </c>
      <c r="AT31">
        <v>2016</v>
      </c>
      <c r="AU31">
        <v>1</v>
      </c>
      <c r="AV31">
        <v>24</v>
      </c>
      <c r="AW31">
        <v>1980</v>
      </c>
      <c r="AX31">
        <v>37.235066925241462</v>
      </c>
      <c r="AY31">
        <v>1</v>
      </c>
      <c r="AZ31">
        <v>25.529864521359965</v>
      </c>
      <c r="BA31">
        <v>2</v>
      </c>
      <c r="BB31">
        <v>56</v>
      </c>
      <c r="BC31">
        <v>62</v>
      </c>
      <c r="BD31">
        <v>10</v>
      </c>
      <c r="BE31">
        <v>3</v>
      </c>
      <c r="BF31">
        <v>2017</v>
      </c>
      <c r="BG31">
        <v>9</v>
      </c>
      <c r="BH31">
        <v>30</v>
      </c>
      <c r="BI31">
        <v>2008</v>
      </c>
      <c r="BJ31">
        <v>39721</v>
      </c>
      <c r="BK31">
        <v>8.5506042284584396</v>
      </c>
      <c r="BL31">
        <v>1</v>
      </c>
      <c r="BM31">
        <v>2</v>
      </c>
      <c r="BN31">
        <v>0</v>
      </c>
      <c r="BO31">
        <v>14.226925362492317</v>
      </c>
      <c r="BP31">
        <v>8.2260000000000009</v>
      </c>
      <c r="BQ31">
        <v>5</v>
      </c>
      <c r="BR31" t="s">
        <v>459</v>
      </c>
      <c r="BS31" t="s">
        <v>459</v>
      </c>
      <c r="BT31">
        <v>0</v>
      </c>
      <c r="BU31" t="s">
        <v>459</v>
      </c>
      <c r="BV31" t="s">
        <v>459</v>
      </c>
      <c r="BW31" t="s">
        <v>459</v>
      </c>
      <c r="BX31" t="s">
        <v>459</v>
      </c>
      <c r="BY31" t="s">
        <v>459</v>
      </c>
      <c r="BZ31" t="s">
        <v>459</v>
      </c>
      <c r="CA31" t="s">
        <v>459</v>
      </c>
      <c r="CB31" t="s">
        <v>459</v>
      </c>
      <c r="CC31" t="s">
        <v>459</v>
      </c>
      <c r="CD31" t="s">
        <v>459</v>
      </c>
      <c r="CE31" t="s">
        <v>459</v>
      </c>
      <c r="CF31" t="s">
        <v>459</v>
      </c>
      <c r="CG31" t="s">
        <v>459</v>
      </c>
      <c r="CH31" t="s">
        <v>459</v>
      </c>
      <c r="CI31" t="s">
        <v>459</v>
      </c>
      <c r="CJ31" t="s">
        <v>459</v>
      </c>
      <c r="CK31" t="s">
        <v>459</v>
      </c>
      <c r="CL31" t="s">
        <v>459</v>
      </c>
      <c r="CM31" t="s">
        <v>459</v>
      </c>
      <c r="CN31" t="s">
        <v>459</v>
      </c>
      <c r="CO31" t="s">
        <v>459</v>
      </c>
      <c r="CP31" t="s">
        <v>459</v>
      </c>
      <c r="CQ31" t="s">
        <v>459</v>
      </c>
      <c r="CR31" t="s">
        <v>459</v>
      </c>
      <c r="CS31" t="s">
        <v>459</v>
      </c>
      <c r="CT31" t="s">
        <v>459</v>
      </c>
      <c r="CU31" t="s">
        <v>459</v>
      </c>
      <c r="CV31" t="s">
        <v>459</v>
      </c>
      <c r="CW31" t="s">
        <v>459</v>
      </c>
      <c r="CX31" t="s">
        <v>459</v>
      </c>
      <c r="CY31" t="s">
        <v>459</v>
      </c>
      <c r="CZ31" t="s">
        <v>459</v>
      </c>
      <c r="DA31" t="s">
        <v>459</v>
      </c>
      <c r="DB31" t="s">
        <v>459</v>
      </c>
      <c r="DC31" t="s">
        <v>459</v>
      </c>
      <c r="DD31" t="s">
        <v>459</v>
      </c>
      <c r="DE31" t="s">
        <v>459</v>
      </c>
      <c r="DF31" t="s">
        <v>459</v>
      </c>
      <c r="DG31" t="s">
        <v>459</v>
      </c>
      <c r="DH31" t="s">
        <v>459</v>
      </c>
      <c r="DI31" t="s">
        <v>459</v>
      </c>
      <c r="DJ31" t="s">
        <v>459</v>
      </c>
      <c r="DK31" t="s">
        <v>459</v>
      </c>
      <c r="DL31" t="s">
        <v>459</v>
      </c>
      <c r="DM31" t="s">
        <v>459</v>
      </c>
      <c r="DN31">
        <v>3</v>
      </c>
      <c r="DO31">
        <v>4</v>
      </c>
      <c r="DP31">
        <v>3</v>
      </c>
      <c r="DQ31">
        <v>5</v>
      </c>
      <c r="DR31" t="s">
        <v>394</v>
      </c>
      <c r="DS31">
        <v>5</v>
      </c>
      <c r="DT31">
        <v>5</v>
      </c>
      <c r="DU31">
        <v>5</v>
      </c>
      <c r="DV31">
        <v>5</v>
      </c>
      <c r="DW31" t="s">
        <v>395</v>
      </c>
      <c r="DX31">
        <v>4</v>
      </c>
      <c r="DY31">
        <v>5</v>
      </c>
      <c r="DZ31">
        <v>4</v>
      </c>
      <c r="EA31">
        <v>5</v>
      </c>
      <c r="EB31" t="s">
        <v>396</v>
      </c>
      <c r="EC31">
        <v>4</v>
      </c>
      <c r="ED31">
        <v>5</v>
      </c>
      <c r="EE31">
        <v>3</v>
      </c>
      <c r="EF31">
        <v>5</v>
      </c>
      <c r="EG31">
        <v>0</v>
      </c>
      <c r="EH31">
        <v>3</v>
      </c>
      <c r="EI31">
        <v>5</v>
      </c>
      <c r="EJ31">
        <v>5</v>
      </c>
      <c r="EK31">
        <v>5</v>
      </c>
      <c r="EL31">
        <v>0</v>
      </c>
      <c r="EM31">
        <v>5</v>
      </c>
      <c r="EN31">
        <v>5</v>
      </c>
      <c r="EO31">
        <v>5</v>
      </c>
      <c r="EP31">
        <v>5</v>
      </c>
      <c r="EQ31">
        <v>5</v>
      </c>
      <c r="ER31">
        <v>13</v>
      </c>
      <c r="ES31" t="s">
        <v>397</v>
      </c>
      <c r="ET31">
        <v>5</v>
      </c>
      <c r="EU31" t="s">
        <v>459</v>
      </c>
      <c r="EV31">
        <v>1</v>
      </c>
      <c r="EW31" t="s">
        <v>459</v>
      </c>
      <c r="EX31">
        <v>3</v>
      </c>
      <c r="EY31">
        <v>39999</v>
      </c>
      <c r="EZ31">
        <v>0</v>
      </c>
      <c r="FA31">
        <v>5</v>
      </c>
      <c r="FB31" t="s">
        <v>459</v>
      </c>
      <c r="FC31" t="s">
        <v>459</v>
      </c>
      <c r="FD31">
        <v>0</v>
      </c>
      <c r="FE31">
        <v>1</v>
      </c>
      <c r="FF31" t="s">
        <v>459</v>
      </c>
      <c r="FG31" t="s">
        <v>459</v>
      </c>
      <c r="FH31">
        <v>66</v>
      </c>
      <c r="FI31">
        <v>270</v>
      </c>
      <c r="FJ31">
        <v>3</v>
      </c>
      <c r="FK31">
        <v>5</v>
      </c>
      <c r="FL31">
        <v>2017</v>
      </c>
      <c r="FM31">
        <v>9</v>
      </c>
      <c r="FN31">
        <v>13</v>
      </c>
      <c r="FO31">
        <v>1968</v>
      </c>
      <c r="FP31">
        <v>25094</v>
      </c>
      <c r="FQ31">
        <v>48.597147691839687</v>
      </c>
      <c r="FR31">
        <v>0</v>
      </c>
      <c r="FS31">
        <v>44.625363776359009</v>
      </c>
      <c r="FT31">
        <v>1</v>
      </c>
      <c r="FU31" t="s">
        <v>459</v>
      </c>
      <c r="FV31">
        <v>5</v>
      </c>
      <c r="FW31" t="s">
        <v>398</v>
      </c>
      <c r="FX31">
        <v>4</v>
      </c>
      <c r="FY31">
        <v>5</v>
      </c>
      <c r="FZ31">
        <v>0</v>
      </c>
      <c r="GA31">
        <v>4</v>
      </c>
      <c r="GB31">
        <v>5</v>
      </c>
      <c r="GC31">
        <v>0</v>
      </c>
      <c r="GD31">
        <v>5</v>
      </c>
      <c r="GE31">
        <v>5</v>
      </c>
      <c r="GF31">
        <v>5</v>
      </c>
      <c r="GG31">
        <v>5</v>
      </c>
      <c r="GH31">
        <v>4</v>
      </c>
      <c r="GI31">
        <v>5</v>
      </c>
      <c r="GJ31">
        <v>2</v>
      </c>
      <c r="GK31">
        <v>2</v>
      </c>
      <c r="GL31">
        <v>3</v>
      </c>
      <c r="GM31">
        <v>4</v>
      </c>
      <c r="GN31">
        <v>4</v>
      </c>
      <c r="GO31">
        <v>4</v>
      </c>
      <c r="GP31">
        <v>3</v>
      </c>
      <c r="GQ31">
        <v>3</v>
      </c>
      <c r="GR31">
        <v>2</v>
      </c>
      <c r="GS31">
        <v>4</v>
      </c>
      <c r="GT31">
        <v>3</v>
      </c>
      <c r="GU31">
        <v>3</v>
      </c>
      <c r="GV31">
        <v>33</v>
      </c>
      <c r="GW31">
        <v>18778</v>
      </c>
      <c r="GX31">
        <v>99.22</v>
      </c>
      <c r="GY31">
        <v>99.22</v>
      </c>
      <c r="GZ31">
        <v>39.840000000000003</v>
      </c>
      <c r="HA31">
        <v>50.78</v>
      </c>
      <c r="HB31">
        <v>99.22</v>
      </c>
      <c r="HC31">
        <v>0.6247066688567674</v>
      </c>
      <c r="HD31">
        <v>99.22</v>
      </c>
      <c r="HE31">
        <v>99.22</v>
      </c>
      <c r="HF31">
        <v>99.22</v>
      </c>
      <c r="HG31">
        <v>99.22</v>
      </c>
      <c r="HH31">
        <v>78.900000000000006</v>
      </c>
      <c r="HI31">
        <v>0.93868372755146734</v>
      </c>
      <c r="HJ31">
        <v>42844.108194444445</v>
      </c>
    </row>
    <row r="32" spans="1:218" x14ac:dyDescent="0.3">
      <c r="A32">
        <v>242</v>
      </c>
      <c r="B32">
        <v>3</v>
      </c>
      <c r="C32">
        <v>2</v>
      </c>
      <c r="D32">
        <v>1</v>
      </c>
      <c r="E32">
        <v>1</v>
      </c>
      <c r="F32">
        <v>0</v>
      </c>
      <c r="G32" t="s">
        <v>436</v>
      </c>
      <c r="H32">
        <v>5</v>
      </c>
      <c r="I32">
        <v>3</v>
      </c>
      <c r="J32">
        <v>5</v>
      </c>
      <c r="K32">
        <v>2</v>
      </c>
      <c r="L32">
        <v>3</v>
      </c>
      <c r="M32">
        <v>1</v>
      </c>
      <c r="N32">
        <v>3</v>
      </c>
      <c r="O32">
        <v>3</v>
      </c>
      <c r="P32">
        <v>2</v>
      </c>
      <c r="Q32">
        <v>3</v>
      </c>
      <c r="R32">
        <v>4</v>
      </c>
      <c r="S32">
        <v>4</v>
      </c>
      <c r="T32">
        <v>2</v>
      </c>
      <c r="U32">
        <v>5</v>
      </c>
      <c r="V32">
        <v>3</v>
      </c>
      <c r="W32">
        <v>3</v>
      </c>
      <c r="X32">
        <v>2</v>
      </c>
      <c r="Y32">
        <v>4</v>
      </c>
      <c r="Z32">
        <v>3</v>
      </c>
      <c r="AA32">
        <v>3</v>
      </c>
      <c r="AB32">
        <v>2</v>
      </c>
      <c r="AC32">
        <v>3.8888888888888888</v>
      </c>
      <c r="AD32">
        <v>2.1666666666666665</v>
      </c>
      <c r="AE32">
        <v>2.8333333333333335</v>
      </c>
      <c r="AF32">
        <v>4</v>
      </c>
      <c r="AG32">
        <v>2</v>
      </c>
      <c r="AH32">
        <v>2</v>
      </c>
      <c r="AI32">
        <v>1</v>
      </c>
      <c r="AJ32">
        <v>4</v>
      </c>
      <c r="AK32" t="s">
        <v>459</v>
      </c>
      <c r="AL32">
        <v>2</v>
      </c>
      <c r="AM32">
        <v>1</v>
      </c>
      <c r="AN32" t="s">
        <v>459</v>
      </c>
      <c r="AO32" t="s">
        <v>459</v>
      </c>
      <c r="AP32">
        <v>67</v>
      </c>
      <c r="AQ32">
        <v>165</v>
      </c>
      <c r="AR32">
        <v>4</v>
      </c>
      <c r="AS32">
        <v>24</v>
      </c>
      <c r="AT32">
        <v>2017</v>
      </c>
      <c r="AU32">
        <v>3</v>
      </c>
      <c r="AV32">
        <v>19</v>
      </c>
      <c r="AW32">
        <v>1985</v>
      </c>
      <c r="AX32">
        <v>32.098832959413905</v>
      </c>
      <c r="AY32">
        <v>0</v>
      </c>
      <c r="AZ32">
        <v>26.776471377390688</v>
      </c>
      <c r="BA32">
        <v>2</v>
      </c>
      <c r="BB32">
        <v>56</v>
      </c>
      <c r="BC32">
        <v>62</v>
      </c>
      <c r="BD32">
        <v>4</v>
      </c>
      <c r="BE32">
        <v>24</v>
      </c>
      <c r="BF32">
        <v>2017</v>
      </c>
      <c r="BG32">
        <v>10</v>
      </c>
      <c r="BH32">
        <v>6</v>
      </c>
      <c r="BI32">
        <v>2007</v>
      </c>
      <c r="BJ32">
        <v>39361</v>
      </c>
      <c r="BK32">
        <v>9.5498938765939165</v>
      </c>
      <c r="BL32">
        <v>2</v>
      </c>
      <c r="BM32">
        <v>2</v>
      </c>
      <c r="BN32">
        <v>1</v>
      </c>
      <c r="BO32">
        <v>14.533010505457474</v>
      </c>
      <c r="BP32">
        <v>12.507</v>
      </c>
      <c r="BQ32">
        <v>2</v>
      </c>
      <c r="BR32" t="s">
        <v>459</v>
      </c>
      <c r="BS32" t="s">
        <v>459</v>
      </c>
      <c r="BT32">
        <v>0</v>
      </c>
      <c r="BU32" t="s">
        <v>459</v>
      </c>
      <c r="BV32" t="s">
        <v>459</v>
      </c>
      <c r="BW32" t="s">
        <v>459</v>
      </c>
      <c r="BX32" t="s">
        <v>459</v>
      </c>
      <c r="BY32" t="s">
        <v>459</v>
      </c>
      <c r="BZ32" t="s">
        <v>459</v>
      </c>
      <c r="CA32" t="s">
        <v>459</v>
      </c>
      <c r="CB32" t="s">
        <v>459</v>
      </c>
      <c r="CC32" t="s">
        <v>459</v>
      </c>
      <c r="CD32" t="s">
        <v>459</v>
      </c>
      <c r="CE32" t="s">
        <v>459</v>
      </c>
      <c r="CF32" t="s">
        <v>459</v>
      </c>
      <c r="CG32" t="s">
        <v>459</v>
      </c>
      <c r="CH32" t="s">
        <v>459</v>
      </c>
      <c r="CI32" t="s">
        <v>459</v>
      </c>
      <c r="CJ32" t="s">
        <v>459</v>
      </c>
      <c r="CK32" t="s">
        <v>459</v>
      </c>
      <c r="CL32" t="s">
        <v>459</v>
      </c>
      <c r="CM32" t="s">
        <v>459</v>
      </c>
      <c r="CN32" t="s">
        <v>459</v>
      </c>
      <c r="CO32" t="s">
        <v>459</v>
      </c>
      <c r="CP32" t="s">
        <v>459</v>
      </c>
      <c r="CQ32" t="s">
        <v>459</v>
      </c>
      <c r="CR32" t="s">
        <v>459</v>
      </c>
      <c r="CS32" t="s">
        <v>459</v>
      </c>
      <c r="CT32" t="s">
        <v>459</v>
      </c>
      <c r="CU32" t="s">
        <v>459</v>
      </c>
      <c r="CV32" t="s">
        <v>459</v>
      </c>
      <c r="CW32" t="s">
        <v>459</v>
      </c>
      <c r="CX32" t="s">
        <v>459</v>
      </c>
      <c r="CY32" t="s">
        <v>459</v>
      </c>
      <c r="CZ32" t="s">
        <v>459</v>
      </c>
      <c r="DA32" t="s">
        <v>459</v>
      </c>
      <c r="DB32" t="s">
        <v>459</v>
      </c>
      <c r="DC32" t="s">
        <v>459</v>
      </c>
      <c r="DD32" t="s">
        <v>459</v>
      </c>
      <c r="DE32" t="s">
        <v>459</v>
      </c>
      <c r="DF32" t="s">
        <v>459</v>
      </c>
      <c r="DG32" t="s">
        <v>459</v>
      </c>
      <c r="DH32" t="s">
        <v>459</v>
      </c>
      <c r="DI32" t="s">
        <v>459</v>
      </c>
      <c r="DJ32" t="s">
        <v>459</v>
      </c>
      <c r="DK32" t="s">
        <v>459</v>
      </c>
      <c r="DL32" t="s">
        <v>459</v>
      </c>
      <c r="DM32" t="s">
        <v>459</v>
      </c>
      <c r="DN32">
        <v>5</v>
      </c>
      <c r="DO32">
        <v>5</v>
      </c>
      <c r="DP32">
        <v>4</v>
      </c>
      <c r="DQ32">
        <v>4</v>
      </c>
      <c r="DR32" t="s">
        <v>437</v>
      </c>
      <c r="DS32">
        <v>4</v>
      </c>
      <c r="DT32">
        <v>5</v>
      </c>
      <c r="DU32">
        <v>4</v>
      </c>
      <c r="DV32">
        <v>4</v>
      </c>
      <c r="DW32" t="s">
        <v>438</v>
      </c>
      <c r="DX32">
        <v>5</v>
      </c>
      <c r="DY32">
        <v>5</v>
      </c>
      <c r="DZ32">
        <v>5</v>
      </c>
      <c r="EA32">
        <v>5</v>
      </c>
      <c r="EB32" t="s">
        <v>439</v>
      </c>
      <c r="EC32">
        <v>4.666666666666667</v>
      </c>
      <c r="ED32">
        <v>4.333333333333333</v>
      </c>
      <c r="EE32">
        <v>3</v>
      </c>
      <c r="EF32">
        <v>3</v>
      </c>
      <c r="EG32">
        <v>0</v>
      </c>
      <c r="EH32">
        <v>3</v>
      </c>
      <c r="EI32">
        <v>3</v>
      </c>
      <c r="EJ32">
        <v>3</v>
      </c>
      <c r="EK32">
        <v>3</v>
      </c>
      <c r="EL32">
        <v>0</v>
      </c>
      <c r="EM32">
        <v>3</v>
      </c>
      <c r="EN32">
        <v>3</v>
      </c>
      <c r="EO32">
        <v>3</v>
      </c>
      <c r="EP32">
        <v>3</v>
      </c>
      <c r="EQ32">
        <v>5</v>
      </c>
      <c r="ER32">
        <v>13</v>
      </c>
      <c r="ES32" t="s">
        <v>440</v>
      </c>
      <c r="ET32">
        <v>1</v>
      </c>
      <c r="EU32" t="s">
        <v>459</v>
      </c>
      <c r="EV32">
        <v>1</v>
      </c>
      <c r="EW32" t="s">
        <v>459</v>
      </c>
      <c r="EX32">
        <v>4</v>
      </c>
      <c r="EY32">
        <v>59999</v>
      </c>
      <c r="EZ32">
        <v>0</v>
      </c>
      <c r="FA32">
        <v>2</v>
      </c>
      <c r="FB32" t="s">
        <v>459</v>
      </c>
      <c r="FC32" t="s">
        <v>459</v>
      </c>
      <c r="FD32">
        <v>1</v>
      </c>
      <c r="FE32" t="s">
        <v>459</v>
      </c>
      <c r="FF32" t="s">
        <v>459</v>
      </c>
      <c r="FG32" t="s">
        <v>459</v>
      </c>
      <c r="FH32" t="s">
        <v>459</v>
      </c>
      <c r="FI32" t="s">
        <v>459</v>
      </c>
      <c r="FJ32" t="s">
        <v>459</v>
      </c>
      <c r="FK32" t="s">
        <v>459</v>
      </c>
      <c r="FL32" t="s">
        <v>459</v>
      </c>
      <c r="FM32" t="s">
        <v>459</v>
      </c>
      <c r="FN32" t="s">
        <v>459</v>
      </c>
      <c r="FO32" t="s">
        <v>459</v>
      </c>
      <c r="FP32" t="s">
        <v>459</v>
      </c>
      <c r="FQ32" t="s">
        <v>459</v>
      </c>
      <c r="FR32" t="s">
        <v>459</v>
      </c>
      <c r="FS32" t="s">
        <v>459</v>
      </c>
      <c r="FT32" t="s">
        <v>459</v>
      </c>
      <c r="FU32" t="s">
        <v>459</v>
      </c>
      <c r="FV32" t="s">
        <v>459</v>
      </c>
      <c r="FW32" t="s">
        <v>459</v>
      </c>
      <c r="FX32">
        <v>3</v>
      </c>
      <c r="FY32">
        <v>3</v>
      </c>
      <c r="FZ32">
        <v>0</v>
      </c>
      <c r="GA32">
        <v>3</v>
      </c>
      <c r="GB32">
        <v>3</v>
      </c>
      <c r="GC32">
        <v>0</v>
      </c>
      <c r="GD32">
        <v>3</v>
      </c>
      <c r="GE32">
        <v>3</v>
      </c>
      <c r="GF32">
        <v>3</v>
      </c>
      <c r="GG32">
        <v>3</v>
      </c>
      <c r="GH32">
        <v>3</v>
      </c>
      <c r="GI32">
        <v>3</v>
      </c>
      <c r="GJ32">
        <v>4</v>
      </c>
      <c r="GK32">
        <v>4</v>
      </c>
      <c r="GL32">
        <v>4</v>
      </c>
      <c r="GM32">
        <v>4</v>
      </c>
      <c r="GN32">
        <v>4</v>
      </c>
      <c r="GO32">
        <v>2</v>
      </c>
      <c r="GP32">
        <v>4</v>
      </c>
      <c r="GQ32">
        <v>4</v>
      </c>
      <c r="GR32">
        <v>2</v>
      </c>
      <c r="GS32">
        <v>2</v>
      </c>
      <c r="GT32">
        <v>4</v>
      </c>
      <c r="GU32">
        <v>4</v>
      </c>
      <c r="GV32">
        <v>36</v>
      </c>
      <c r="GW32">
        <v>24053</v>
      </c>
      <c r="GX32">
        <v>99.22</v>
      </c>
      <c r="GY32">
        <v>69.540000000000006</v>
      </c>
      <c r="GZ32">
        <v>49.22</v>
      </c>
      <c r="HA32">
        <v>50.78</v>
      </c>
      <c r="HB32">
        <v>44.54</v>
      </c>
      <c r="HC32">
        <v>0.49859750328515107</v>
      </c>
      <c r="HD32">
        <v>99.22</v>
      </c>
      <c r="HE32">
        <v>47.66</v>
      </c>
      <c r="HF32">
        <v>44.54</v>
      </c>
      <c r="HG32">
        <v>22.66</v>
      </c>
      <c r="HH32">
        <v>24.22</v>
      </c>
      <c r="HI32">
        <v>0.2988454226894437</v>
      </c>
      <c r="HJ32">
        <v>42849.098738425928</v>
      </c>
    </row>
    <row r="33" spans="1:218" x14ac:dyDescent="0.3">
      <c r="A33">
        <v>209</v>
      </c>
      <c r="B33">
        <v>4</v>
      </c>
      <c r="C33">
        <v>2</v>
      </c>
      <c r="D33">
        <v>2</v>
      </c>
      <c r="E33">
        <v>1</v>
      </c>
      <c r="F33">
        <v>0</v>
      </c>
      <c r="G33" t="s">
        <v>238</v>
      </c>
      <c r="H33">
        <v>4</v>
      </c>
      <c r="I33">
        <v>1</v>
      </c>
      <c r="J33">
        <v>4</v>
      </c>
      <c r="K33">
        <v>2</v>
      </c>
      <c r="L33">
        <v>2</v>
      </c>
      <c r="M33">
        <v>2</v>
      </c>
      <c r="N33">
        <v>2</v>
      </c>
      <c r="O33">
        <v>5</v>
      </c>
      <c r="P33">
        <v>1</v>
      </c>
      <c r="Q33">
        <v>5</v>
      </c>
      <c r="R33">
        <v>4</v>
      </c>
      <c r="S33">
        <v>4</v>
      </c>
      <c r="T33">
        <v>2</v>
      </c>
      <c r="U33">
        <v>4</v>
      </c>
      <c r="V33">
        <v>2</v>
      </c>
      <c r="W33">
        <v>4</v>
      </c>
      <c r="X33">
        <v>1</v>
      </c>
      <c r="Y33">
        <v>4</v>
      </c>
      <c r="Z33">
        <v>2</v>
      </c>
      <c r="AA33">
        <v>2</v>
      </c>
      <c r="AB33">
        <v>2</v>
      </c>
      <c r="AC33">
        <v>4</v>
      </c>
      <c r="AD33">
        <v>1.5</v>
      </c>
      <c r="AE33">
        <v>2.3333333333333335</v>
      </c>
      <c r="AF33">
        <v>4</v>
      </c>
      <c r="AG33">
        <v>2</v>
      </c>
      <c r="AH33">
        <v>2</v>
      </c>
      <c r="AI33" t="s">
        <v>459</v>
      </c>
      <c r="AJ33">
        <v>2</v>
      </c>
      <c r="AK33" t="s">
        <v>459</v>
      </c>
      <c r="AL33">
        <v>1</v>
      </c>
      <c r="AM33">
        <v>1</v>
      </c>
      <c r="AN33" t="s">
        <v>459</v>
      </c>
      <c r="AO33" t="s">
        <v>459</v>
      </c>
      <c r="AP33">
        <v>68</v>
      </c>
      <c r="AQ33">
        <v>158</v>
      </c>
      <c r="AR33">
        <v>4</v>
      </c>
      <c r="AS33">
        <v>13</v>
      </c>
      <c r="AT33">
        <v>2017</v>
      </c>
      <c r="AU33">
        <v>7</v>
      </c>
      <c r="AV33">
        <v>17</v>
      </c>
      <c r="AW33">
        <v>1975</v>
      </c>
      <c r="AX33">
        <v>41.743094405151204</v>
      </c>
      <c r="AY33">
        <v>1</v>
      </c>
      <c r="AZ33">
        <v>24.507909374150984</v>
      </c>
      <c r="BA33">
        <v>1</v>
      </c>
      <c r="BB33">
        <v>54</v>
      </c>
      <c r="BC33">
        <v>80</v>
      </c>
      <c r="BD33">
        <v>1</v>
      </c>
      <c r="BE33">
        <v>20</v>
      </c>
      <c r="BF33">
        <v>2017</v>
      </c>
      <c r="BG33">
        <v>4</v>
      </c>
      <c r="BH33">
        <v>5</v>
      </c>
      <c r="BI33">
        <v>2007</v>
      </c>
      <c r="BJ33">
        <v>39177</v>
      </c>
      <c r="BK33">
        <v>10.025093036225813</v>
      </c>
      <c r="BL33">
        <v>2</v>
      </c>
      <c r="BM33">
        <v>5</v>
      </c>
      <c r="BN33">
        <v>1</v>
      </c>
      <c r="BO33">
        <v>19.918649346543386</v>
      </c>
      <c r="BP33">
        <v>85.992999999999995</v>
      </c>
      <c r="BQ33">
        <v>5</v>
      </c>
      <c r="BR33" t="s">
        <v>459</v>
      </c>
      <c r="BS33" t="s">
        <v>459</v>
      </c>
      <c r="BT33">
        <v>0</v>
      </c>
      <c r="BU33" t="s">
        <v>459</v>
      </c>
      <c r="BV33" t="s">
        <v>459</v>
      </c>
      <c r="BW33" t="s">
        <v>459</v>
      </c>
      <c r="BX33" t="s">
        <v>459</v>
      </c>
      <c r="BY33" t="s">
        <v>459</v>
      </c>
      <c r="BZ33" t="s">
        <v>459</v>
      </c>
      <c r="CA33" t="s">
        <v>459</v>
      </c>
      <c r="CB33" t="s">
        <v>459</v>
      </c>
      <c r="CC33" t="s">
        <v>459</v>
      </c>
      <c r="CD33" t="s">
        <v>459</v>
      </c>
      <c r="CE33" t="s">
        <v>459</v>
      </c>
      <c r="CF33" t="s">
        <v>459</v>
      </c>
      <c r="CG33" t="s">
        <v>459</v>
      </c>
      <c r="CH33" t="s">
        <v>459</v>
      </c>
      <c r="CI33" t="s">
        <v>459</v>
      </c>
      <c r="CJ33" t="s">
        <v>459</v>
      </c>
      <c r="CK33" t="s">
        <v>459</v>
      </c>
      <c r="CL33" t="s">
        <v>459</v>
      </c>
      <c r="CM33" t="s">
        <v>459</v>
      </c>
      <c r="CN33" t="s">
        <v>459</v>
      </c>
      <c r="CO33" t="s">
        <v>459</v>
      </c>
      <c r="CP33" t="s">
        <v>459</v>
      </c>
      <c r="CQ33" t="s">
        <v>459</v>
      </c>
      <c r="CR33" t="s">
        <v>459</v>
      </c>
      <c r="CS33" t="s">
        <v>459</v>
      </c>
      <c r="CT33" t="s">
        <v>459</v>
      </c>
      <c r="CU33" t="s">
        <v>459</v>
      </c>
      <c r="CV33" t="s">
        <v>459</v>
      </c>
      <c r="CW33" t="s">
        <v>459</v>
      </c>
      <c r="CX33" t="s">
        <v>459</v>
      </c>
      <c r="CY33">
        <v>5</v>
      </c>
      <c r="CZ33">
        <v>4</v>
      </c>
      <c r="DA33">
        <v>3</v>
      </c>
      <c r="DB33">
        <v>4</v>
      </c>
      <c r="DC33" t="s">
        <v>239</v>
      </c>
      <c r="DD33">
        <v>5</v>
      </c>
      <c r="DE33">
        <v>5</v>
      </c>
      <c r="DF33">
        <v>5</v>
      </c>
      <c r="DG33">
        <v>5</v>
      </c>
      <c r="DH33" t="s">
        <v>240</v>
      </c>
      <c r="DI33">
        <v>5</v>
      </c>
      <c r="DJ33">
        <v>5</v>
      </c>
      <c r="DK33">
        <v>4</v>
      </c>
      <c r="DL33">
        <v>5</v>
      </c>
      <c r="DM33" t="s">
        <v>241</v>
      </c>
      <c r="DN33" t="s">
        <v>459</v>
      </c>
      <c r="DO33" t="s">
        <v>459</v>
      </c>
      <c r="DP33" t="s">
        <v>459</v>
      </c>
      <c r="DQ33" t="s">
        <v>459</v>
      </c>
      <c r="DR33" t="s">
        <v>459</v>
      </c>
      <c r="DS33" t="s">
        <v>459</v>
      </c>
      <c r="DT33" t="s">
        <v>459</v>
      </c>
      <c r="DU33" t="s">
        <v>459</v>
      </c>
      <c r="DV33" t="s">
        <v>459</v>
      </c>
      <c r="DW33" t="s">
        <v>459</v>
      </c>
      <c r="DX33" t="s">
        <v>459</v>
      </c>
      <c r="DY33" t="s">
        <v>459</v>
      </c>
      <c r="DZ33" t="s">
        <v>459</v>
      </c>
      <c r="EA33" t="s">
        <v>459</v>
      </c>
      <c r="EB33" t="s">
        <v>459</v>
      </c>
      <c r="EC33">
        <v>5</v>
      </c>
      <c r="ED33">
        <v>4.666666666666667</v>
      </c>
      <c r="EE33">
        <v>5</v>
      </c>
      <c r="EF33">
        <v>5</v>
      </c>
      <c r="EG33">
        <v>0</v>
      </c>
      <c r="EH33">
        <v>5</v>
      </c>
      <c r="EI33">
        <v>5</v>
      </c>
      <c r="EJ33">
        <v>5</v>
      </c>
      <c r="EK33">
        <v>5</v>
      </c>
      <c r="EL33">
        <v>0</v>
      </c>
      <c r="EM33">
        <v>5</v>
      </c>
      <c r="EN33">
        <v>5</v>
      </c>
      <c r="EO33">
        <v>5</v>
      </c>
      <c r="EP33">
        <v>5</v>
      </c>
      <c r="EQ33">
        <v>4</v>
      </c>
      <c r="ER33">
        <v>12</v>
      </c>
      <c r="ES33" t="s">
        <v>242</v>
      </c>
      <c r="ET33">
        <v>1</v>
      </c>
      <c r="EU33" t="s">
        <v>459</v>
      </c>
      <c r="EV33">
        <v>2</v>
      </c>
      <c r="EW33" t="s">
        <v>459</v>
      </c>
      <c r="EX33">
        <v>8</v>
      </c>
      <c r="EY33">
        <v>139999</v>
      </c>
      <c r="EZ33">
        <v>0</v>
      </c>
      <c r="FA33">
        <v>5</v>
      </c>
      <c r="FB33" t="s">
        <v>459</v>
      </c>
      <c r="FC33" t="s">
        <v>459</v>
      </c>
      <c r="FD33">
        <v>0</v>
      </c>
      <c r="FE33">
        <v>2</v>
      </c>
      <c r="FF33" t="s">
        <v>459</v>
      </c>
      <c r="FG33" t="s">
        <v>459</v>
      </c>
      <c r="FH33">
        <v>72</v>
      </c>
      <c r="FI33">
        <v>205</v>
      </c>
      <c r="FJ33">
        <v>4</v>
      </c>
      <c r="FK33">
        <v>12</v>
      </c>
      <c r="FL33">
        <v>2017</v>
      </c>
      <c r="FM33">
        <v>3</v>
      </c>
      <c r="FN33">
        <v>2</v>
      </c>
      <c r="FO33">
        <v>1971</v>
      </c>
      <c r="FP33">
        <v>25994</v>
      </c>
      <c r="FQ33">
        <v>46.118179962988307</v>
      </c>
      <c r="FR33">
        <v>0</v>
      </c>
      <c r="FS33">
        <v>28.793126417631267</v>
      </c>
      <c r="FT33">
        <v>1</v>
      </c>
      <c r="FU33" t="s">
        <v>459</v>
      </c>
      <c r="FV33">
        <v>5</v>
      </c>
      <c r="FW33" t="s">
        <v>243</v>
      </c>
      <c r="FX33">
        <v>5</v>
      </c>
      <c r="FY33">
        <v>5</v>
      </c>
      <c r="FZ33">
        <v>0</v>
      </c>
      <c r="GA33">
        <v>5</v>
      </c>
      <c r="GB33">
        <v>5</v>
      </c>
      <c r="GC33">
        <v>0</v>
      </c>
      <c r="GD33">
        <v>5</v>
      </c>
      <c r="GE33">
        <v>5</v>
      </c>
      <c r="GF33">
        <v>5</v>
      </c>
      <c r="GG33">
        <v>5</v>
      </c>
      <c r="GH33">
        <v>5</v>
      </c>
      <c r="GI33">
        <v>5</v>
      </c>
      <c r="GJ33">
        <v>4</v>
      </c>
      <c r="GK33">
        <v>4</v>
      </c>
      <c r="GL33">
        <v>2</v>
      </c>
      <c r="GM33">
        <v>2</v>
      </c>
      <c r="GN33">
        <v>4</v>
      </c>
      <c r="GO33">
        <v>4</v>
      </c>
      <c r="GP33">
        <v>2</v>
      </c>
      <c r="GQ33">
        <v>3</v>
      </c>
      <c r="GR33">
        <v>2</v>
      </c>
      <c r="GS33">
        <v>2</v>
      </c>
      <c r="GT33">
        <v>2</v>
      </c>
      <c r="GU33">
        <v>2</v>
      </c>
      <c r="GV33">
        <v>40</v>
      </c>
      <c r="GW33">
        <v>27939</v>
      </c>
      <c r="GX33">
        <v>99.22</v>
      </c>
      <c r="GY33">
        <v>99.22</v>
      </c>
      <c r="GZ33">
        <v>99.22</v>
      </c>
      <c r="HA33">
        <v>99.22</v>
      </c>
      <c r="HB33">
        <v>99.22</v>
      </c>
      <c r="HC33">
        <v>0.98948372755146741</v>
      </c>
      <c r="HD33">
        <v>99.22</v>
      </c>
      <c r="HE33">
        <v>97.66</v>
      </c>
      <c r="HF33">
        <v>97.66</v>
      </c>
      <c r="HG33">
        <v>92.96</v>
      </c>
      <c r="HH33">
        <v>91.4</v>
      </c>
      <c r="HI33">
        <v>0.93686288874288226</v>
      </c>
      <c r="HJ33">
        <v>42838.665231481478</v>
      </c>
    </row>
    <row r="34" spans="1:218" x14ac:dyDescent="0.3">
      <c r="A34">
        <v>213</v>
      </c>
      <c r="B34">
        <v>4</v>
      </c>
      <c r="C34">
        <v>2</v>
      </c>
      <c r="D34">
        <v>2</v>
      </c>
      <c r="E34">
        <v>1</v>
      </c>
      <c r="F34">
        <v>0</v>
      </c>
      <c r="G34" t="s">
        <v>262</v>
      </c>
      <c r="H34">
        <v>4</v>
      </c>
      <c r="I34">
        <v>2</v>
      </c>
      <c r="J34">
        <v>4</v>
      </c>
      <c r="K34">
        <v>1</v>
      </c>
      <c r="L34">
        <v>3</v>
      </c>
      <c r="M34">
        <v>3</v>
      </c>
      <c r="N34">
        <v>2</v>
      </c>
      <c r="O34">
        <v>4</v>
      </c>
      <c r="P34">
        <v>2</v>
      </c>
      <c r="Q34">
        <v>4</v>
      </c>
      <c r="R34">
        <v>2</v>
      </c>
      <c r="S34">
        <v>3</v>
      </c>
      <c r="T34">
        <v>3</v>
      </c>
      <c r="U34">
        <v>3</v>
      </c>
      <c r="V34">
        <v>4</v>
      </c>
      <c r="W34">
        <v>2</v>
      </c>
      <c r="X34">
        <v>1</v>
      </c>
      <c r="Y34">
        <v>3</v>
      </c>
      <c r="Z34">
        <v>4</v>
      </c>
      <c r="AA34">
        <v>2</v>
      </c>
      <c r="AB34">
        <v>4</v>
      </c>
      <c r="AC34">
        <v>3.3333333333333335</v>
      </c>
      <c r="AD34">
        <v>2.1666666666666665</v>
      </c>
      <c r="AE34">
        <v>2.8333333333333335</v>
      </c>
      <c r="AF34">
        <v>2</v>
      </c>
      <c r="AG34">
        <v>1</v>
      </c>
      <c r="AH34">
        <v>1</v>
      </c>
      <c r="AI34">
        <v>1</v>
      </c>
      <c r="AJ34">
        <v>6</v>
      </c>
      <c r="AK34" t="s">
        <v>263</v>
      </c>
      <c r="AL34">
        <v>2</v>
      </c>
      <c r="AM34">
        <v>1</v>
      </c>
      <c r="AN34" t="s">
        <v>459</v>
      </c>
      <c r="AO34" t="s">
        <v>459</v>
      </c>
      <c r="AP34">
        <v>73</v>
      </c>
      <c r="AQ34">
        <v>185</v>
      </c>
      <c r="AR34">
        <v>3</v>
      </c>
      <c r="AS34">
        <v>15</v>
      </c>
      <c r="AT34">
        <v>2017</v>
      </c>
      <c r="AU34">
        <v>9</v>
      </c>
      <c r="AV34">
        <v>30</v>
      </c>
      <c r="AW34">
        <v>1966</v>
      </c>
      <c r="AX34">
        <v>50.537569111719527</v>
      </c>
      <c r="AY34">
        <v>0</v>
      </c>
      <c r="AZ34">
        <v>25.360262967390348</v>
      </c>
      <c r="BA34">
        <v>2</v>
      </c>
      <c r="BB34">
        <v>62</v>
      </c>
      <c r="BC34">
        <v>101</v>
      </c>
      <c r="BD34">
        <v>4</v>
      </c>
      <c r="BE34">
        <v>2</v>
      </c>
      <c r="BF34">
        <v>2017</v>
      </c>
      <c r="BG34">
        <v>9</v>
      </c>
      <c r="BH34">
        <v>13</v>
      </c>
      <c r="BI34">
        <v>2004</v>
      </c>
      <c r="BJ34">
        <v>38243</v>
      </c>
      <c r="BK34">
        <v>12.582743649707206</v>
      </c>
      <c r="BL34">
        <v>2</v>
      </c>
      <c r="BM34">
        <v>4</v>
      </c>
      <c r="BN34">
        <v>0</v>
      </c>
      <c r="BO34">
        <v>19.038081542599546</v>
      </c>
      <c r="BP34">
        <v>63.307000000000002</v>
      </c>
      <c r="BQ34">
        <v>5</v>
      </c>
      <c r="BR34" t="s">
        <v>459</v>
      </c>
      <c r="BS34" t="s">
        <v>459</v>
      </c>
      <c r="BT34">
        <v>0</v>
      </c>
      <c r="BU34" t="s">
        <v>459</v>
      </c>
      <c r="BV34" t="s">
        <v>459</v>
      </c>
      <c r="BW34" t="s">
        <v>459</v>
      </c>
      <c r="BX34" t="s">
        <v>459</v>
      </c>
      <c r="BY34" t="s">
        <v>459</v>
      </c>
      <c r="BZ34" t="s">
        <v>459</v>
      </c>
      <c r="CA34" t="s">
        <v>459</v>
      </c>
      <c r="CB34" t="s">
        <v>459</v>
      </c>
      <c r="CC34" t="s">
        <v>459</v>
      </c>
      <c r="CD34" t="s">
        <v>459</v>
      </c>
      <c r="CE34" t="s">
        <v>459</v>
      </c>
      <c r="CF34" t="s">
        <v>459</v>
      </c>
      <c r="CG34" t="s">
        <v>459</v>
      </c>
      <c r="CH34" t="s">
        <v>459</v>
      </c>
      <c r="CI34" t="s">
        <v>459</v>
      </c>
      <c r="CJ34" t="s">
        <v>459</v>
      </c>
      <c r="CK34" t="s">
        <v>459</v>
      </c>
      <c r="CL34" t="s">
        <v>459</v>
      </c>
      <c r="CM34" t="s">
        <v>459</v>
      </c>
      <c r="CN34" t="s">
        <v>459</v>
      </c>
      <c r="CO34" t="s">
        <v>459</v>
      </c>
      <c r="CP34" t="s">
        <v>459</v>
      </c>
      <c r="CQ34" t="s">
        <v>459</v>
      </c>
      <c r="CR34" t="s">
        <v>459</v>
      </c>
      <c r="CS34" t="s">
        <v>459</v>
      </c>
      <c r="CT34" t="s">
        <v>459</v>
      </c>
      <c r="CU34" t="s">
        <v>459</v>
      </c>
      <c r="CV34" t="s">
        <v>459</v>
      </c>
      <c r="CW34" t="s">
        <v>459</v>
      </c>
      <c r="CX34" t="s">
        <v>459</v>
      </c>
      <c r="CY34">
        <v>4</v>
      </c>
      <c r="CZ34">
        <v>4</v>
      </c>
      <c r="DA34">
        <v>4</v>
      </c>
      <c r="DB34">
        <v>5</v>
      </c>
      <c r="DC34" t="s">
        <v>264</v>
      </c>
      <c r="DD34">
        <v>5</v>
      </c>
      <c r="DE34">
        <v>4</v>
      </c>
      <c r="DF34">
        <v>4</v>
      </c>
      <c r="DG34">
        <v>4</v>
      </c>
      <c r="DH34" t="s">
        <v>265</v>
      </c>
      <c r="DI34">
        <v>5</v>
      </c>
      <c r="DJ34">
        <v>4</v>
      </c>
      <c r="DK34">
        <v>4</v>
      </c>
      <c r="DL34">
        <v>3</v>
      </c>
      <c r="DM34" t="s">
        <v>266</v>
      </c>
      <c r="DN34" t="s">
        <v>459</v>
      </c>
      <c r="DO34" t="s">
        <v>459</v>
      </c>
      <c r="DP34" t="s">
        <v>459</v>
      </c>
      <c r="DQ34" t="s">
        <v>459</v>
      </c>
      <c r="DR34" t="s">
        <v>459</v>
      </c>
      <c r="DS34" t="s">
        <v>459</v>
      </c>
      <c r="DT34" t="s">
        <v>459</v>
      </c>
      <c r="DU34" t="s">
        <v>459</v>
      </c>
      <c r="DV34" t="s">
        <v>459</v>
      </c>
      <c r="DW34" t="s">
        <v>459</v>
      </c>
      <c r="DX34" t="s">
        <v>459</v>
      </c>
      <c r="DY34" t="s">
        <v>459</v>
      </c>
      <c r="DZ34" t="s">
        <v>459</v>
      </c>
      <c r="EA34" t="s">
        <v>459</v>
      </c>
      <c r="EB34" t="s">
        <v>459</v>
      </c>
      <c r="EC34">
        <v>4.666666666666667</v>
      </c>
      <c r="ED34">
        <v>4</v>
      </c>
      <c r="EE34">
        <v>4</v>
      </c>
      <c r="EF34">
        <v>4</v>
      </c>
      <c r="EG34">
        <v>0</v>
      </c>
      <c r="EH34">
        <v>4</v>
      </c>
      <c r="EI34">
        <v>3</v>
      </c>
      <c r="EJ34">
        <v>4</v>
      </c>
      <c r="EK34">
        <v>4</v>
      </c>
      <c r="EL34">
        <v>0</v>
      </c>
      <c r="EM34">
        <v>5</v>
      </c>
      <c r="EN34">
        <v>4</v>
      </c>
      <c r="EO34">
        <v>5</v>
      </c>
      <c r="EP34">
        <v>4</v>
      </c>
      <c r="EQ34">
        <v>7</v>
      </c>
      <c r="ER34">
        <v>16</v>
      </c>
      <c r="ES34" t="s">
        <v>267</v>
      </c>
      <c r="ET34">
        <v>1</v>
      </c>
      <c r="EU34" t="s">
        <v>459</v>
      </c>
      <c r="EV34">
        <v>1</v>
      </c>
      <c r="EW34" t="s">
        <v>459</v>
      </c>
      <c r="EX34">
        <v>3</v>
      </c>
      <c r="EY34">
        <v>39999</v>
      </c>
      <c r="EZ34">
        <v>0</v>
      </c>
      <c r="FA34">
        <v>5</v>
      </c>
      <c r="FB34" t="s">
        <v>459</v>
      </c>
      <c r="FC34" t="s">
        <v>459</v>
      </c>
      <c r="FD34">
        <v>0</v>
      </c>
      <c r="FE34">
        <v>1</v>
      </c>
      <c r="FF34" t="s">
        <v>459</v>
      </c>
      <c r="FG34" t="s">
        <v>459</v>
      </c>
      <c r="FH34">
        <v>65</v>
      </c>
      <c r="FI34">
        <v>150</v>
      </c>
      <c r="FJ34">
        <v>4</v>
      </c>
      <c r="FK34">
        <v>5</v>
      </c>
      <c r="FL34">
        <v>2017</v>
      </c>
      <c r="FM34">
        <v>8</v>
      </c>
      <c r="FN34">
        <v>4</v>
      </c>
      <c r="FO34">
        <v>1966</v>
      </c>
      <c r="FP34">
        <v>24323</v>
      </c>
      <c r="FQ34">
        <v>50.693626606586058</v>
      </c>
      <c r="FR34">
        <v>1</v>
      </c>
      <c r="FS34">
        <v>25.379958550076619</v>
      </c>
      <c r="FT34">
        <v>1</v>
      </c>
      <c r="FU34" t="s">
        <v>459</v>
      </c>
      <c r="FV34">
        <v>7</v>
      </c>
      <c r="FW34" t="s">
        <v>268</v>
      </c>
      <c r="FX34">
        <v>4</v>
      </c>
      <c r="FY34">
        <v>4</v>
      </c>
      <c r="FZ34">
        <v>0</v>
      </c>
      <c r="GA34">
        <v>4</v>
      </c>
      <c r="GB34">
        <v>4</v>
      </c>
      <c r="GC34">
        <v>0</v>
      </c>
      <c r="GD34">
        <v>4</v>
      </c>
      <c r="GE34">
        <v>4</v>
      </c>
      <c r="GF34">
        <v>4</v>
      </c>
      <c r="GG34">
        <v>4</v>
      </c>
      <c r="GH34">
        <v>4</v>
      </c>
      <c r="GI34">
        <v>4</v>
      </c>
      <c r="GJ34">
        <v>4</v>
      </c>
      <c r="GK34">
        <v>2</v>
      </c>
      <c r="GL34">
        <v>3</v>
      </c>
      <c r="GM34">
        <v>2</v>
      </c>
      <c r="GN34">
        <v>4</v>
      </c>
      <c r="GO34">
        <v>3</v>
      </c>
      <c r="GP34">
        <v>2</v>
      </c>
      <c r="GQ34">
        <v>4</v>
      </c>
      <c r="GR34">
        <v>3</v>
      </c>
      <c r="GS34">
        <v>2</v>
      </c>
      <c r="GT34">
        <v>2</v>
      </c>
      <c r="GU34">
        <v>3</v>
      </c>
      <c r="GV34">
        <v>36</v>
      </c>
      <c r="GW34">
        <v>24935</v>
      </c>
      <c r="GX34">
        <v>99.22</v>
      </c>
      <c r="GY34">
        <v>99.22</v>
      </c>
      <c r="GZ34">
        <v>89.84</v>
      </c>
      <c r="HA34">
        <v>94.54</v>
      </c>
      <c r="HB34">
        <v>85.16</v>
      </c>
      <c r="HC34">
        <v>0.91033249014454654</v>
      </c>
      <c r="HD34">
        <v>94.54</v>
      </c>
      <c r="HE34">
        <v>89.84</v>
      </c>
      <c r="HF34">
        <v>91.4</v>
      </c>
      <c r="HG34">
        <v>85.16</v>
      </c>
      <c r="HH34">
        <v>82.04</v>
      </c>
      <c r="HI34">
        <v>0.85912704774419624</v>
      </c>
      <c r="HJ34">
        <v>42838.847118055557</v>
      </c>
    </row>
    <row r="35" spans="1:218" x14ac:dyDescent="0.3">
      <c r="A35">
        <v>217</v>
      </c>
      <c r="B35">
        <v>4</v>
      </c>
      <c r="C35">
        <v>2</v>
      </c>
      <c r="D35">
        <v>2</v>
      </c>
      <c r="E35">
        <v>1</v>
      </c>
      <c r="F35">
        <v>0</v>
      </c>
      <c r="G35" t="s">
        <v>287</v>
      </c>
      <c r="H35">
        <v>5</v>
      </c>
      <c r="I35">
        <v>1</v>
      </c>
      <c r="J35">
        <v>5</v>
      </c>
      <c r="K35">
        <v>1</v>
      </c>
      <c r="L35">
        <v>3</v>
      </c>
      <c r="M35">
        <v>1</v>
      </c>
      <c r="N35">
        <v>2</v>
      </c>
      <c r="O35">
        <v>5</v>
      </c>
      <c r="P35">
        <v>1</v>
      </c>
      <c r="Q35">
        <v>5</v>
      </c>
      <c r="R35">
        <v>4</v>
      </c>
      <c r="S35">
        <v>5</v>
      </c>
      <c r="T35">
        <v>1</v>
      </c>
      <c r="U35">
        <v>5</v>
      </c>
      <c r="V35">
        <v>2</v>
      </c>
      <c r="W35">
        <v>5</v>
      </c>
      <c r="X35">
        <v>1</v>
      </c>
      <c r="Y35">
        <v>5</v>
      </c>
      <c r="Z35">
        <v>2</v>
      </c>
      <c r="AA35">
        <v>1</v>
      </c>
      <c r="AB35">
        <v>1</v>
      </c>
      <c r="AC35">
        <v>4.7777777777777777</v>
      </c>
      <c r="AD35">
        <v>1.1666666666666667</v>
      </c>
      <c r="AE35">
        <v>1.8333333333333333</v>
      </c>
      <c r="AF35">
        <v>4</v>
      </c>
      <c r="AG35">
        <v>2</v>
      </c>
      <c r="AH35">
        <v>2</v>
      </c>
      <c r="AI35">
        <v>2</v>
      </c>
      <c r="AJ35">
        <v>2</v>
      </c>
      <c r="AK35" t="s">
        <v>459</v>
      </c>
      <c r="AL35">
        <v>1</v>
      </c>
      <c r="AM35">
        <v>1</v>
      </c>
      <c r="AN35" t="s">
        <v>459</v>
      </c>
      <c r="AO35" t="s">
        <v>459</v>
      </c>
      <c r="AP35">
        <v>71</v>
      </c>
      <c r="AQ35">
        <v>150</v>
      </c>
      <c r="AR35">
        <v>10</v>
      </c>
      <c r="AS35">
        <v>12</v>
      </c>
      <c r="AT35">
        <v>2016</v>
      </c>
      <c r="AU35">
        <v>10</v>
      </c>
      <c r="AV35">
        <v>22</v>
      </c>
      <c r="AW35">
        <v>1959</v>
      </c>
      <c r="AX35">
        <v>57.48095812102315</v>
      </c>
      <c r="AY35">
        <v>1</v>
      </c>
      <c r="AZ35">
        <v>21.428135882186925</v>
      </c>
      <c r="BA35">
        <v>1</v>
      </c>
      <c r="BB35">
        <v>56</v>
      </c>
      <c r="BC35">
        <v>69</v>
      </c>
      <c r="BD35">
        <v>10</v>
      </c>
      <c r="BE35">
        <v>24</v>
      </c>
      <c r="BF35">
        <v>2016</v>
      </c>
      <c r="BG35">
        <v>9</v>
      </c>
      <c r="BH35">
        <v>2</v>
      </c>
      <c r="BI35">
        <v>2005</v>
      </c>
      <c r="BJ35">
        <v>38597</v>
      </c>
      <c r="BK35">
        <v>11.61648173498619</v>
      </c>
      <c r="BL35">
        <v>1</v>
      </c>
      <c r="BM35">
        <v>4</v>
      </c>
      <c r="BN35">
        <v>0</v>
      </c>
      <c r="BO35">
        <v>15.823735796928448</v>
      </c>
      <c r="BP35">
        <v>22.363</v>
      </c>
      <c r="BQ35">
        <v>5</v>
      </c>
      <c r="BR35" t="s">
        <v>459</v>
      </c>
      <c r="BS35" t="s">
        <v>459</v>
      </c>
      <c r="BT35">
        <v>0</v>
      </c>
      <c r="BU35" t="s">
        <v>459</v>
      </c>
      <c r="BV35" t="s">
        <v>459</v>
      </c>
      <c r="BW35" t="s">
        <v>459</v>
      </c>
      <c r="BX35" t="s">
        <v>459</v>
      </c>
      <c r="BY35" t="s">
        <v>459</v>
      </c>
      <c r="BZ35" t="s">
        <v>459</v>
      </c>
      <c r="CA35" t="s">
        <v>459</v>
      </c>
      <c r="CB35" t="s">
        <v>459</v>
      </c>
      <c r="CC35" t="s">
        <v>459</v>
      </c>
      <c r="CD35" t="s">
        <v>459</v>
      </c>
      <c r="CE35" t="s">
        <v>459</v>
      </c>
      <c r="CF35" t="s">
        <v>459</v>
      </c>
      <c r="CG35" t="s">
        <v>459</v>
      </c>
      <c r="CH35" t="s">
        <v>459</v>
      </c>
      <c r="CI35" t="s">
        <v>459</v>
      </c>
      <c r="CJ35" t="s">
        <v>459</v>
      </c>
      <c r="CK35" t="s">
        <v>459</v>
      </c>
      <c r="CL35" t="s">
        <v>459</v>
      </c>
      <c r="CM35" t="s">
        <v>459</v>
      </c>
      <c r="CN35" t="s">
        <v>459</v>
      </c>
      <c r="CO35" t="s">
        <v>459</v>
      </c>
      <c r="CP35" t="s">
        <v>459</v>
      </c>
      <c r="CQ35" t="s">
        <v>459</v>
      </c>
      <c r="CR35" t="s">
        <v>459</v>
      </c>
      <c r="CS35" t="s">
        <v>459</v>
      </c>
      <c r="CT35" t="s">
        <v>459</v>
      </c>
      <c r="CU35" t="s">
        <v>459</v>
      </c>
      <c r="CV35" t="s">
        <v>459</v>
      </c>
      <c r="CW35" t="s">
        <v>459</v>
      </c>
      <c r="CX35" t="s">
        <v>459</v>
      </c>
      <c r="CY35">
        <v>5</v>
      </c>
      <c r="CZ35">
        <v>5</v>
      </c>
      <c r="DA35">
        <v>4</v>
      </c>
      <c r="DB35">
        <v>5</v>
      </c>
      <c r="DC35" t="s">
        <v>288</v>
      </c>
      <c r="DD35">
        <v>5</v>
      </c>
      <c r="DE35">
        <v>5</v>
      </c>
      <c r="DF35">
        <v>5</v>
      </c>
      <c r="DG35">
        <v>5</v>
      </c>
      <c r="DH35" t="s">
        <v>289</v>
      </c>
      <c r="DI35">
        <v>5</v>
      </c>
      <c r="DJ35">
        <v>5</v>
      </c>
      <c r="DK35">
        <v>5</v>
      </c>
      <c r="DL35">
        <v>5</v>
      </c>
      <c r="DM35" t="s">
        <v>290</v>
      </c>
      <c r="DN35" t="s">
        <v>459</v>
      </c>
      <c r="DO35" t="s">
        <v>459</v>
      </c>
      <c r="DP35" t="s">
        <v>459</v>
      </c>
      <c r="DQ35" t="s">
        <v>459</v>
      </c>
      <c r="DR35" t="s">
        <v>459</v>
      </c>
      <c r="DS35" t="s">
        <v>459</v>
      </c>
      <c r="DT35" t="s">
        <v>459</v>
      </c>
      <c r="DU35" t="s">
        <v>459</v>
      </c>
      <c r="DV35" t="s">
        <v>459</v>
      </c>
      <c r="DW35" t="s">
        <v>459</v>
      </c>
      <c r="DX35" t="s">
        <v>459</v>
      </c>
      <c r="DY35" t="s">
        <v>459</v>
      </c>
      <c r="DZ35" t="s">
        <v>459</v>
      </c>
      <c r="EA35" t="s">
        <v>459</v>
      </c>
      <c r="EB35" t="s">
        <v>459</v>
      </c>
      <c r="EC35">
        <v>5</v>
      </c>
      <c r="ED35">
        <v>5</v>
      </c>
      <c r="EE35">
        <v>5</v>
      </c>
      <c r="EF35">
        <v>5</v>
      </c>
      <c r="EG35">
        <v>0</v>
      </c>
      <c r="EH35">
        <v>5</v>
      </c>
      <c r="EI35">
        <v>5</v>
      </c>
      <c r="EJ35">
        <v>5</v>
      </c>
      <c r="EK35">
        <v>5</v>
      </c>
      <c r="EL35">
        <v>0</v>
      </c>
      <c r="EM35">
        <v>5</v>
      </c>
      <c r="EN35">
        <v>5</v>
      </c>
      <c r="EO35">
        <v>5</v>
      </c>
      <c r="EP35">
        <v>5</v>
      </c>
      <c r="EQ35">
        <v>7</v>
      </c>
      <c r="ER35">
        <v>16</v>
      </c>
      <c r="ES35" t="s">
        <v>291</v>
      </c>
      <c r="ET35">
        <v>2</v>
      </c>
      <c r="EU35" t="s">
        <v>459</v>
      </c>
      <c r="EV35">
        <v>2</v>
      </c>
      <c r="EW35" t="s">
        <v>459</v>
      </c>
      <c r="EX35">
        <v>3</v>
      </c>
      <c r="EY35">
        <v>39999</v>
      </c>
      <c r="EZ35">
        <v>0</v>
      </c>
      <c r="FA35">
        <v>5</v>
      </c>
      <c r="FB35" t="s">
        <v>459</v>
      </c>
      <c r="FC35" t="s">
        <v>459</v>
      </c>
      <c r="FD35">
        <v>0</v>
      </c>
      <c r="FE35">
        <v>1</v>
      </c>
      <c r="FF35" t="s">
        <v>459</v>
      </c>
      <c r="FG35" t="s">
        <v>459</v>
      </c>
      <c r="FH35">
        <v>69</v>
      </c>
      <c r="FI35">
        <v>200</v>
      </c>
      <c r="FJ35">
        <v>10</v>
      </c>
      <c r="FK35">
        <v>12</v>
      </c>
      <c r="FL35">
        <v>2016</v>
      </c>
      <c r="FM35">
        <v>6</v>
      </c>
      <c r="FN35">
        <v>9</v>
      </c>
      <c r="FO35">
        <v>1964</v>
      </c>
      <c r="FP35">
        <v>23537</v>
      </c>
      <c r="FQ35">
        <v>52.848514589195638</v>
      </c>
      <c r="FR35">
        <v>0</v>
      </c>
      <c r="FS35">
        <v>30.51706762444616</v>
      </c>
      <c r="FT35">
        <v>1</v>
      </c>
      <c r="FU35" t="s">
        <v>459</v>
      </c>
      <c r="FV35">
        <v>5</v>
      </c>
      <c r="FW35" t="s">
        <v>292</v>
      </c>
      <c r="FX35">
        <v>5</v>
      </c>
      <c r="FY35">
        <v>5</v>
      </c>
      <c r="FZ35">
        <v>0</v>
      </c>
      <c r="GA35">
        <v>5</v>
      </c>
      <c r="GB35">
        <v>5</v>
      </c>
      <c r="GC35">
        <v>0</v>
      </c>
      <c r="GD35">
        <v>5</v>
      </c>
      <c r="GE35">
        <v>5</v>
      </c>
      <c r="GF35">
        <v>5</v>
      </c>
      <c r="GG35">
        <v>5</v>
      </c>
      <c r="GH35">
        <v>5</v>
      </c>
      <c r="GI35">
        <v>5</v>
      </c>
      <c r="GJ35">
        <v>5</v>
      </c>
      <c r="GK35">
        <v>4</v>
      </c>
      <c r="GL35">
        <v>1</v>
      </c>
      <c r="GM35">
        <v>1</v>
      </c>
      <c r="GN35">
        <v>1</v>
      </c>
      <c r="GO35">
        <v>5</v>
      </c>
      <c r="GP35">
        <v>5</v>
      </c>
      <c r="GQ35">
        <v>5</v>
      </c>
      <c r="GR35">
        <v>1</v>
      </c>
      <c r="GS35">
        <v>1</v>
      </c>
      <c r="GT35">
        <v>1</v>
      </c>
      <c r="GU35">
        <v>3</v>
      </c>
      <c r="GV35">
        <v>47</v>
      </c>
      <c r="GW35">
        <v>68554</v>
      </c>
      <c r="GX35">
        <v>99.22</v>
      </c>
      <c r="GY35">
        <v>99.22</v>
      </c>
      <c r="GZ35">
        <v>99.22</v>
      </c>
      <c r="HA35">
        <v>99.22</v>
      </c>
      <c r="HB35">
        <v>96.1</v>
      </c>
      <c r="HC35">
        <v>0.98168372755146738</v>
      </c>
      <c r="HD35">
        <v>99.22</v>
      </c>
      <c r="HE35">
        <v>99.22</v>
      </c>
      <c r="HF35">
        <v>99.22</v>
      </c>
      <c r="HG35">
        <v>99.22</v>
      </c>
      <c r="HH35">
        <v>89.84</v>
      </c>
      <c r="HI35">
        <v>0.96603372755146732</v>
      </c>
      <c r="HJ35">
        <v>42839.919953703706</v>
      </c>
    </row>
    <row r="36" spans="1:218" x14ac:dyDescent="0.3">
      <c r="A36">
        <v>219</v>
      </c>
      <c r="B36">
        <v>4</v>
      </c>
      <c r="C36">
        <v>2</v>
      </c>
      <c r="D36">
        <v>2</v>
      </c>
      <c r="E36">
        <v>1</v>
      </c>
      <c r="F36">
        <v>0</v>
      </c>
      <c r="G36" t="s">
        <v>299</v>
      </c>
      <c r="H36">
        <v>5</v>
      </c>
      <c r="I36">
        <v>2</v>
      </c>
      <c r="J36">
        <v>5</v>
      </c>
      <c r="K36">
        <v>1</v>
      </c>
      <c r="L36">
        <v>1</v>
      </c>
      <c r="M36">
        <v>1</v>
      </c>
      <c r="N36">
        <v>1</v>
      </c>
      <c r="O36">
        <v>5</v>
      </c>
      <c r="P36">
        <v>2</v>
      </c>
      <c r="Q36">
        <v>4</v>
      </c>
      <c r="R36">
        <v>5</v>
      </c>
      <c r="S36">
        <v>1</v>
      </c>
      <c r="T36">
        <v>1</v>
      </c>
      <c r="U36">
        <v>4</v>
      </c>
      <c r="V36">
        <v>2</v>
      </c>
      <c r="W36">
        <v>1</v>
      </c>
      <c r="X36">
        <v>1</v>
      </c>
      <c r="Y36">
        <v>3</v>
      </c>
      <c r="Z36">
        <v>1</v>
      </c>
      <c r="AA36">
        <v>1</v>
      </c>
      <c r="AB36">
        <v>1</v>
      </c>
      <c r="AC36">
        <v>3.2222222222222223</v>
      </c>
      <c r="AD36">
        <v>1.5</v>
      </c>
      <c r="AE36">
        <v>1.6666666666666667</v>
      </c>
      <c r="AF36">
        <v>3</v>
      </c>
      <c r="AG36">
        <v>2</v>
      </c>
      <c r="AH36">
        <v>1</v>
      </c>
      <c r="AI36">
        <v>1</v>
      </c>
      <c r="AJ36">
        <v>1</v>
      </c>
      <c r="AK36" t="s">
        <v>459</v>
      </c>
      <c r="AL36">
        <v>1</v>
      </c>
      <c r="AM36">
        <v>1</v>
      </c>
      <c r="AN36" t="s">
        <v>459</v>
      </c>
      <c r="AO36" t="s">
        <v>459</v>
      </c>
      <c r="AP36">
        <v>68</v>
      </c>
      <c r="AQ36">
        <v>160</v>
      </c>
      <c r="AR36">
        <v>3</v>
      </c>
      <c r="AS36">
        <v>17</v>
      </c>
      <c r="AT36">
        <v>2017</v>
      </c>
      <c r="AU36">
        <v>2</v>
      </c>
      <c r="AV36">
        <v>21</v>
      </c>
      <c r="AW36">
        <v>1981</v>
      </c>
      <c r="AX36">
        <v>36.147246019976158</v>
      </c>
      <c r="AY36">
        <v>1</v>
      </c>
      <c r="AZ36">
        <v>24.815190619982953</v>
      </c>
      <c r="BA36">
        <v>1</v>
      </c>
      <c r="BB36">
        <v>56</v>
      </c>
      <c r="BC36">
        <v>9</v>
      </c>
      <c r="BD36">
        <v>4</v>
      </c>
      <c r="BE36">
        <v>10</v>
      </c>
      <c r="BF36">
        <v>2017</v>
      </c>
      <c r="BG36">
        <v>11</v>
      </c>
      <c r="BH36">
        <v>10</v>
      </c>
      <c r="BI36">
        <v>2008</v>
      </c>
      <c r="BJ36">
        <v>39762</v>
      </c>
      <c r="BK36">
        <v>8.4292446510507677</v>
      </c>
      <c r="BL36">
        <v>1</v>
      </c>
      <c r="BM36">
        <v>3</v>
      </c>
      <c r="BN36">
        <v>0</v>
      </c>
      <c r="BO36">
        <v>2.136789216047335</v>
      </c>
      <c r="BP36">
        <v>0</v>
      </c>
      <c r="BQ36">
        <v>7</v>
      </c>
      <c r="BR36" t="s">
        <v>459</v>
      </c>
      <c r="BS36" t="s">
        <v>300</v>
      </c>
      <c r="BT36">
        <v>1</v>
      </c>
      <c r="BU36" t="s">
        <v>459</v>
      </c>
      <c r="BV36" t="s">
        <v>459</v>
      </c>
      <c r="BW36" t="s">
        <v>459</v>
      </c>
      <c r="BX36" t="s">
        <v>459</v>
      </c>
      <c r="BY36" t="s">
        <v>459</v>
      </c>
      <c r="BZ36" t="s">
        <v>459</v>
      </c>
      <c r="CA36" t="s">
        <v>459</v>
      </c>
      <c r="CB36" t="s">
        <v>459</v>
      </c>
      <c r="CC36" t="s">
        <v>459</v>
      </c>
      <c r="CD36" t="s">
        <v>459</v>
      </c>
      <c r="CE36" t="s">
        <v>459</v>
      </c>
      <c r="CF36" t="s">
        <v>459</v>
      </c>
      <c r="CG36" t="s">
        <v>459</v>
      </c>
      <c r="CH36" t="s">
        <v>459</v>
      </c>
      <c r="CI36" t="s">
        <v>459</v>
      </c>
      <c r="CJ36" t="s">
        <v>459</v>
      </c>
      <c r="CK36" t="s">
        <v>459</v>
      </c>
      <c r="CL36" t="s">
        <v>459</v>
      </c>
      <c r="CM36" t="s">
        <v>459</v>
      </c>
      <c r="CN36" t="s">
        <v>459</v>
      </c>
      <c r="CO36" t="s">
        <v>459</v>
      </c>
      <c r="CP36" t="s">
        <v>459</v>
      </c>
      <c r="CQ36" t="s">
        <v>459</v>
      </c>
      <c r="CR36" t="s">
        <v>459</v>
      </c>
      <c r="CS36" t="s">
        <v>459</v>
      </c>
      <c r="CT36" t="s">
        <v>459</v>
      </c>
      <c r="CU36" t="s">
        <v>459</v>
      </c>
      <c r="CV36" t="s">
        <v>459</v>
      </c>
      <c r="CW36" t="s">
        <v>459</v>
      </c>
      <c r="CX36" t="s">
        <v>459</v>
      </c>
      <c r="CY36">
        <v>5</v>
      </c>
      <c r="CZ36">
        <v>5</v>
      </c>
      <c r="DA36">
        <v>5</v>
      </c>
      <c r="DB36">
        <v>5</v>
      </c>
      <c r="DC36" t="s">
        <v>301</v>
      </c>
      <c r="DD36">
        <v>5</v>
      </c>
      <c r="DE36">
        <v>5</v>
      </c>
      <c r="DF36">
        <v>5</v>
      </c>
      <c r="DG36">
        <v>4</v>
      </c>
      <c r="DH36" t="s">
        <v>302</v>
      </c>
      <c r="DI36">
        <v>5</v>
      </c>
      <c r="DJ36">
        <v>5</v>
      </c>
      <c r="DK36">
        <v>5</v>
      </c>
      <c r="DL36">
        <v>3</v>
      </c>
      <c r="DM36" t="s">
        <v>303</v>
      </c>
      <c r="DN36" t="s">
        <v>459</v>
      </c>
      <c r="DO36" t="s">
        <v>459</v>
      </c>
      <c r="DP36" t="s">
        <v>459</v>
      </c>
      <c r="DQ36" t="s">
        <v>459</v>
      </c>
      <c r="DR36" t="s">
        <v>459</v>
      </c>
      <c r="DS36" t="s">
        <v>459</v>
      </c>
      <c r="DT36" t="s">
        <v>459</v>
      </c>
      <c r="DU36" t="s">
        <v>459</v>
      </c>
      <c r="DV36" t="s">
        <v>459</v>
      </c>
      <c r="DW36" t="s">
        <v>459</v>
      </c>
      <c r="DX36" t="s">
        <v>459</v>
      </c>
      <c r="DY36" t="s">
        <v>459</v>
      </c>
      <c r="DZ36" t="s">
        <v>459</v>
      </c>
      <c r="EA36" t="s">
        <v>459</v>
      </c>
      <c r="EB36" t="s">
        <v>459</v>
      </c>
      <c r="EC36">
        <v>5</v>
      </c>
      <c r="ED36">
        <v>4</v>
      </c>
      <c r="EE36">
        <v>1</v>
      </c>
      <c r="EF36">
        <v>1</v>
      </c>
      <c r="EG36">
        <v>0</v>
      </c>
      <c r="EH36">
        <v>3</v>
      </c>
      <c r="EI36">
        <v>3</v>
      </c>
      <c r="EJ36">
        <v>3</v>
      </c>
      <c r="EK36">
        <v>3</v>
      </c>
      <c r="EL36">
        <v>0</v>
      </c>
      <c r="EM36">
        <v>3</v>
      </c>
      <c r="EN36">
        <v>3</v>
      </c>
      <c r="EO36">
        <v>3</v>
      </c>
      <c r="EP36">
        <v>3</v>
      </c>
      <c r="EQ36">
        <v>6</v>
      </c>
      <c r="ER36">
        <v>14</v>
      </c>
      <c r="ES36" t="s">
        <v>304</v>
      </c>
      <c r="ET36">
        <v>1</v>
      </c>
      <c r="EU36" t="s">
        <v>459</v>
      </c>
      <c r="EV36">
        <v>1</v>
      </c>
      <c r="EW36" t="s">
        <v>459</v>
      </c>
      <c r="EX36">
        <v>3</v>
      </c>
      <c r="EY36">
        <v>39999</v>
      </c>
      <c r="EZ36">
        <v>0</v>
      </c>
      <c r="FA36">
        <v>3</v>
      </c>
      <c r="FB36" t="s">
        <v>459</v>
      </c>
      <c r="FC36" t="s">
        <v>459</v>
      </c>
      <c r="FD36">
        <v>1</v>
      </c>
      <c r="FE36" t="s">
        <v>459</v>
      </c>
      <c r="FF36" t="s">
        <v>459</v>
      </c>
      <c r="FG36" t="s">
        <v>459</v>
      </c>
      <c r="FH36" t="s">
        <v>459</v>
      </c>
      <c r="FI36" t="s">
        <v>459</v>
      </c>
      <c r="FJ36" t="s">
        <v>459</v>
      </c>
      <c r="FK36" t="s">
        <v>459</v>
      </c>
      <c r="FL36" t="s">
        <v>459</v>
      </c>
      <c r="FM36" t="s">
        <v>459</v>
      </c>
      <c r="FN36" t="s">
        <v>459</v>
      </c>
      <c r="FO36" t="s">
        <v>459</v>
      </c>
      <c r="FP36" t="s">
        <v>459</v>
      </c>
      <c r="FQ36" t="s">
        <v>459</v>
      </c>
      <c r="FR36" t="s">
        <v>459</v>
      </c>
      <c r="FS36" t="s">
        <v>459</v>
      </c>
      <c r="FT36" t="s">
        <v>459</v>
      </c>
      <c r="FU36" t="s">
        <v>459</v>
      </c>
      <c r="FV36" t="s">
        <v>459</v>
      </c>
      <c r="FW36" t="s">
        <v>459</v>
      </c>
      <c r="FX36">
        <v>3</v>
      </c>
      <c r="FY36">
        <v>3</v>
      </c>
      <c r="FZ36">
        <v>0</v>
      </c>
      <c r="GA36">
        <v>3</v>
      </c>
      <c r="GB36">
        <v>3</v>
      </c>
      <c r="GC36">
        <v>0</v>
      </c>
      <c r="GD36">
        <v>3</v>
      </c>
      <c r="GE36">
        <v>3</v>
      </c>
      <c r="GF36">
        <v>3</v>
      </c>
      <c r="GG36">
        <v>3</v>
      </c>
      <c r="GH36">
        <v>3</v>
      </c>
      <c r="GI36">
        <v>3</v>
      </c>
      <c r="GJ36">
        <v>4</v>
      </c>
      <c r="GK36">
        <v>4</v>
      </c>
      <c r="GL36">
        <v>3</v>
      </c>
      <c r="GM36">
        <v>3</v>
      </c>
      <c r="GN36">
        <v>3</v>
      </c>
      <c r="GO36">
        <v>4</v>
      </c>
      <c r="GP36">
        <v>5</v>
      </c>
      <c r="GQ36">
        <v>3</v>
      </c>
      <c r="GR36">
        <v>4</v>
      </c>
      <c r="GS36">
        <v>3</v>
      </c>
      <c r="GT36">
        <v>3</v>
      </c>
      <c r="GU36">
        <v>3</v>
      </c>
      <c r="GV36">
        <v>37</v>
      </c>
      <c r="GW36">
        <v>11252</v>
      </c>
      <c r="GX36">
        <v>99.22</v>
      </c>
      <c r="GY36">
        <v>86.72</v>
      </c>
      <c r="GZ36">
        <v>49.22</v>
      </c>
      <c r="HA36">
        <v>5.46</v>
      </c>
      <c r="HB36">
        <v>24.22</v>
      </c>
      <c r="HC36">
        <v>0.24700400788436269</v>
      </c>
      <c r="HD36">
        <v>97.66</v>
      </c>
      <c r="HE36">
        <v>92.96</v>
      </c>
      <c r="HF36">
        <v>80.459999999999994</v>
      </c>
      <c r="HG36">
        <v>82.04</v>
      </c>
      <c r="HH36">
        <v>69.540000000000006</v>
      </c>
      <c r="HI36">
        <v>0.78878881953569868</v>
      </c>
      <c r="HJ36">
        <v>42840.781608796293</v>
      </c>
    </row>
    <row r="37" spans="1:218" x14ac:dyDescent="0.3">
      <c r="A37">
        <v>225</v>
      </c>
      <c r="B37">
        <v>4</v>
      </c>
      <c r="C37">
        <v>2</v>
      </c>
      <c r="D37">
        <v>2</v>
      </c>
      <c r="E37">
        <v>1</v>
      </c>
      <c r="F37">
        <v>0</v>
      </c>
      <c r="G37" t="s">
        <v>334</v>
      </c>
      <c r="H37">
        <v>5</v>
      </c>
      <c r="I37">
        <v>1</v>
      </c>
      <c r="J37">
        <v>5</v>
      </c>
      <c r="K37">
        <v>2</v>
      </c>
      <c r="L37">
        <v>2</v>
      </c>
      <c r="M37">
        <v>2</v>
      </c>
      <c r="N37">
        <v>1</v>
      </c>
      <c r="O37">
        <v>4</v>
      </c>
      <c r="P37">
        <v>1</v>
      </c>
      <c r="Q37">
        <v>5</v>
      </c>
      <c r="R37">
        <v>4</v>
      </c>
      <c r="S37">
        <v>4</v>
      </c>
      <c r="T37">
        <v>2</v>
      </c>
      <c r="U37">
        <v>5</v>
      </c>
      <c r="V37">
        <v>3</v>
      </c>
      <c r="W37">
        <v>5</v>
      </c>
      <c r="X37">
        <v>1</v>
      </c>
      <c r="Y37">
        <v>3</v>
      </c>
      <c r="Z37">
        <v>3</v>
      </c>
      <c r="AA37">
        <v>1</v>
      </c>
      <c r="AB37">
        <v>2</v>
      </c>
      <c r="AC37">
        <v>4.2222222222222223</v>
      </c>
      <c r="AD37">
        <v>1.6666666666666667</v>
      </c>
      <c r="AE37">
        <v>2.1666666666666665</v>
      </c>
      <c r="AF37">
        <v>6</v>
      </c>
      <c r="AG37">
        <v>4</v>
      </c>
      <c r="AH37">
        <v>2</v>
      </c>
      <c r="AI37">
        <v>1</v>
      </c>
      <c r="AJ37">
        <v>2</v>
      </c>
      <c r="AK37" t="s">
        <v>459</v>
      </c>
      <c r="AL37">
        <v>1</v>
      </c>
      <c r="AM37">
        <v>1</v>
      </c>
      <c r="AN37" t="s">
        <v>459</v>
      </c>
      <c r="AO37" t="s">
        <v>459</v>
      </c>
      <c r="AP37">
        <v>64</v>
      </c>
      <c r="AQ37">
        <v>145</v>
      </c>
      <c r="AR37">
        <v>3</v>
      </c>
      <c r="AS37">
        <v>10</v>
      </c>
      <c r="AT37">
        <v>2017</v>
      </c>
      <c r="AU37">
        <v>1</v>
      </c>
      <c r="AV37">
        <v>15</v>
      </c>
      <c r="AW37">
        <v>1986</v>
      </c>
      <c r="AX37">
        <v>31.253549984789721</v>
      </c>
      <c r="AY37">
        <v>1</v>
      </c>
      <c r="AZ37">
        <v>25.281145706458851</v>
      </c>
      <c r="BA37">
        <v>2</v>
      </c>
      <c r="BB37">
        <v>50</v>
      </c>
      <c r="BC37">
        <v>85</v>
      </c>
      <c r="BD37">
        <v>2</v>
      </c>
      <c r="BE37">
        <v>15</v>
      </c>
      <c r="BF37">
        <v>2017</v>
      </c>
      <c r="BG37">
        <v>5</v>
      </c>
      <c r="BH37">
        <v>10</v>
      </c>
      <c r="BI37">
        <v>2008</v>
      </c>
      <c r="BJ37">
        <v>39578</v>
      </c>
      <c r="BK37">
        <v>8.9373282188759635</v>
      </c>
      <c r="BL37">
        <v>2</v>
      </c>
      <c r="BM37">
        <v>3</v>
      </c>
      <c r="BN37">
        <v>0</v>
      </c>
      <c r="BO37">
        <v>24.153185213739011</v>
      </c>
      <c r="BP37">
        <v>98.382000000000005</v>
      </c>
      <c r="BQ37">
        <v>3</v>
      </c>
      <c r="BR37" t="s">
        <v>459</v>
      </c>
      <c r="BS37" t="s">
        <v>459</v>
      </c>
      <c r="BT37">
        <v>0</v>
      </c>
      <c r="BU37" t="s">
        <v>459</v>
      </c>
      <c r="BV37" t="s">
        <v>459</v>
      </c>
      <c r="BW37" t="s">
        <v>459</v>
      </c>
      <c r="BX37" t="s">
        <v>459</v>
      </c>
      <c r="BY37" t="s">
        <v>459</v>
      </c>
      <c r="BZ37" t="s">
        <v>459</v>
      </c>
      <c r="CA37" t="s">
        <v>459</v>
      </c>
      <c r="CB37" t="s">
        <v>459</v>
      </c>
      <c r="CC37" t="s">
        <v>459</v>
      </c>
      <c r="CD37" t="s">
        <v>459</v>
      </c>
      <c r="CE37" t="s">
        <v>459</v>
      </c>
      <c r="CF37" t="s">
        <v>459</v>
      </c>
      <c r="CG37" t="s">
        <v>459</v>
      </c>
      <c r="CH37" t="s">
        <v>459</v>
      </c>
      <c r="CI37" t="s">
        <v>459</v>
      </c>
      <c r="CJ37" t="s">
        <v>459</v>
      </c>
      <c r="CK37" t="s">
        <v>459</v>
      </c>
      <c r="CL37" t="s">
        <v>459</v>
      </c>
      <c r="CM37" t="s">
        <v>459</v>
      </c>
      <c r="CN37" t="s">
        <v>459</v>
      </c>
      <c r="CO37" t="s">
        <v>459</v>
      </c>
      <c r="CP37" t="s">
        <v>459</v>
      </c>
      <c r="CQ37" t="s">
        <v>459</v>
      </c>
      <c r="CR37" t="s">
        <v>459</v>
      </c>
      <c r="CS37" t="s">
        <v>459</v>
      </c>
      <c r="CT37" t="s">
        <v>459</v>
      </c>
      <c r="CU37" t="s">
        <v>459</v>
      </c>
      <c r="CV37" t="s">
        <v>459</v>
      </c>
      <c r="CW37" t="s">
        <v>459</v>
      </c>
      <c r="CX37" t="s">
        <v>459</v>
      </c>
      <c r="CY37">
        <v>5</v>
      </c>
      <c r="CZ37">
        <v>5</v>
      </c>
      <c r="DA37">
        <v>5</v>
      </c>
      <c r="DB37">
        <v>5</v>
      </c>
      <c r="DC37" t="s">
        <v>335</v>
      </c>
      <c r="DD37">
        <v>5</v>
      </c>
      <c r="DE37">
        <v>5</v>
      </c>
      <c r="DF37">
        <v>5</v>
      </c>
      <c r="DG37">
        <v>5</v>
      </c>
      <c r="DH37" t="s">
        <v>336</v>
      </c>
      <c r="DI37">
        <v>5</v>
      </c>
      <c r="DJ37">
        <v>5</v>
      </c>
      <c r="DK37">
        <v>5</v>
      </c>
      <c r="DL37">
        <v>5</v>
      </c>
      <c r="DM37" t="s">
        <v>337</v>
      </c>
      <c r="DN37" t="s">
        <v>459</v>
      </c>
      <c r="DO37" t="s">
        <v>459</v>
      </c>
      <c r="DP37" t="s">
        <v>459</v>
      </c>
      <c r="DQ37" t="s">
        <v>459</v>
      </c>
      <c r="DR37" t="s">
        <v>459</v>
      </c>
      <c r="DS37" t="s">
        <v>459</v>
      </c>
      <c r="DT37" t="s">
        <v>459</v>
      </c>
      <c r="DU37" t="s">
        <v>459</v>
      </c>
      <c r="DV37" t="s">
        <v>459</v>
      </c>
      <c r="DW37" t="s">
        <v>459</v>
      </c>
      <c r="DX37" t="s">
        <v>459</v>
      </c>
      <c r="DY37" t="s">
        <v>459</v>
      </c>
      <c r="DZ37" t="s">
        <v>459</v>
      </c>
      <c r="EA37" t="s">
        <v>459</v>
      </c>
      <c r="EB37" t="s">
        <v>459</v>
      </c>
      <c r="EC37">
        <v>5</v>
      </c>
      <c r="ED37">
        <v>5</v>
      </c>
      <c r="EE37">
        <v>5</v>
      </c>
      <c r="EF37">
        <v>5</v>
      </c>
      <c r="EG37">
        <v>0</v>
      </c>
      <c r="EH37">
        <v>5</v>
      </c>
      <c r="EI37">
        <v>5</v>
      </c>
      <c r="EJ37">
        <v>5</v>
      </c>
      <c r="EK37">
        <v>5</v>
      </c>
      <c r="EL37">
        <v>0</v>
      </c>
      <c r="EM37">
        <v>5</v>
      </c>
      <c r="EN37">
        <v>5</v>
      </c>
      <c r="EO37">
        <v>5</v>
      </c>
      <c r="EP37">
        <v>5</v>
      </c>
      <c r="EQ37">
        <v>6</v>
      </c>
      <c r="ER37">
        <v>14</v>
      </c>
      <c r="ES37" t="s">
        <v>338</v>
      </c>
      <c r="ET37">
        <v>5</v>
      </c>
      <c r="EU37" t="s">
        <v>459</v>
      </c>
      <c r="EV37">
        <v>1</v>
      </c>
      <c r="EW37" t="s">
        <v>459</v>
      </c>
      <c r="EX37">
        <v>4</v>
      </c>
      <c r="EY37">
        <v>59999</v>
      </c>
      <c r="EZ37">
        <v>0</v>
      </c>
      <c r="FA37">
        <v>3</v>
      </c>
      <c r="FB37" t="s">
        <v>459</v>
      </c>
      <c r="FC37" t="s">
        <v>459</v>
      </c>
      <c r="FD37">
        <v>1</v>
      </c>
      <c r="FE37">
        <v>2</v>
      </c>
      <c r="FF37" t="s">
        <v>459</v>
      </c>
      <c r="FG37" t="s">
        <v>459</v>
      </c>
      <c r="FH37">
        <v>69</v>
      </c>
      <c r="FI37">
        <v>185</v>
      </c>
      <c r="FJ37">
        <v>1</v>
      </c>
      <c r="FK37">
        <v>15</v>
      </c>
      <c r="FL37">
        <v>2017</v>
      </c>
      <c r="FM37">
        <v>1</v>
      </c>
      <c r="FN37">
        <v>23</v>
      </c>
      <c r="FO37">
        <v>1983</v>
      </c>
      <c r="FP37">
        <v>30339</v>
      </c>
      <c r="FQ37">
        <v>34.232331641189447</v>
      </c>
      <c r="FR37">
        <v>0</v>
      </c>
      <c r="FS37">
        <v>28.280286482008076</v>
      </c>
      <c r="FT37">
        <v>1</v>
      </c>
      <c r="FU37" t="s">
        <v>459</v>
      </c>
      <c r="FV37">
        <v>5</v>
      </c>
      <c r="FW37" t="s">
        <v>339</v>
      </c>
      <c r="FX37">
        <v>5</v>
      </c>
      <c r="FY37">
        <v>5</v>
      </c>
      <c r="FZ37">
        <v>0</v>
      </c>
      <c r="GA37">
        <v>5</v>
      </c>
      <c r="GB37">
        <v>5</v>
      </c>
      <c r="GC37">
        <v>0</v>
      </c>
      <c r="GD37">
        <v>5</v>
      </c>
      <c r="GE37">
        <v>5</v>
      </c>
      <c r="GF37">
        <v>5</v>
      </c>
      <c r="GG37">
        <v>5</v>
      </c>
      <c r="GH37">
        <v>5</v>
      </c>
      <c r="GI37">
        <v>5</v>
      </c>
      <c r="GJ37">
        <v>5</v>
      </c>
      <c r="GK37">
        <v>5</v>
      </c>
      <c r="GL37">
        <v>1</v>
      </c>
      <c r="GM37">
        <v>1</v>
      </c>
      <c r="GN37">
        <v>1</v>
      </c>
      <c r="GO37">
        <v>5</v>
      </c>
      <c r="GP37">
        <v>5</v>
      </c>
      <c r="GQ37">
        <v>5</v>
      </c>
      <c r="GR37">
        <v>1</v>
      </c>
      <c r="GS37">
        <v>1</v>
      </c>
      <c r="GT37">
        <v>1</v>
      </c>
      <c r="GU37">
        <v>1</v>
      </c>
      <c r="GV37">
        <v>48</v>
      </c>
      <c r="GW37">
        <v>94312</v>
      </c>
      <c r="GX37">
        <v>99.22</v>
      </c>
      <c r="GY37">
        <v>99.22</v>
      </c>
      <c r="GZ37">
        <v>99.22</v>
      </c>
      <c r="HA37">
        <v>99.22</v>
      </c>
      <c r="HB37">
        <v>99.22</v>
      </c>
      <c r="HC37">
        <v>0.98948372755146741</v>
      </c>
      <c r="HD37">
        <v>92.96</v>
      </c>
      <c r="HE37">
        <v>92.96</v>
      </c>
      <c r="HF37">
        <v>92.96</v>
      </c>
      <c r="HG37">
        <v>49.22</v>
      </c>
      <c r="HH37">
        <v>24.22</v>
      </c>
      <c r="HI37">
        <v>0.55473010293473501</v>
      </c>
      <c r="HJ37">
        <v>42842.359131944446</v>
      </c>
    </row>
    <row r="38" spans="1:218" x14ac:dyDescent="0.3">
      <c r="A38">
        <v>227</v>
      </c>
      <c r="B38">
        <v>4</v>
      </c>
      <c r="C38">
        <v>2</v>
      </c>
      <c r="D38">
        <v>2</v>
      </c>
      <c r="E38">
        <v>1</v>
      </c>
      <c r="F38">
        <v>0</v>
      </c>
      <c r="G38" t="s">
        <v>346</v>
      </c>
      <c r="H38">
        <v>5</v>
      </c>
      <c r="I38">
        <v>1</v>
      </c>
      <c r="J38">
        <v>3</v>
      </c>
      <c r="K38">
        <v>1</v>
      </c>
      <c r="L38">
        <v>3</v>
      </c>
      <c r="M38">
        <v>2</v>
      </c>
      <c r="N38">
        <v>1</v>
      </c>
      <c r="O38">
        <v>5</v>
      </c>
      <c r="P38">
        <v>2</v>
      </c>
      <c r="Q38">
        <v>4</v>
      </c>
      <c r="R38">
        <v>4</v>
      </c>
      <c r="S38">
        <v>2</v>
      </c>
      <c r="T38">
        <v>2</v>
      </c>
      <c r="U38">
        <v>5</v>
      </c>
      <c r="V38">
        <v>2</v>
      </c>
      <c r="W38">
        <v>4</v>
      </c>
      <c r="X38">
        <v>2</v>
      </c>
      <c r="Y38">
        <v>2</v>
      </c>
      <c r="Z38">
        <v>1</v>
      </c>
      <c r="AA38">
        <v>2</v>
      </c>
      <c r="AB38">
        <v>1</v>
      </c>
      <c r="AC38">
        <v>3.6666666666666665</v>
      </c>
      <c r="AD38">
        <v>1.6666666666666667</v>
      </c>
      <c r="AE38">
        <v>1.8333333333333333</v>
      </c>
      <c r="AF38">
        <v>5</v>
      </c>
      <c r="AG38">
        <v>3</v>
      </c>
      <c r="AH38" t="s">
        <v>459</v>
      </c>
      <c r="AI38">
        <v>2</v>
      </c>
      <c r="AJ38">
        <v>2</v>
      </c>
      <c r="AK38" t="s">
        <v>459</v>
      </c>
      <c r="AL38">
        <v>1</v>
      </c>
      <c r="AM38">
        <v>1</v>
      </c>
      <c r="AN38" t="s">
        <v>459</v>
      </c>
      <c r="AO38" t="s">
        <v>459</v>
      </c>
      <c r="AP38">
        <v>67</v>
      </c>
      <c r="AQ38">
        <v>140</v>
      </c>
      <c r="AR38">
        <v>6</v>
      </c>
      <c r="AS38">
        <v>14</v>
      </c>
      <c r="AT38">
        <v>2016</v>
      </c>
      <c r="AU38">
        <v>1</v>
      </c>
      <c r="AV38">
        <v>14</v>
      </c>
      <c r="AW38">
        <v>1979</v>
      </c>
      <c r="AX38">
        <v>38.257606155094187</v>
      </c>
      <c r="AY38">
        <v>1</v>
      </c>
      <c r="AZ38">
        <v>22.368555508594341</v>
      </c>
      <c r="BA38">
        <v>1</v>
      </c>
      <c r="BB38">
        <v>55</v>
      </c>
      <c r="BC38">
        <v>80</v>
      </c>
      <c r="BD38">
        <v>4</v>
      </c>
      <c r="BE38">
        <v>13</v>
      </c>
      <c r="BF38">
        <v>2017</v>
      </c>
      <c r="BG38">
        <v>2</v>
      </c>
      <c r="BH38">
        <v>11</v>
      </c>
      <c r="BI38">
        <v>2005</v>
      </c>
      <c r="BJ38">
        <v>38394</v>
      </c>
      <c r="BK38">
        <v>12.179577407660918</v>
      </c>
      <c r="BL38">
        <v>5</v>
      </c>
      <c r="BM38">
        <v>5</v>
      </c>
      <c r="BN38">
        <v>1</v>
      </c>
      <c r="BO38">
        <v>19.237879947911729</v>
      </c>
      <c r="BP38">
        <v>63.683</v>
      </c>
      <c r="BQ38">
        <v>3</v>
      </c>
      <c r="BR38" t="s">
        <v>459</v>
      </c>
      <c r="BS38" t="s">
        <v>459</v>
      </c>
      <c r="BT38">
        <v>0</v>
      </c>
      <c r="BU38" t="s">
        <v>459</v>
      </c>
      <c r="BV38" t="s">
        <v>459</v>
      </c>
      <c r="BW38" t="s">
        <v>459</v>
      </c>
      <c r="BX38" t="s">
        <v>459</v>
      </c>
      <c r="BY38" t="s">
        <v>459</v>
      </c>
      <c r="BZ38" t="s">
        <v>459</v>
      </c>
      <c r="CA38" t="s">
        <v>459</v>
      </c>
      <c r="CB38" t="s">
        <v>459</v>
      </c>
      <c r="CC38" t="s">
        <v>459</v>
      </c>
      <c r="CD38" t="s">
        <v>459</v>
      </c>
      <c r="CE38" t="s">
        <v>459</v>
      </c>
      <c r="CF38" t="s">
        <v>459</v>
      </c>
      <c r="CG38" t="s">
        <v>459</v>
      </c>
      <c r="CH38" t="s">
        <v>459</v>
      </c>
      <c r="CI38" t="s">
        <v>459</v>
      </c>
      <c r="CJ38" t="s">
        <v>459</v>
      </c>
      <c r="CK38" t="s">
        <v>459</v>
      </c>
      <c r="CL38" t="s">
        <v>459</v>
      </c>
      <c r="CM38" t="s">
        <v>459</v>
      </c>
      <c r="CN38" t="s">
        <v>459</v>
      </c>
      <c r="CO38" t="s">
        <v>459</v>
      </c>
      <c r="CP38" t="s">
        <v>459</v>
      </c>
      <c r="CQ38" t="s">
        <v>459</v>
      </c>
      <c r="CR38" t="s">
        <v>459</v>
      </c>
      <c r="CS38" t="s">
        <v>459</v>
      </c>
      <c r="CT38" t="s">
        <v>459</v>
      </c>
      <c r="CU38" t="s">
        <v>459</v>
      </c>
      <c r="CV38" t="s">
        <v>459</v>
      </c>
      <c r="CW38" t="s">
        <v>459</v>
      </c>
      <c r="CX38" t="s">
        <v>459</v>
      </c>
      <c r="CY38">
        <v>1</v>
      </c>
      <c r="CZ38">
        <v>1</v>
      </c>
      <c r="DA38">
        <v>1</v>
      </c>
      <c r="DB38">
        <v>1</v>
      </c>
      <c r="DC38" t="s">
        <v>347</v>
      </c>
      <c r="DD38">
        <v>2</v>
      </c>
      <c r="DE38">
        <v>1</v>
      </c>
      <c r="DF38">
        <v>1</v>
      </c>
      <c r="DG38">
        <v>1</v>
      </c>
      <c r="DH38" t="s">
        <v>348</v>
      </c>
      <c r="DI38">
        <v>3</v>
      </c>
      <c r="DJ38">
        <v>4</v>
      </c>
      <c r="DK38">
        <v>2</v>
      </c>
      <c r="DL38">
        <v>2</v>
      </c>
      <c r="DM38" t="s">
        <v>349</v>
      </c>
      <c r="DN38" t="s">
        <v>459</v>
      </c>
      <c r="DO38" t="s">
        <v>459</v>
      </c>
      <c r="DP38" t="s">
        <v>459</v>
      </c>
      <c r="DQ38" t="s">
        <v>459</v>
      </c>
      <c r="DR38" t="s">
        <v>459</v>
      </c>
      <c r="DS38" t="s">
        <v>459</v>
      </c>
      <c r="DT38" t="s">
        <v>459</v>
      </c>
      <c r="DU38" t="s">
        <v>459</v>
      </c>
      <c r="DV38" t="s">
        <v>459</v>
      </c>
      <c r="DW38" t="s">
        <v>459</v>
      </c>
      <c r="DX38" t="s">
        <v>459</v>
      </c>
      <c r="DY38" t="s">
        <v>459</v>
      </c>
      <c r="DZ38" t="s">
        <v>459</v>
      </c>
      <c r="EA38" t="s">
        <v>459</v>
      </c>
      <c r="EB38" t="s">
        <v>459</v>
      </c>
      <c r="EC38">
        <v>2</v>
      </c>
      <c r="ED38">
        <v>1.3333333333333333</v>
      </c>
      <c r="EE38">
        <v>3</v>
      </c>
      <c r="EF38">
        <v>4</v>
      </c>
      <c r="EG38">
        <v>0</v>
      </c>
      <c r="EH38">
        <v>3</v>
      </c>
      <c r="EI38">
        <v>3</v>
      </c>
      <c r="EJ38">
        <v>3</v>
      </c>
      <c r="EK38">
        <v>3</v>
      </c>
      <c r="EL38">
        <v>0</v>
      </c>
      <c r="EM38">
        <v>3</v>
      </c>
      <c r="EN38">
        <v>3</v>
      </c>
      <c r="EO38">
        <v>3</v>
      </c>
      <c r="EP38">
        <v>3</v>
      </c>
      <c r="EQ38">
        <v>7</v>
      </c>
      <c r="ER38">
        <v>16</v>
      </c>
      <c r="ES38" t="s">
        <v>350</v>
      </c>
      <c r="ET38">
        <v>5</v>
      </c>
      <c r="EU38" t="s">
        <v>459</v>
      </c>
      <c r="EV38">
        <v>1</v>
      </c>
      <c r="EW38" t="s">
        <v>459</v>
      </c>
      <c r="EX38">
        <v>1</v>
      </c>
      <c r="EY38">
        <v>5999</v>
      </c>
      <c r="EZ38">
        <v>0</v>
      </c>
      <c r="FA38">
        <v>3</v>
      </c>
      <c r="FB38" t="s">
        <v>459</v>
      </c>
      <c r="FC38" t="s">
        <v>459</v>
      </c>
      <c r="FD38">
        <v>1</v>
      </c>
      <c r="FE38">
        <v>1</v>
      </c>
      <c r="FF38" t="s">
        <v>459</v>
      </c>
      <c r="FG38" t="s">
        <v>459</v>
      </c>
      <c r="FH38">
        <v>71</v>
      </c>
      <c r="FI38">
        <v>190</v>
      </c>
      <c r="FJ38">
        <v>11</v>
      </c>
      <c r="FK38">
        <v>17</v>
      </c>
      <c r="FL38">
        <v>2016</v>
      </c>
      <c r="FM38">
        <v>12</v>
      </c>
      <c r="FN38">
        <v>6</v>
      </c>
      <c r="FO38">
        <v>1968</v>
      </c>
      <c r="FP38">
        <v>25178</v>
      </c>
      <c r="FQ38">
        <v>48.363013410398771</v>
      </c>
      <c r="FR38">
        <v>0</v>
      </c>
      <c r="FS38">
        <v>27.466165402427588</v>
      </c>
      <c r="FT38">
        <v>1</v>
      </c>
      <c r="FU38" t="s">
        <v>459</v>
      </c>
      <c r="FV38">
        <v>4</v>
      </c>
      <c r="FW38" t="s">
        <v>351</v>
      </c>
      <c r="FX38">
        <v>4</v>
      </c>
      <c r="FY38">
        <v>4</v>
      </c>
      <c r="FZ38">
        <v>0</v>
      </c>
      <c r="GA38">
        <v>4</v>
      </c>
      <c r="GB38">
        <v>4</v>
      </c>
      <c r="GC38">
        <v>0</v>
      </c>
      <c r="GD38">
        <v>4</v>
      </c>
      <c r="GE38">
        <v>4</v>
      </c>
      <c r="GF38">
        <v>4</v>
      </c>
      <c r="GG38">
        <v>4</v>
      </c>
      <c r="GH38">
        <v>4</v>
      </c>
      <c r="GI38">
        <v>4</v>
      </c>
      <c r="GJ38">
        <v>3</v>
      </c>
      <c r="GK38">
        <v>2</v>
      </c>
      <c r="GL38">
        <v>2</v>
      </c>
      <c r="GM38">
        <v>3</v>
      </c>
      <c r="GN38">
        <v>3</v>
      </c>
      <c r="GO38">
        <v>2</v>
      </c>
      <c r="GP38">
        <v>4</v>
      </c>
      <c r="GQ38">
        <v>4</v>
      </c>
      <c r="GR38">
        <v>3</v>
      </c>
      <c r="GS38">
        <v>2</v>
      </c>
      <c r="GT38">
        <v>2</v>
      </c>
      <c r="GU38">
        <v>4</v>
      </c>
      <c r="GV38">
        <v>36</v>
      </c>
      <c r="GW38">
        <v>79590</v>
      </c>
      <c r="GX38">
        <v>69.540000000000006</v>
      </c>
      <c r="GY38">
        <v>99.22</v>
      </c>
      <c r="GZ38">
        <v>99.22</v>
      </c>
      <c r="HA38">
        <v>80.459999999999994</v>
      </c>
      <c r="HB38">
        <v>49.22</v>
      </c>
      <c r="HC38">
        <v>0.77606281208935612</v>
      </c>
      <c r="HD38">
        <v>99.22</v>
      </c>
      <c r="HE38">
        <v>99.22</v>
      </c>
      <c r="HF38">
        <v>61.72</v>
      </c>
      <c r="HG38">
        <v>38.28</v>
      </c>
      <c r="HH38">
        <v>24.22</v>
      </c>
      <c r="HI38">
        <v>0.43251852825229958</v>
      </c>
      <c r="HJ38">
        <v>42842.590648148151</v>
      </c>
    </row>
    <row r="39" spans="1:218" x14ac:dyDescent="0.3">
      <c r="A39">
        <v>229</v>
      </c>
      <c r="B39">
        <v>4</v>
      </c>
      <c r="C39">
        <v>2</v>
      </c>
      <c r="D39">
        <v>2</v>
      </c>
      <c r="E39">
        <v>1</v>
      </c>
      <c r="F39">
        <v>0</v>
      </c>
      <c r="G39" t="s">
        <v>358</v>
      </c>
      <c r="H39">
        <v>4</v>
      </c>
      <c r="I39">
        <v>2</v>
      </c>
      <c r="J39">
        <v>4</v>
      </c>
      <c r="K39">
        <v>1</v>
      </c>
      <c r="L39">
        <v>3</v>
      </c>
      <c r="M39">
        <v>1</v>
      </c>
      <c r="N39">
        <v>1</v>
      </c>
      <c r="O39">
        <v>4</v>
      </c>
      <c r="P39">
        <v>2</v>
      </c>
      <c r="Q39">
        <v>4</v>
      </c>
      <c r="R39">
        <v>4</v>
      </c>
      <c r="S39">
        <v>2</v>
      </c>
      <c r="T39">
        <v>1</v>
      </c>
      <c r="U39">
        <v>4</v>
      </c>
      <c r="V39">
        <v>2</v>
      </c>
      <c r="W39">
        <v>3</v>
      </c>
      <c r="X39">
        <v>2</v>
      </c>
      <c r="Y39">
        <v>4</v>
      </c>
      <c r="Z39">
        <v>2</v>
      </c>
      <c r="AA39">
        <v>2</v>
      </c>
      <c r="AB39">
        <v>2</v>
      </c>
      <c r="AC39">
        <v>3.5555555555555554</v>
      </c>
      <c r="AD39">
        <v>1.6666666666666667</v>
      </c>
      <c r="AE39">
        <v>2</v>
      </c>
      <c r="AF39">
        <v>4</v>
      </c>
      <c r="AG39">
        <v>2</v>
      </c>
      <c r="AH39">
        <v>2</v>
      </c>
      <c r="AI39">
        <v>2</v>
      </c>
      <c r="AJ39">
        <v>2</v>
      </c>
      <c r="AK39" t="s">
        <v>459</v>
      </c>
      <c r="AL39">
        <v>1</v>
      </c>
      <c r="AM39">
        <v>1</v>
      </c>
      <c r="AN39" t="s">
        <v>459</v>
      </c>
      <c r="AO39" t="s">
        <v>459</v>
      </c>
      <c r="AP39">
        <v>68</v>
      </c>
      <c r="AQ39">
        <v>135</v>
      </c>
      <c r="AR39">
        <v>4</v>
      </c>
      <c r="AS39">
        <v>2</v>
      </c>
      <c r="AT39">
        <v>2017</v>
      </c>
      <c r="AU39">
        <v>12</v>
      </c>
      <c r="AV39">
        <v>20</v>
      </c>
      <c r="AW39">
        <v>1973</v>
      </c>
      <c r="AX39">
        <v>43.327588916774403</v>
      </c>
      <c r="AY39">
        <v>1</v>
      </c>
      <c r="AZ39">
        <v>20.974175047083321</v>
      </c>
      <c r="BA39">
        <v>1</v>
      </c>
      <c r="BB39">
        <v>53</v>
      </c>
      <c r="BC39">
        <v>70</v>
      </c>
      <c r="BD39">
        <v>3</v>
      </c>
      <c r="BE39">
        <v>10</v>
      </c>
      <c r="BF39">
        <v>2017</v>
      </c>
      <c r="BG39">
        <v>4</v>
      </c>
      <c r="BH39">
        <v>25</v>
      </c>
      <c r="BI39">
        <v>2005</v>
      </c>
      <c r="BJ39">
        <v>38467</v>
      </c>
      <c r="BK39">
        <v>11.981935254898973</v>
      </c>
      <c r="BL39">
        <v>90</v>
      </c>
      <c r="BM39">
        <v>3</v>
      </c>
      <c r="BN39">
        <v>0</v>
      </c>
      <c r="BO39">
        <v>17.825063332098662</v>
      </c>
      <c r="BP39">
        <v>51.994</v>
      </c>
      <c r="BQ39">
        <v>5</v>
      </c>
      <c r="BR39" t="s">
        <v>459</v>
      </c>
      <c r="BS39" t="s">
        <v>459</v>
      </c>
      <c r="BT39">
        <v>0</v>
      </c>
      <c r="BU39" t="s">
        <v>459</v>
      </c>
      <c r="BV39" t="s">
        <v>459</v>
      </c>
      <c r="BW39" t="s">
        <v>459</v>
      </c>
      <c r="BX39" t="s">
        <v>459</v>
      </c>
      <c r="BY39" t="s">
        <v>459</v>
      </c>
      <c r="BZ39" t="s">
        <v>459</v>
      </c>
      <c r="CA39" t="s">
        <v>459</v>
      </c>
      <c r="CB39" t="s">
        <v>459</v>
      </c>
      <c r="CC39" t="s">
        <v>459</v>
      </c>
      <c r="CD39" t="s">
        <v>459</v>
      </c>
      <c r="CE39" t="s">
        <v>459</v>
      </c>
      <c r="CF39" t="s">
        <v>459</v>
      </c>
      <c r="CG39" t="s">
        <v>459</v>
      </c>
      <c r="CH39" t="s">
        <v>459</v>
      </c>
      <c r="CI39" t="s">
        <v>459</v>
      </c>
      <c r="CJ39" t="s">
        <v>459</v>
      </c>
      <c r="CK39" t="s">
        <v>459</v>
      </c>
      <c r="CL39" t="s">
        <v>459</v>
      </c>
      <c r="CM39" t="s">
        <v>459</v>
      </c>
      <c r="CN39" t="s">
        <v>459</v>
      </c>
      <c r="CO39" t="s">
        <v>459</v>
      </c>
      <c r="CP39" t="s">
        <v>459</v>
      </c>
      <c r="CQ39" t="s">
        <v>459</v>
      </c>
      <c r="CR39" t="s">
        <v>459</v>
      </c>
      <c r="CS39" t="s">
        <v>459</v>
      </c>
      <c r="CT39" t="s">
        <v>459</v>
      </c>
      <c r="CU39" t="s">
        <v>459</v>
      </c>
      <c r="CV39" t="s">
        <v>459</v>
      </c>
      <c r="CW39" t="s">
        <v>459</v>
      </c>
      <c r="CX39" t="s">
        <v>459</v>
      </c>
      <c r="CY39">
        <v>5</v>
      </c>
      <c r="CZ39">
        <v>5</v>
      </c>
      <c r="DA39">
        <v>4</v>
      </c>
      <c r="DB39">
        <v>5</v>
      </c>
      <c r="DC39" t="s">
        <v>359</v>
      </c>
      <c r="DD39">
        <v>5</v>
      </c>
      <c r="DE39">
        <v>5</v>
      </c>
      <c r="DF39">
        <v>4</v>
      </c>
      <c r="DG39">
        <v>5</v>
      </c>
      <c r="DH39" t="s">
        <v>360</v>
      </c>
      <c r="DI39">
        <v>5</v>
      </c>
      <c r="DJ39">
        <v>5</v>
      </c>
      <c r="DK39">
        <v>5</v>
      </c>
      <c r="DL39">
        <v>4</v>
      </c>
      <c r="DM39" t="s">
        <v>361</v>
      </c>
      <c r="DN39" t="s">
        <v>459</v>
      </c>
      <c r="DO39" t="s">
        <v>459</v>
      </c>
      <c r="DP39" t="s">
        <v>459</v>
      </c>
      <c r="DQ39" t="s">
        <v>459</v>
      </c>
      <c r="DR39" t="s">
        <v>459</v>
      </c>
      <c r="DS39" t="s">
        <v>459</v>
      </c>
      <c r="DT39" t="s">
        <v>459</v>
      </c>
      <c r="DU39" t="s">
        <v>459</v>
      </c>
      <c r="DV39" t="s">
        <v>459</v>
      </c>
      <c r="DW39" t="s">
        <v>459</v>
      </c>
      <c r="DX39" t="s">
        <v>459</v>
      </c>
      <c r="DY39" t="s">
        <v>459</v>
      </c>
      <c r="DZ39" t="s">
        <v>459</v>
      </c>
      <c r="EA39" t="s">
        <v>459</v>
      </c>
      <c r="EB39" t="s">
        <v>459</v>
      </c>
      <c r="EC39">
        <v>5</v>
      </c>
      <c r="ED39">
        <v>4.666666666666667</v>
      </c>
      <c r="EE39">
        <v>4</v>
      </c>
      <c r="EF39">
        <v>5</v>
      </c>
      <c r="EG39">
        <v>0</v>
      </c>
      <c r="EH39">
        <v>4</v>
      </c>
      <c r="EI39">
        <v>5</v>
      </c>
      <c r="EJ39">
        <v>3</v>
      </c>
      <c r="EK39">
        <v>4</v>
      </c>
      <c r="EL39">
        <v>0</v>
      </c>
      <c r="EM39">
        <v>2</v>
      </c>
      <c r="EN39">
        <v>3</v>
      </c>
      <c r="EO39">
        <v>5</v>
      </c>
      <c r="EP39">
        <v>5</v>
      </c>
      <c r="EQ39">
        <v>7</v>
      </c>
      <c r="ER39">
        <v>16</v>
      </c>
      <c r="ES39" t="s">
        <v>362</v>
      </c>
      <c r="ET39">
        <v>5</v>
      </c>
      <c r="EU39" t="s">
        <v>459</v>
      </c>
      <c r="EV39">
        <v>1</v>
      </c>
      <c r="EW39" t="s">
        <v>459</v>
      </c>
      <c r="EX39">
        <v>6</v>
      </c>
      <c r="EY39">
        <v>99999</v>
      </c>
      <c r="EZ39">
        <v>0</v>
      </c>
      <c r="FA39">
        <v>5</v>
      </c>
      <c r="FB39" t="s">
        <v>459</v>
      </c>
      <c r="FC39" t="s">
        <v>459</v>
      </c>
      <c r="FD39">
        <v>0</v>
      </c>
      <c r="FE39">
        <v>1</v>
      </c>
      <c r="FF39" t="s">
        <v>459</v>
      </c>
      <c r="FG39" t="s">
        <v>459</v>
      </c>
      <c r="FH39">
        <v>74</v>
      </c>
      <c r="FI39">
        <v>230</v>
      </c>
      <c r="FJ39">
        <v>4</v>
      </c>
      <c r="FK39">
        <v>2</v>
      </c>
      <c r="FL39">
        <v>2017</v>
      </c>
      <c r="FM39">
        <v>1</v>
      </c>
      <c r="FN39">
        <v>5</v>
      </c>
      <c r="FO39">
        <v>1974</v>
      </c>
      <c r="FP39">
        <v>27034</v>
      </c>
      <c r="FQ39">
        <v>43.28378330418029</v>
      </c>
      <c r="FR39">
        <v>0</v>
      </c>
      <c r="FS39">
        <v>30.561978940851088</v>
      </c>
      <c r="FT39">
        <v>1</v>
      </c>
      <c r="FU39" t="s">
        <v>459</v>
      </c>
      <c r="FV39">
        <v>8</v>
      </c>
      <c r="FW39" t="s">
        <v>363</v>
      </c>
      <c r="FX39">
        <v>5</v>
      </c>
      <c r="FY39">
        <v>5</v>
      </c>
      <c r="FZ39">
        <v>0</v>
      </c>
      <c r="GA39">
        <v>5</v>
      </c>
      <c r="GB39">
        <v>5</v>
      </c>
      <c r="GC39">
        <v>0</v>
      </c>
      <c r="GD39">
        <v>4</v>
      </c>
      <c r="GE39">
        <v>4</v>
      </c>
      <c r="GF39">
        <v>4</v>
      </c>
      <c r="GG39">
        <v>4</v>
      </c>
      <c r="GH39">
        <v>5</v>
      </c>
      <c r="GI39">
        <v>5</v>
      </c>
      <c r="GJ39">
        <v>4</v>
      </c>
      <c r="GK39">
        <v>5</v>
      </c>
      <c r="GL39">
        <v>4</v>
      </c>
      <c r="GM39">
        <v>2</v>
      </c>
      <c r="GN39">
        <v>3</v>
      </c>
      <c r="GO39">
        <v>4</v>
      </c>
      <c r="GP39">
        <v>5</v>
      </c>
      <c r="GQ39">
        <v>3</v>
      </c>
      <c r="GR39">
        <v>5</v>
      </c>
      <c r="GS39">
        <v>4</v>
      </c>
      <c r="GT39">
        <v>4</v>
      </c>
      <c r="GU39">
        <v>3</v>
      </c>
      <c r="GV39">
        <v>37</v>
      </c>
      <c r="GW39">
        <v>71161</v>
      </c>
      <c r="GX39">
        <v>44.54</v>
      </c>
      <c r="GY39">
        <v>38.28</v>
      </c>
      <c r="GZ39">
        <v>39.840000000000003</v>
      </c>
      <c r="HA39">
        <v>19.54</v>
      </c>
      <c r="HB39">
        <v>8.6</v>
      </c>
      <c r="HC39">
        <v>0.22592502190100747</v>
      </c>
      <c r="HD39">
        <v>99.22</v>
      </c>
      <c r="HE39">
        <v>92.96</v>
      </c>
      <c r="HF39">
        <v>49.22</v>
      </c>
      <c r="HG39">
        <v>10.16</v>
      </c>
      <c r="HH39">
        <v>8.6</v>
      </c>
      <c r="HI39">
        <v>0.23201026062198857</v>
      </c>
      <c r="HJ39">
        <v>42843.40185185185</v>
      </c>
    </row>
    <row r="40" spans="1:218" x14ac:dyDescent="0.3">
      <c r="A40">
        <v>234</v>
      </c>
      <c r="B40">
        <v>4</v>
      </c>
      <c r="C40">
        <v>2</v>
      </c>
      <c r="D40">
        <v>2</v>
      </c>
      <c r="E40">
        <v>1</v>
      </c>
      <c r="F40">
        <v>0</v>
      </c>
      <c r="G40" t="s">
        <v>387</v>
      </c>
      <c r="H40">
        <v>4</v>
      </c>
      <c r="I40">
        <v>1</v>
      </c>
      <c r="J40">
        <v>5</v>
      </c>
      <c r="K40">
        <v>2</v>
      </c>
      <c r="L40">
        <v>5</v>
      </c>
      <c r="M40">
        <v>2</v>
      </c>
      <c r="N40">
        <v>3</v>
      </c>
      <c r="O40">
        <v>5</v>
      </c>
      <c r="P40">
        <v>2</v>
      </c>
      <c r="Q40">
        <v>4</v>
      </c>
      <c r="R40">
        <v>4</v>
      </c>
      <c r="S40">
        <v>4</v>
      </c>
      <c r="T40">
        <v>2</v>
      </c>
      <c r="U40">
        <v>5</v>
      </c>
      <c r="V40">
        <v>2</v>
      </c>
      <c r="W40">
        <v>3</v>
      </c>
      <c r="X40">
        <v>1</v>
      </c>
      <c r="Y40">
        <v>4</v>
      </c>
      <c r="Z40">
        <v>1</v>
      </c>
      <c r="AA40">
        <v>2</v>
      </c>
      <c r="AB40">
        <v>1</v>
      </c>
      <c r="AC40">
        <v>4.333333333333333</v>
      </c>
      <c r="AD40">
        <v>1.6666666666666667</v>
      </c>
      <c r="AE40">
        <v>2.1666666666666665</v>
      </c>
      <c r="AF40">
        <v>3</v>
      </c>
      <c r="AG40">
        <v>1</v>
      </c>
      <c r="AH40">
        <v>2</v>
      </c>
      <c r="AI40">
        <v>1</v>
      </c>
      <c r="AJ40">
        <v>2</v>
      </c>
      <c r="AK40" t="s">
        <v>459</v>
      </c>
      <c r="AL40">
        <v>1</v>
      </c>
      <c r="AM40">
        <v>1</v>
      </c>
      <c r="AN40" t="s">
        <v>459</v>
      </c>
      <c r="AO40" t="s">
        <v>459</v>
      </c>
      <c r="AP40">
        <v>71</v>
      </c>
      <c r="AQ40">
        <v>170</v>
      </c>
      <c r="AR40">
        <v>12</v>
      </c>
      <c r="AS40">
        <v>25</v>
      </c>
      <c r="AT40">
        <v>2016</v>
      </c>
      <c r="AU40">
        <v>5</v>
      </c>
      <c r="AV40">
        <v>28</v>
      </c>
      <c r="AW40">
        <v>1982</v>
      </c>
      <c r="AX40">
        <v>34.894107061373482</v>
      </c>
      <c r="AY40">
        <v>0</v>
      </c>
      <c r="AZ40">
        <v>24.644049395973667</v>
      </c>
      <c r="BA40">
        <v>1</v>
      </c>
      <c r="BB40">
        <v>60</v>
      </c>
      <c r="BC40">
        <v>130</v>
      </c>
      <c r="BD40">
        <v>12</v>
      </c>
      <c r="BE40">
        <v>25</v>
      </c>
      <c r="BF40">
        <v>2016</v>
      </c>
      <c r="BG40">
        <v>12</v>
      </c>
      <c r="BH40">
        <v>14</v>
      </c>
      <c r="BI40">
        <v>2008</v>
      </c>
      <c r="BJ40">
        <v>39796</v>
      </c>
      <c r="BK40">
        <v>8.3451679785534942</v>
      </c>
      <c r="BL40">
        <v>1</v>
      </c>
      <c r="BM40">
        <v>3</v>
      </c>
      <c r="BN40">
        <v>1</v>
      </c>
      <c r="BO40">
        <v>26.1936040336792</v>
      </c>
      <c r="BP40">
        <v>99.158000000000001</v>
      </c>
      <c r="BQ40">
        <v>2</v>
      </c>
      <c r="BR40" t="s">
        <v>459</v>
      </c>
      <c r="BS40" t="s">
        <v>459</v>
      </c>
      <c r="BT40">
        <v>0</v>
      </c>
      <c r="BU40" t="s">
        <v>459</v>
      </c>
      <c r="BV40" t="s">
        <v>459</v>
      </c>
      <c r="BW40" t="s">
        <v>459</v>
      </c>
      <c r="BX40" t="s">
        <v>459</v>
      </c>
      <c r="BY40" t="s">
        <v>459</v>
      </c>
      <c r="BZ40" t="s">
        <v>459</v>
      </c>
      <c r="CA40" t="s">
        <v>459</v>
      </c>
      <c r="CB40" t="s">
        <v>459</v>
      </c>
      <c r="CC40" t="s">
        <v>459</v>
      </c>
      <c r="CD40" t="s">
        <v>459</v>
      </c>
      <c r="CE40" t="s">
        <v>459</v>
      </c>
      <c r="CF40" t="s">
        <v>459</v>
      </c>
      <c r="CG40" t="s">
        <v>459</v>
      </c>
      <c r="CH40" t="s">
        <v>459</v>
      </c>
      <c r="CI40" t="s">
        <v>459</v>
      </c>
      <c r="CJ40" t="s">
        <v>459</v>
      </c>
      <c r="CK40" t="s">
        <v>459</v>
      </c>
      <c r="CL40" t="s">
        <v>459</v>
      </c>
      <c r="CM40" t="s">
        <v>459</v>
      </c>
      <c r="CN40" t="s">
        <v>459</v>
      </c>
      <c r="CO40" t="s">
        <v>459</v>
      </c>
      <c r="CP40" t="s">
        <v>459</v>
      </c>
      <c r="CQ40" t="s">
        <v>459</v>
      </c>
      <c r="CR40" t="s">
        <v>459</v>
      </c>
      <c r="CS40" t="s">
        <v>459</v>
      </c>
      <c r="CT40" t="s">
        <v>459</v>
      </c>
      <c r="CU40" t="s">
        <v>459</v>
      </c>
      <c r="CV40" t="s">
        <v>459</v>
      </c>
      <c r="CW40" t="s">
        <v>459</v>
      </c>
      <c r="CX40" t="s">
        <v>459</v>
      </c>
      <c r="CY40">
        <v>4</v>
      </c>
      <c r="CZ40">
        <v>3</v>
      </c>
      <c r="DA40">
        <v>4</v>
      </c>
      <c r="DB40">
        <v>4</v>
      </c>
      <c r="DC40" t="s">
        <v>388</v>
      </c>
      <c r="DD40">
        <v>4</v>
      </c>
      <c r="DE40">
        <v>4</v>
      </c>
      <c r="DF40">
        <v>4</v>
      </c>
      <c r="DG40">
        <v>4</v>
      </c>
      <c r="DH40" t="s">
        <v>389</v>
      </c>
      <c r="DI40">
        <v>4</v>
      </c>
      <c r="DJ40">
        <v>4</v>
      </c>
      <c r="DK40">
        <v>4</v>
      </c>
      <c r="DL40">
        <v>4</v>
      </c>
      <c r="DM40" t="s">
        <v>390</v>
      </c>
      <c r="DN40" t="s">
        <v>459</v>
      </c>
      <c r="DO40" t="s">
        <v>459</v>
      </c>
      <c r="DP40" t="s">
        <v>459</v>
      </c>
      <c r="DQ40" t="s">
        <v>459</v>
      </c>
      <c r="DR40" t="s">
        <v>459</v>
      </c>
      <c r="DS40" t="s">
        <v>459</v>
      </c>
      <c r="DT40" t="s">
        <v>459</v>
      </c>
      <c r="DU40" t="s">
        <v>459</v>
      </c>
      <c r="DV40" t="s">
        <v>459</v>
      </c>
      <c r="DW40" t="s">
        <v>459</v>
      </c>
      <c r="DX40" t="s">
        <v>459</v>
      </c>
      <c r="DY40" t="s">
        <v>459</v>
      </c>
      <c r="DZ40" t="s">
        <v>459</v>
      </c>
      <c r="EA40" t="s">
        <v>459</v>
      </c>
      <c r="EB40" t="s">
        <v>459</v>
      </c>
      <c r="EC40">
        <v>4</v>
      </c>
      <c r="ED40">
        <v>4</v>
      </c>
      <c r="EE40">
        <v>4</v>
      </c>
      <c r="EF40">
        <v>4</v>
      </c>
      <c r="EG40">
        <v>0</v>
      </c>
      <c r="EH40">
        <v>4</v>
      </c>
      <c r="EI40">
        <v>4</v>
      </c>
      <c r="EJ40">
        <v>4</v>
      </c>
      <c r="EK40">
        <v>4</v>
      </c>
      <c r="EL40">
        <v>0</v>
      </c>
      <c r="EM40">
        <v>4</v>
      </c>
      <c r="EN40">
        <v>4</v>
      </c>
      <c r="EO40">
        <v>4</v>
      </c>
      <c r="EP40">
        <v>4</v>
      </c>
      <c r="EQ40">
        <v>7</v>
      </c>
      <c r="ER40">
        <v>16</v>
      </c>
      <c r="ES40" t="s">
        <v>391</v>
      </c>
      <c r="ET40">
        <v>1</v>
      </c>
      <c r="EU40" t="s">
        <v>459</v>
      </c>
      <c r="EV40">
        <v>1</v>
      </c>
      <c r="EW40" t="s">
        <v>459</v>
      </c>
      <c r="EX40">
        <v>3</v>
      </c>
      <c r="EY40">
        <v>39999</v>
      </c>
      <c r="EZ40">
        <v>0</v>
      </c>
      <c r="FA40">
        <v>2</v>
      </c>
      <c r="FB40" t="s">
        <v>459</v>
      </c>
      <c r="FC40" t="s">
        <v>459</v>
      </c>
      <c r="FD40">
        <v>1</v>
      </c>
      <c r="FE40">
        <v>1</v>
      </c>
      <c r="FF40" t="s">
        <v>459</v>
      </c>
      <c r="FG40" t="s">
        <v>459</v>
      </c>
      <c r="FH40">
        <v>67</v>
      </c>
      <c r="FI40">
        <v>175</v>
      </c>
      <c r="FJ40">
        <v>12</v>
      </c>
      <c r="FK40">
        <v>25</v>
      </c>
      <c r="FL40">
        <v>2016</v>
      </c>
      <c r="FM40">
        <v>10</v>
      </c>
      <c r="FN40">
        <v>16</v>
      </c>
      <c r="FO40">
        <v>1985</v>
      </c>
      <c r="FP40" t="s">
        <v>459</v>
      </c>
      <c r="FQ40" t="s">
        <v>459</v>
      </c>
      <c r="FR40">
        <v>1</v>
      </c>
      <c r="FS40">
        <v>27.900846280934182</v>
      </c>
      <c r="FT40">
        <v>5</v>
      </c>
      <c r="FU40" t="s">
        <v>459</v>
      </c>
      <c r="FV40">
        <v>7</v>
      </c>
      <c r="FW40" t="s">
        <v>392</v>
      </c>
      <c r="FX40">
        <v>4</v>
      </c>
      <c r="FY40">
        <v>4</v>
      </c>
      <c r="FZ40">
        <v>0</v>
      </c>
      <c r="GA40">
        <v>4</v>
      </c>
      <c r="GB40">
        <v>4</v>
      </c>
      <c r="GC40">
        <v>0</v>
      </c>
      <c r="GD40">
        <v>4</v>
      </c>
      <c r="GE40">
        <v>4</v>
      </c>
      <c r="GF40">
        <v>4</v>
      </c>
      <c r="GG40">
        <v>4</v>
      </c>
      <c r="GH40">
        <v>4</v>
      </c>
      <c r="GI40">
        <v>4</v>
      </c>
      <c r="GJ40">
        <v>4</v>
      </c>
      <c r="GK40">
        <v>5</v>
      </c>
      <c r="GL40">
        <v>4</v>
      </c>
      <c r="GM40">
        <v>4</v>
      </c>
      <c r="GN40">
        <v>5</v>
      </c>
      <c r="GO40">
        <v>3</v>
      </c>
      <c r="GP40">
        <v>2</v>
      </c>
      <c r="GQ40">
        <v>2</v>
      </c>
      <c r="GR40">
        <v>3</v>
      </c>
      <c r="GS40">
        <v>5</v>
      </c>
      <c r="GT40">
        <v>5</v>
      </c>
      <c r="GU40">
        <v>5</v>
      </c>
      <c r="GV40">
        <v>35</v>
      </c>
      <c r="GW40">
        <v>51998</v>
      </c>
      <c r="GX40">
        <v>99.22</v>
      </c>
      <c r="GY40">
        <v>99.22</v>
      </c>
      <c r="GZ40">
        <v>99.22</v>
      </c>
      <c r="HA40">
        <v>69.540000000000006</v>
      </c>
      <c r="HB40">
        <v>49.22</v>
      </c>
      <c r="HC40">
        <v>0.72845039421813396</v>
      </c>
      <c r="HD40">
        <v>99.22</v>
      </c>
      <c r="HE40">
        <v>99.22</v>
      </c>
      <c r="HF40">
        <v>99.22</v>
      </c>
      <c r="HG40">
        <v>24.22</v>
      </c>
      <c r="HH40">
        <v>24.22</v>
      </c>
      <c r="HI40">
        <v>0.45823372755146735</v>
      </c>
      <c r="HJ40">
        <v>42844.072604166664</v>
      </c>
    </row>
    <row r="41" spans="1:218" x14ac:dyDescent="0.3">
      <c r="A41">
        <v>237</v>
      </c>
      <c r="B41">
        <v>4</v>
      </c>
      <c r="C41">
        <v>2</v>
      </c>
      <c r="D41">
        <v>2</v>
      </c>
      <c r="E41">
        <v>1</v>
      </c>
      <c r="F41">
        <v>0</v>
      </c>
      <c r="G41" t="s">
        <v>405</v>
      </c>
      <c r="H41">
        <v>4</v>
      </c>
      <c r="I41">
        <v>1</v>
      </c>
      <c r="J41">
        <v>4</v>
      </c>
      <c r="K41">
        <v>1</v>
      </c>
      <c r="L41">
        <v>3</v>
      </c>
      <c r="M41">
        <v>2</v>
      </c>
      <c r="N41">
        <v>2</v>
      </c>
      <c r="O41">
        <v>4</v>
      </c>
      <c r="P41">
        <v>2</v>
      </c>
      <c r="Q41">
        <v>4</v>
      </c>
      <c r="R41">
        <v>4</v>
      </c>
      <c r="S41">
        <v>4</v>
      </c>
      <c r="T41">
        <v>4</v>
      </c>
      <c r="U41">
        <v>4</v>
      </c>
      <c r="V41">
        <v>2</v>
      </c>
      <c r="W41">
        <v>3</v>
      </c>
      <c r="X41">
        <v>2</v>
      </c>
      <c r="Y41">
        <v>4</v>
      </c>
      <c r="Z41">
        <v>2</v>
      </c>
      <c r="AA41">
        <v>4</v>
      </c>
      <c r="AB41">
        <v>2</v>
      </c>
      <c r="AC41">
        <v>3.7777777777777777</v>
      </c>
      <c r="AD41">
        <v>1.6666666666666667</v>
      </c>
      <c r="AE41">
        <v>3</v>
      </c>
      <c r="AF41">
        <v>3</v>
      </c>
      <c r="AG41">
        <v>1</v>
      </c>
      <c r="AH41">
        <v>2</v>
      </c>
      <c r="AI41">
        <v>1</v>
      </c>
      <c r="AJ41">
        <v>2</v>
      </c>
      <c r="AK41" t="s">
        <v>459</v>
      </c>
      <c r="AL41">
        <v>1</v>
      </c>
      <c r="AM41">
        <v>1</v>
      </c>
      <c r="AN41" t="s">
        <v>459</v>
      </c>
      <c r="AO41" t="s">
        <v>459</v>
      </c>
      <c r="AP41">
        <v>70</v>
      </c>
      <c r="AQ41">
        <v>173</v>
      </c>
      <c r="AR41">
        <v>4</v>
      </c>
      <c r="AS41">
        <v>18</v>
      </c>
      <c r="AT41">
        <v>2017</v>
      </c>
      <c r="AU41">
        <v>1</v>
      </c>
      <c r="AV41">
        <v>1</v>
      </c>
      <c r="AW41">
        <v>1977</v>
      </c>
      <c r="AX41">
        <v>40.301174962608066</v>
      </c>
      <c r="AY41">
        <v>1</v>
      </c>
      <c r="AZ41">
        <v>25.362314328833666</v>
      </c>
      <c r="BA41">
        <v>2</v>
      </c>
      <c r="BB41">
        <v>63</v>
      </c>
      <c r="BC41">
        <v>131</v>
      </c>
      <c r="BD41">
        <v>4</v>
      </c>
      <c r="BE41">
        <v>7</v>
      </c>
      <c r="BF41">
        <v>2017</v>
      </c>
      <c r="BG41">
        <v>8</v>
      </c>
      <c r="BH41">
        <v>12</v>
      </c>
      <c r="BI41">
        <v>2006</v>
      </c>
      <c r="BJ41">
        <v>38941</v>
      </c>
      <c r="BK41">
        <v>10.69131869977439</v>
      </c>
      <c r="BL41">
        <v>2</v>
      </c>
      <c r="BM41">
        <v>7</v>
      </c>
      <c r="BN41">
        <v>1</v>
      </c>
      <c r="BO41">
        <v>24.047144317299825</v>
      </c>
      <c r="BP41">
        <v>95.448999999999998</v>
      </c>
      <c r="BQ41">
        <v>5</v>
      </c>
      <c r="BR41" t="s">
        <v>459</v>
      </c>
      <c r="BS41" t="s">
        <v>459</v>
      </c>
      <c r="BT41">
        <v>0</v>
      </c>
      <c r="BU41" t="s">
        <v>459</v>
      </c>
      <c r="BV41" t="s">
        <v>459</v>
      </c>
      <c r="BW41" t="s">
        <v>459</v>
      </c>
      <c r="BX41" t="s">
        <v>459</v>
      </c>
      <c r="BY41" t="s">
        <v>459</v>
      </c>
      <c r="BZ41" t="s">
        <v>459</v>
      </c>
      <c r="CA41" t="s">
        <v>459</v>
      </c>
      <c r="CB41" t="s">
        <v>459</v>
      </c>
      <c r="CC41" t="s">
        <v>459</v>
      </c>
      <c r="CD41" t="s">
        <v>459</v>
      </c>
      <c r="CE41" t="s">
        <v>459</v>
      </c>
      <c r="CF41" t="s">
        <v>459</v>
      </c>
      <c r="CG41" t="s">
        <v>459</v>
      </c>
      <c r="CH41" t="s">
        <v>459</v>
      </c>
      <c r="CI41" t="s">
        <v>459</v>
      </c>
      <c r="CJ41" t="s">
        <v>459</v>
      </c>
      <c r="CK41" t="s">
        <v>459</v>
      </c>
      <c r="CL41" t="s">
        <v>459</v>
      </c>
      <c r="CM41" t="s">
        <v>459</v>
      </c>
      <c r="CN41" t="s">
        <v>459</v>
      </c>
      <c r="CO41" t="s">
        <v>459</v>
      </c>
      <c r="CP41" t="s">
        <v>459</v>
      </c>
      <c r="CQ41" t="s">
        <v>459</v>
      </c>
      <c r="CR41" t="s">
        <v>459</v>
      </c>
      <c r="CS41" t="s">
        <v>459</v>
      </c>
      <c r="CT41" t="s">
        <v>459</v>
      </c>
      <c r="CU41" t="s">
        <v>459</v>
      </c>
      <c r="CV41" t="s">
        <v>459</v>
      </c>
      <c r="CW41" t="s">
        <v>459</v>
      </c>
      <c r="CX41" t="s">
        <v>459</v>
      </c>
      <c r="CY41">
        <v>5</v>
      </c>
      <c r="CZ41">
        <v>3</v>
      </c>
      <c r="DA41">
        <v>4</v>
      </c>
      <c r="DB41">
        <v>5</v>
      </c>
      <c r="DC41" t="s">
        <v>406</v>
      </c>
      <c r="DD41">
        <v>4</v>
      </c>
      <c r="DE41">
        <v>2</v>
      </c>
      <c r="DF41">
        <v>3</v>
      </c>
      <c r="DG41">
        <v>4</v>
      </c>
      <c r="DH41" t="s">
        <v>407</v>
      </c>
      <c r="DI41">
        <v>4</v>
      </c>
      <c r="DJ41">
        <v>3</v>
      </c>
      <c r="DK41">
        <v>3</v>
      </c>
      <c r="DL41">
        <v>4</v>
      </c>
      <c r="DM41" t="s">
        <v>408</v>
      </c>
      <c r="DN41" t="s">
        <v>459</v>
      </c>
      <c r="DO41" t="s">
        <v>459</v>
      </c>
      <c r="DP41" t="s">
        <v>459</v>
      </c>
      <c r="DQ41" t="s">
        <v>459</v>
      </c>
      <c r="DR41" t="s">
        <v>459</v>
      </c>
      <c r="DS41" t="s">
        <v>459</v>
      </c>
      <c r="DT41" t="s">
        <v>459</v>
      </c>
      <c r="DU41" t="s">
        <v>459</v>
      </c>
      <c r="DV41" t="s">
        <v>459</v>
      </c>
      <c r="DW41" t="s">
        <v>459</v>
      </c>
      <c r="DX41" t="s">
        <v>459</v>
      </c>
      <c r="DY41" t="s">
        <v>459</v>
      </c>
      <c r="DZ41" t="s">
        <v>459</v>
      </c>
      <c r="EA41" t="s">
        <v>459</v>
      </c>
      <c r="EB41" t="s">
        <v>459</v>
      </c>
      <c r="EC41">
        <v>4.333333333333333</v>
      </c>
      <c r="ED41">
        <v>4.333333333333333</v>
      </c>
      <c r="EE41">
        <v>4</v>
      </c>
      <c r="EF41">
        <v>5</v>
      </c>
      <c r="EG41">
        <v>0</v>
      </c>
      <c r="EH41">
        <v>4</v>
      </c>
      <c r="EI41">
        <v>5</v>
      </c>
      <c r="EJ41">
        <v>4</v>
      </c>
      <c r="EK41">
        <v>4</v>
      </c>
      <c r="EL41">
        <v>0</v>
      </c>
      <c r="EM41">
        <v>4</v>
      </c>
      <c r="EN41">
        <v>4</v>
      </c>
      <c r="EO41">
        <v>4</v>
      </c>
      <c r="EP41">
        <v>5</v>
      </c>
      <c r="EQ41">
        <v>8</v>
      </c>
      <c r="ER41">
        <v>18</v>
      </c>
      <c r="ES41" t="s">
        <v>409</v>
      </c>
      <c r="ET41">
        <v>2</v>
      </c>
      <c r="EU41" t="s">
        <v>459</v>
      </c>
      <c r="EV41">
        <v>2</v>
      </c>
      <c r="EW41" t="s">
        <v>459</v>
      </c>
      <c r="EX41">
        <v>2</v>
      </c>
      <c r="EY41">
        <v>19999</v>
      </c>
      <c r="EZ41">
        <v>0</v>
      </c>
      <c r="FA41">
        <v>5</v>
      </c>
      <c r="FB41" t="s">
        <v>459</v>
      </c>
      <c r="FC41" t="s">
        <v>459</v>
      </c>
      <c r="FD41">
        <v>0</v>
      </c>
      <c r="FE41">
        <v>2</v>
      </c>
      <c r="FF41" t="s">
        <v>459</v>
      </c>
      <c r="FG41" t="s">
        <v>459</v>
      </c>
      <c r="FH41">
        <v>70</v>
      </c>
      <c r="FI41">
        <v>220</v>
      </c>
      <c r="FJ41">
        <v>4</v>
      </c>
      <c r="FK41">
        <v>1</v>
      </c>
      <c r="FL41">
        <v>2017</v>
      </c>
      <c r="FM41">
        <v>10</v>
      </c>
      <c r="FN41">
        <v>4</v>
      </c>
      <c r="FO41">
        <v>1957</v>
      </c>
      <c r="FP41">
        <v>21097</v>
      </c>
      <c r="FQ41">
        <v>59.545528145359604</v>
      </c>
      <c r="FR41">
        <v>0</v>
      </c>
      <c r="FS41">
        <v>32.580751126380818</v>
      </c>
      <c r="FT41">
        <v>1</v>
      </c>
      <c r="FU41" t="s">
        <v>459</v>
      </c>
      <c r="FV41">
        <v>5</v>
      </c>
      <c r="FW41" t="s">
        <v>410</v>
      </c>
      <c r="FX41">
        <v>4</v>
      </c>
      <c r="FY41">
        <v>5</v>
      </c>
      <c r="FZ41">
        <v>0</v>
      </c>
      <c r="GA41">
        <v>4</v>
      </c>
      <c r="GB41">
        <v>5</v>
      </c>
      <c r="GC41">
        <v>0</v>
      </c>
      <c r="GD41">
        <v>4</v>
      </c>
      <c r="GE41">
        <v>5</v>
      </c>
      <c r="GF41">
        <v>3</v>
      </c>
      <c r="GG41">
        <v>4</v>
      </c>
      <c r="GH41">
        <v>4</v>
      </c>
      <c r="GI41">
        <v>5</v>
      </c>
      <c r="GJ41">
        <v>3</v>
      </c>
      <c r="GK41">
        <v>2</v>
      </c>
      <c r="GL41">
        <v>4</v>
      </c>
      <c r="GM41">
        <v>4</v>
      </c>
      <c r="GN41">
        <v>4</v>
      </c>
      <c r="GO41">
        <v>3</v>
      </c>
      <c r="GP41">
        <v>2</v>
      </c>
      <c r="GQ41">
        <v>3</v>
      </c>
      <c r="GR41">
        <v>4</v>
      </c>
      <c r="GS41">
        <v>4</v>
      </c>
      <c r="GT41">
        <v>4</v>
      </c>
      <c r="GU41">
        <v>4</v>
      </c>
      <c r="GV41">
        <v>31</v>
      </c>
      <c r="GW41">
        <v>81113</v>
      </c>
      <c r="GX41">
        <v>99.22</v>
      </c>
      <c r="GY41">
        <v>99.22</v>
      </c>
      <c r="GZ41">
        <v>97.66</v>
      </c>
      <c r="HA41">
        <v>80.459999999999994</v>
      </c>
      <c r="HB41">
        <v>74.22</v>
      </c>
      <c r="HC41">
        <v>0.83724986859395534</v>
      </c>
      <c r="HD41">
        <v>99.22</v>
      </c>
      <c r="HE41">
        <v>99.22</v>
      </c>
      <c r="HF41">
        <v>97.66</v>
      </c>
      <c r="HG41">
        <v>75.78</v>
      </c>
      <c r="HH41">
        <v>49.22</v>
      </c>
      <c r="HI41">
        <v>0.75329986859395537</v>
      </c>
      <c r="HJ41">
        <v>42846.004155092596</v>
      </c>
    </row>
  </sheetData>
  <sortState ref="A2:HJ41">
    <sortCondition ref="B2:B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Entry</vt:lpstr>
      <vt:lpstr>Scored Data</vt:lpstr>
      <vt:lpstr>FINAL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Koroschetz, Jordynn</dc:creator>
  <cp:lastModifiedBy>Aniruddha Sinha</cp:lastModifiedBy>
  <dcterms:created xsi:type="dcterms:W3CDTF">2017-04-26T17:48:00Z</dcterms:created>
  <dcterms:modified xsi:type="dcterms:W3CDTF">2019-10-23T22:39:14Z</dcterms:modified>
</cp:coreProperties>
</file>