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genticAI\LangChain\HSN\data\HSN_OUTPUT_FILES\"/>
    </mc:Choice>
  </mc:AlternateContent>
  <xr:revisionPtr revIDLastSave="0" documentId="13_ncr:1_{FB67D870-CE3D-4529-858D-C77C9358AA5F}" xr6:coauthVersionLast="47" xr6:coauthVersionMax="47" xr10:uidLastSave="{00000000-0000-0000-0000-000000000000}"/>
  <bookViews>
    <workbookView xWindow="780" yWindow="780" windowWidth="21600" windowHeight="11295" xr2:uid="{00000000-000D-0000-FFFF-FFFF00000000}"/>
  </bookViews>
  <sheets>
    <sheet name="With GST 26.07.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l="1"/>
  <c r="C8" i="1" s="1"/>
  <c r="C9" i="1" s="1"/>
  <c r="C10" i="1" l="1"/>
  <c r="C11" i="1" l="1"/>
  <c r="C12" i="1" l="1"/>
  <c r="C13" i="1" s="1"/>
  <c r="C14" i="1" s="1"/>
  <c r="C15" i="1" s="1"/>
  <c r="C16" i="1" l="1"/>
  <c r="C17" i="1" s="1"/>
  <c r="C18" i="1" s="1"/>
  <c r="C19" i="1" l="1"/>
  <c r="C20" i="1" s="1"/>
</calcChain>
</file>

<file path=xl/sharedStrings.xml><?xml version="1.0" encoding="utf-8"?>
<sst xmlns="http://schemas.openxmlformats.org/spreadsheetml/2006/main" count="36" uniqueCount="35">
  <si>
    <t>Exchange Rate USD to INR</t>
  </si>
  <si>
    <t>Please input/edit only cells marked in Grey. For any other changes please take approval from Snehal</t>
  </si>
  <si>
    <t>Basic Price per Piece in US$ FOB</t>
  </si>
  <si>
    <t>Freight &amp; Insurance per Piece</t>
  </si>
  <si>
    <t>CIF Value in US$</t>
  </si>
  <si>
    <t>Assesable Value for Indian Customs  - CIF + 1 %</t>
  </si>
  <si>
    <t>Assesable Value for Indian Customs in US$</t>
  </si>
  <si>
    <t>Converted price in INR at above exchang rate in Row1 Colmn B</t>
  </si>
  <si>
    <t>A</t>
  </si>
  <si>
    <t>BCD  (Basic Duty)</t>
  </si>
  <si>
    <t>15%</t>
  </si>
  <si>
    <t>B</t>
  </si>
  <si>
    <t>SOCIAL WELFARE SURCHARGE</t>
  </si>
  <si>
    <t>10%</t>
  </si>
  <si>
    <t>i</t>
  </si>
  <si>
    <t>Sub total</t>
  </si>
  <si>
    <t>(A+B+i)</t>
  </si>
  <si>
    <t>IGST</t>
  </si>
  <si>
    <t>18%</t>
  </si>
  <si>
    <t>C</t>
  </si>
  <si>
    <t>Sub Total of Duties ( BCD +IGST)</t>
  </si>
  <si>
    <t>D</t>
  </si>
  <si>
    <t>B+i+C</t>
  </si>
  <si>
    <t xml:space="preserve">Total Price </t>
  </si>
  <si>
    <t>Clearance / Transportation up to Pako Factory</t>
  </si>
  <si>
    <t>Landed Price at Pako Factory</t>
  </si>
  <si>
    <t>*Base Price to be considered.</t>
  </si>
  <si>
    <t>Basic Price less IGST</t>
  </si>
  <si>
    <t>Total</t>
  </si>
  <si>
    <t>Notes:</t>
  </si>
  <si>
    <t>1. Please keep a regular track on dollar fluctuation.</t>
  </si>
  <si>
    <t>2. Whatever is the dollar rate take Rs.1.50 as buffer while quoting.</t>
  </si>
  <si>
    <t>3. All items like accessories /all types of cables/power supply/power adaptor/camera  attracts basic duty @( 15%).</t>
  </si>
  <si>
    <t>4. For freight calculation in lesser value products ; check with your seniors.</t>
  </si>
  <si>
    <t>4. For freight calculation in projects ; check with your seniors.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</si>
</sst>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2" fontId="1" fillId="2" borderId="1" xfId="0" applyNumberFormat="1" applyFont="1" applyFill="1" applyBorder="1"/>
    <xf numFmtId="2" fontId="0" fillId="0" borderId="0" xfId="0" applyNumberFormat="1"/>
    <xf numFmtId="0" fontId="2" fillId="0" borderId="0" xfId="0" applyFont="1" applyAlignment="1">
      <alignment horizontal="right"/>
    </xf>
    <xf numFmtId="2" fontId="3" fillId="2" borderId="1" xfId="0" applyNumberFormat="1" applyFont="1" applyFill="1" applyBorder="1"/>
    <xf numFmtId="2" fontId="1" fillId="3" borderId="1" xfId="0" applyNumberFormat="1" applyFont="1" applyFill="1" applyBorder="1"/>
    <xf numFmtId="0" fontId="1" fillId="4" borderId="0" xfId="0" applyFont="1" applyFill="1"/>
    <xf numFmtId="0" fontId="4" fillId="0" borderId="0" xfId="0" applyFont="1"/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/>
    <xf numFmtId="0" fontId="0" fillId="5" borderId="1" xfId="0" applyFill="1" applyBorder="1"/>
    <xf numFmtId="0" fontId="2" fillId="5" borderId="0" xfId="0" applyFont="1" applyFill="1"/>
    <xf numFmtId="9" fontId="0" fillId="5" borderId="0" xfId="0" applyNumberFormat="1" applyFill="1" applyAlignment="1">
      <alignment horizontal="center"/>
    </xf>
    <xf numFmtId="0" fontId="0" fillId="5" borderId="0" xfId="0" applyFill="1"/>
    <xf numFmtId="0" fontId="0" fillId="0" borderId="3" xfId="0" applyBorder="1"/>
    <xf numFmtId="0" fontId="0" fillId="0" borderId="3" xfId="0" applyBorder="1" applyAlignment="1">
      <alignment horizontal="center"/>
    </xf>
    <xf numFmtId="2" fontId="0" fillId="0" borderId="3" xfId="0" applyNumberFormat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2" fontId="1" fillId="2" borderId="4" xfId="0" applyNumberFormat="1" applyFont="1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6" borderId="5" xfId="0" applyFill="1" applyBorder="1"/>
    <xf numFmtId="9" fontId="0" fillId="6" borderId="6" xfId="0" applyNumberFormat="1" applyFill="1" applyBorder="1" applyAlignment="1">
      <alignment horizontal="center"/>
    </xf>
    <xf numFmtId="2" fontId="0" fillId="6" borderId="6" xfId="0" applyNumberFormat="1" applyFill="1" applyBorder="1"/>
    <xf numFmtId="0" fontId="0" fillId="6" borderId="6" xfId="0" applyFill="1" applyBorder="1" applyAlignment="1">
      <alignment horizontal="center"/>
    </xf>
    <xf numFmtId="0" fontId="0" fillId="6" borderId="7" xfId="0" applyFill="1" applyBorder="1"/>
    <xf numFmtId="0" fontId="0" fillId="6" borderId="8" xfId="0" applyFill="1" applyBorder="1"/>
    <xf numFmtId="9" fontId="0" fillId="6" borderId="9" xfId="0" applyNumberFormat="1" applyFill="1" applyBorder="1" applyAlignment="1">
      <alignment horizontal="center"/>
    </xf>
    <xf numFmtId="2" fontId="0" fillId="6" borderId="9" xfId="0" applyNumberFormat="1" applyFill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C8" sqref="C8"/>
    </sheetView>
  </sheetViews>
  <sheetFormatPr defaultRowHeight="15" x14ac:dyDescent="0.25"/>
  <cols>
    <col min="1" max="1" width="57.28515625" bestFit="1" customWidth="1"/>
    <col min="2" max="2" width="9.140625" style="14" customWidth="1"/>
    <col min="3" max="3" width="10.5703125" bestFit="1" customWidth="1"/>
    <col min="4" max="5" width="10.28515625" bestFit="1" customWidth="1"/>
    <col min="7" max="7" width="23.85546875" bestFit="1" customWidth="1"/>
    <col min="8" max="8" width="30.85546875" bestFit="1" customWidth="1"/>
    <col min="9" max="9" width="13.7109375" bestFit="1" customWidth="1"/>
    <col min="10" max="10" width="10.5703125" bestFit="1" customWidth="1"/>
    <col min="11" max="11" width="10" bestFit="1" customWidth="1"/>
    <col min="12" max="12" width="9.85546875" bestFit="1" customWidth="1"/>
    <col min="13" max="13" width="10.5703125" bestFit="1" customWidth="1"/>
    <col min="14" max="14" width="12.5703125" bestFit="1" customWidth="1"/>
    <col min="15" max="15" width="10.5703125" bestFit="1" customWidth="1"/>
    <col min="16" max="16" width="10.7109375" customWidth="1"/>
    <col min="17" max="17" width="20.140625" customWidth="1"/>
    <col min="18" max="18" width="17.42578125" customWidth="1"/>
    <col min="19" max="19" width="17.7109375" customWidth="1"/>
    <col min="20" max="20" width="12" customWidth="1"/>
    <col min="24" max="24" width="13.140625" customWidth="1"/>
  </cols>
  <sheetData>
    <row r="1" spans="1:9" x14ac:dyDescent="0.25">
      <c r="B1" s="7" t="s">
        <v>0</v>
      </c>
      <c r="C1" s="18">
        <v>87.86</v>
      </c>
      <c r="F1" s="20"/>
      <c r="G1" t="s">
        <v>1</v>
      </c>
    </row>
    <row r="3" spans="1:9" x14ac:dyDescent="0.25">
      <c r="A3" s="39"/>
      <c r="B3" s="40"/>
      <c r="C3" s="40"/>
      <c r="D3" s="40"/>
      <c r="E3" s="41"/>
    </row>
    <row r="4" spans="1:9" x14ac:dyDescent="0.25">
      <c r="A4" s="1" t="s">
        <v>2</v>
      </c>
      <c r="B4" s="3"/>
      <c r="C4" s="17">
        <v>1228</v>
      </c>
      <c r="D4" s="1"/>
      <c r="E4" s="1"/>
    </row>
    <row r="5" spans="1:9" x14ac:dyDescent="0.25">
      <c r="A5" s="1" t="s">
        <v>3</v>
      </c>
      <c r="B5" s="12">
        <v>9.5000000000000001E-2</v>
      </c>
      <c r="C5" s="2">
        <f>C4*B5</f>
        <v>116.66</v>
      </c>
      <c r="D5" s="1"/>
      <c r="E5" s="1"/>
      <c r="I5" s="6"/>
    </row>
    <row r="6" spans="1:9" x14ac:dyDescent="0.25">
      <c r="A6" s="1" t="s">
        <v>4</v>
      </c>
      <c r="B6" s="3"/>
      <c r="C6" s="2">
        <f>C4+C5</f>
        <v>1344.66</v>
      </c>
      <c r="D6" s="1"/>
      <c r="E6" s="1"/>
      <c r="I6" s="6"/>
    </row>
    <row r="7" spans="1:9" x14ac:dyDescent="0.25">
      <c r="A7" s="1" t="s">
        <v>5</v>
      </c>
      <c r="B7" s="12">
        <v>0.01</v>
      </c>
      <c r="C7" s="2">
        <f>C6*B7</f>
        <v>13.446600000000002</v>
      </c>
      <c r="D7" s="1"/>
      <c r="E7" s="1"/>
      <c r="I7" s="6"/>
    </row>
    <row r="8" spans="1:9" x14ac:dyDescent="0.25">
      <c r="A8" s="1" t="s">
        <v>6</v>
      </c>
      <c r="B8" s="12"/>
      <c r="C8" s="2">
        <f>C6+C7</f>
        <v>1358.1066000000001</v>
      </c>
      <c r="D8" s="1"/>
      <c r="E8" s="1"/>
      <c r="I8" s="6"/>
    </row>
    <row r="9" spans="1:9" ht="15.75" customHeight="1" thickBot="1" x14ac:dyDescent="0.3">
      <c r="A9" s="21" t="s">
        <v>7</v>
      </c>
      <c r="B9" s="22"/>
      <c r="C9" s="23">
        <f>C8*$C$1</f>
        <v>119323.245876</v>
      </c>
      <c r="D9" s="22" t="s">
        <v>8</v>
      </c>
      <c r="E9" s="21"/>
      <c r="I9" s="6"/>
    </row>
    <row r="10" spans="1:9" x14ac:dyDescent="0.25">
      <c r="A10" s="29" t="s">
        <v>9</v>
      </c>
      <c r="B10" s="30" t="s">
        <v>10</v>
      </c>
      <c r="C10" s="31">
        <f>C9*B10</f>
        <v>17898.4868814</v>
      </c>
      <c r="D10" s="32" t="s">
        <v>11</v>
      </c>
      <c r="E10" s="33"/>
      <c r="I10" s="6"/>
    </row>
    <row r="11" spans="1:9" ht="15.75" customHeight="1" thickBot="1" x14ac:dyDescent="0.3">
      <c r="A11" s="34" t="s">
        <v>12</v>
      </c>
      <c r="B11" s="35" t="s">
        <v>13</v>
      </c>
      <c r="C11" s="36">
        <f>C10*B11</f>
        <v>1789.8486881400001</v>
      </c>
      <c r="D11" s="37" t="s">
        <v>14</v>
      </c>
      <c r="E11" s="38"/>
      <c r="I11" s="6"/>
    </row>
    <row r="12" spans="1:9" x14ac:dyDescent="0.25">
      <c r="A12" s="24" t="s">
        <v>15</v>
      </c>
      <c r="B12" s="25"/>
      <c r="C12" s="26">
        <f>C9+C10+C11</f>
        <v>139011.58144553998</v>
      </c>
      <c r="D12" s="27" t="s">
        <v>16</v>
      </c>
      <c r="E12" s="28"/>
      <c r="I12" s="6"/>
    </row>
    <row r="13" spans="1:9" x14ac:dyDescent="0.25">
      <c r="A13" s="16" t="s">
        <v>17</v>
      </c>
      <c r="B13" s="19" t="s">
        <v>18</v>
      </c>
      <c r="C13" s="2">
        <f>C12*B13</f>
        <v>25022.084660197197</v>
      </c>
      <c r="D13" s="3" t="s">
        <v>19</v>
      </c>
      <c r="E13" s="1"/>
      <c r="I13" s="6"/>
    </row>
    <row r="14" spans="1:9" x14ac:dyDescent="0.25">
      <c r="A14" s="4" t="s">
        <v>20</v>
      </c>
      <c r="B14" s="13"/>
      <c r="C14" s="5">
        <f>C10+C11+C13</f>
        <v>44710.420229737196</v>
      </c>
      <c r="D14" s="3" t="s">
        <v>21</v>
      </c>
      <c r="E14" s="1" t="s">
        <v>22</v>
      </c>
    </row>
    <row r="15" spans="1:9" x14ac:dyDescent="0.25">
      <c r="A15" s="1" t="s">
        <v>23</v>
      </c>
      <c r="B15" s="3"/>
      <c r="C15" s="8">
        <f>C9+C14</f>
        <v>164033.66610573721</v>
      </c>
      <c r="D15" s="1"/>
      <c r="E15" s="1"/>
    </row>
    <row r="16" spans="1:9" x14ac:dyDescent="0.25">
      <c r="A16" s="1" t="s">
        <v>24</v>
      </c>
      <c r="B16" s="12">
        <v>0.05</v>
      </c>
      <c r="C16" s="2">
        <f>C15*B16</f>
        <v>8201.6833052868606</v>
      </c>
      <c r="D16" s="1"/>
      <c r="E16" s="1"/>
    </row>
    <row r="17" spans="1:9" x14ac:dyDescent="0.25">
      <c r="A17" s="4" t="s">
        <v>25</v>
      </c>
      <c r="B17" s="13"/>
      <c r="C17" s="9">
        <f>C15+C16</f>
        <v>172235.34941102407</v>
      </c>
      <c r="D17" s="1"/>
      <c r="E17" s="1"/>
      <c r="F17" s="10" t="s">
        <v>26</v>
      </c>
      <c r="G17" s="10"/>
      <c r="I17" s="6"/>
    </row>
    <row r="18" spans="1:9" x14ac:dyDescent="0.25">
      <c r="A18" s="1" t="s">
        <v>27</v>
      </c>
      <c r="B18" s="3"/>
      <c r="C18" s="2">
        <f>C17-C13</f>
        <v>147213.26475082687</v>
      </c>
      <c r="D18" s="1"/>
      <c r="E18" s="1"/>
    </row>
    <row r="19" spans="1:9" x14ac:dyDescent="0.25">
      <c r="A19" s="1" t="s">
        <v>17</v>
      </c>
      <c r="B19" s="3"/>
      <c r="C19" s="2">
        <f>C15-C18</f>
        <v>16820.40135491034</v>
      </c>
      <c r="D19" s="1"/>
      <c r="E19" s="1"/>
    </row>
    <row r="20" spans="1:9" x14ac:dyDescent="0.25">
      <c r="A20" s="1" t="s">
        <v>28</v>
      </c>
      <c r="B20" s="3"/>
      <c r="C20" s="2">
        <f>C18+C19+C16</f>
        <v>172235.34941102407</v>
      </c>
      <c r="D20" s="1"/>
      <c r="E20" s="1"/>
    </row>
    <row r="23" spans="1:9" ht="18.75" customHeight="1" x14ac:dyDescent="0.3">
      <c r="A23" s="11" t="s">
        <v>29</v>
      </c>
      <c r="B23" s="15"/>
      <c r="C23" s="11"/>
      <c r="D23" s="11"/>
      <c r="E23" s="11"/>
      <c r="F23" s="11"/>
    </row>
    <row r="24" spans="1:9" ht="18.75" customHeight="1" x14ac:dyDescent="0.3">
      <c r="A24" s="11" t="s">
        <v>30</v>
      </c>
      <c r="B24" s="15"/>
      <c r="C24" s="11"/>
      <c r="D24" s="11"/>
      <c r="E24" s="11"/>
      <c r="F24" s="11"/>
    </row>
    <row r="25" spans="1:9" ht="18.75" customHeight="1" x14ac:dyDescent="0.3">
      <c r="A25" s="11" t="s">
        <v>31</v>
      </c>
      <c r="B25" s="15"/>
      <c r="C25" s="11"/>
      <c r="D25" s="11"/>
      <c r="E25" s="11"/>
      <c r="F25" s="11"/>
    </row>
    <row r="26" spans="1:9" ht="18.75" customHeight="1" x14ac:dyDescent="0.3">
      <c r="A26" s="11" t="s">
        <v>32</v>
      </c>
      <c r="B26" s="15"/>
      <c r="C26" s="11"/>
      <c r="D26" s="11"/>
      <c r="E26" s="11"/>
      <c r="F26" s="11"/>
    </row>
    <row r="27" spans="1:9" ht="18.75" customHeight="1" x14ac:dyDescent="0.3">
      <c r="A27" s="11" t="s">
        <v>33</v>
      </c>
      <c r="B27" s="15"/>
      <c r="C27" s="11"/>
      <c r="D27" s="11"/>
      <c r="E27" s="11"/>
      <c r="F27" s="11"/>
    </row>
    <row r="28" spans="1:9" ht="18.75" customHeight="1" x14ac:dyDescent="0.3">
      <c r="A28" s="11" t="s">
        <v>34</v>
      </c>
      <c r="B28" s="15"/>
    </row>
  </sheetData>
  <mergeCells count="1">
    <mergeCell ref="A3:E3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 GST 26.07.17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TULPULE</dc:creator>
  <cp:lastModifiedBy>Harish Kulkarni</cp:lastModifiedBy>
  <dcterms:created xsi:type="dcterms:W3CDTF">2007-10-28T03:59:52Z</dcterms:created>
  <dcterms:modified xsi:type="dcterms:W3CDTF">2025-07-23T15:17:08Z</dcterms:modified>
</cp:coreProperties>
</file>