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queryTables/queryTable2.xml" ContentType="application/vnd.openxmlformats-officedocument.spreadsheetml.queryTable+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worksheets/sheet1.xml" ContentType="application/vnd.openxmlformats-officedocument.spreadsheetml.worksheet+xml"/>
  <Override PartName="/xl/queryTables/queryTable7.xml" ContentType="application/vnd.openxmlformats-officedocument.spreadsheetml.queryTable+xml"/>
  <Override PartName="/xl/queryTables/queryTable8.xml" ContentType="application/vnd.openxmlformats-officedocument.spreadsheetml.queryTable+xml"/>
  <Override PartName="/xl/calcChain.xml" ContentType="application/vnd.openxmlformats-officedocument.spreadsheetml.calcChain+xml"/>
  <Override PartName="/xl/sharedStrings.xml" ContentType="application/vnd.openxmlformats-officedocument.spreadsheetml.sharedStrings+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0" yWindow="0" windowWidth="20730" windowHeight="8625" firstSheet="1" activeTab="10"/>
  </bookViews>
  <sheets>
    <sheet name="Search" sheetId="1" r:id="rId1"/>
    <sheet name="Model" sheetId="11" r:id="rId2"/>
    <sheet name="standiZd" sheetId="4" r:id="rId3"/>
    <sheet name="X Financials" sheetId="6" r:id="rId4"/>
    <sheet name="Filing (1)" sheetId="2" r:id="rId5"/>
    <sheet name="Filing (2)" sheetId="7" r:id="rId6"/>
    <sheet name="Filing (3)" sheetId="8" r:id="rId7"/>
    <sheet name="Filing (4)" sheetId="9" r:id="rId8"/>
    <sheet name="Filing (5)" sheetId="10" r:id="rId9"/>
    <sheet name="Filing (6)" sheetId="12" r:id="rId10"/>
    <sheet name="Filing (7)" sheetId="13" r:id="rId11"/>
    <sheet name="Filing (8)" sheetId="14" r:id="rId12"/>
    <sheet name="Settings" sheetId="3" r:id="rId13"/>
    <sheet name="FAQ" sheetId="5" r:id="rId14"/>
  </sheets>
  <definedNames>
    <definedName name="Category">Search!$B$10</definedName>
    <definedName name="FileName">Settings!$B$3</definedName>
    <definedName name="FilingType">Search!$G$8:INDEX(Search!$G$8:$S$8,MATCH(TRUE,INDEX(LEFT(Search!$G$8:$S$8)=":",0),0)-1)</definedName>
    <definedName name="Financials" localSheetId="4">'Filing (1)'!$A$24:$M$2024</definedName>
    <definedName name="Financials" localSheetId="5">'Filing (2)'!$A$24:$M$2024</definedName>
    <definedName name="Financials" localSheetId="6">'Filing (3)'!$A$24:$M$2024</definedName>
    <definedName name="Financials" localSheetId="7">'Filing (4)'!$A$24:$M$2024</definedName>
    <definedName name="Financials" localSheetId="8">'Filing (5)'!$A$24:$M$2024</definedName>
    <definedName name="Financials" localSheetId="9">'Filing (6)'!$A$24:$M$2024</definedName>
    <definedName name="Financials" localSheetId="10">'Filing (7)'!$A$24:$M$2024</definedName>
    <definedName name="Financials" localSheetId="11">'Filing (8)'!$A$24:$M$2024</definedName>
    <definedName name="Identifier">Search!$G$5:INDEX(Search!$G$5:$S$5,MATCH(TRUE,INDEX(LEFT(Search!$G$5:$S$5)=":",0),0)-1)</definedName>
    <definedName name="Period">Search!$G$6:INDEX(Search!$G$6:$S$6,MATCH(TRUE,INDEX(LEFT(Search!$G$6:$S$6)=":",0),0)-1)</definedName>
    <definedName name="RefData" localSheetId="4">'Filing (1)'!$C$5:$M$22</definedName>
    <definedName name="RefData" localSheetId="5">'Filing (2)'!$C$5:$M$22</definedName>
    <definedName name="RefData" localSheetId="6">'Filing (3)'!$C$5:$M$22</definedName>
    <definedName name="RefData" localSheetId="7">'Filing (4)'!$C$5:$M$22</definedName>
    <definedName name="RefData" localSheetId="8">'Filing (5)'!$C$5:$M$22</definedName>
    <definedName name="RefData" localSheetId="9">'Filing (6)'!$C$5:$M$22</definedName>
    <definedName name="RefData" localSheetId="10">'Filing (7)'!$C$5:$M$22</definedName>
    <definedName name="RefData" localSheetId="11">'Filing (8)'!$C$5:$M$22</definedName>
    <definedName name="RepTagCol">Settings!$B$5</definedName>
    <definedName name="StdTagCol">Settings!$B$4</definedName>
    <definedName name="Token">Search!$B$4</definedName>
    <definedName name="ValColZero">Settings!$B$6</definedName>
    <definedName name="WebQFiling1" localSheetId="4">'Filing (1)'!$C$1:$M$672</definedName>
    <definedName name="WebQFiling1" localSheetId="5">'Filing (2)'!$C$1:$M$657</definedName>
    <definedName name="WebQFiling1" localSheetId="6">'Filing (3)'!$C$1:$M$640</definedName>
    <definedName name="WebQFiling1" localSheetId="7">'Filing (4)'!$C$1:$M$650</definedName>
    <definedName name="WebQFiling1" localSheetId="8">'Filing (5)'!$C$1:$M$1967</definedName>
    <definedName name="WebQFiling1" localSheetId="9">'Filing (6)'!$C$1:$M$1948</definedName>
    <definedName name="WebQFiling1" localSheetId="10">'Filing (7)'!$C$1:$M$1832</definedName>
    <definedName name="WebQFiling1" localSheetId="11">'Filing (8)'!$C$1:$M$1750</definedName>
  </definedNames>
  <calcPr calcId="124519"/>
  <x:extLst xmlns:x="http://schemas.openxmlformats.org/spreadsheetml/2006/main" xmlns:x15="http://schemas.microsoft.com/office/spreadsheetml/2010/11/main" xmlns:xcalcf="http://schemas.microsoft.com/office/spreadsheetml/2018/calcfeatures">
    <x:ext uri="{140A7094-0E35-4892-8432-C4D2E57EDEB5}">
      <x15:workbookPr chartTrackingRefBase="1"/>
    </x:ext>
    <x:ext uri="{B58B0392-4F1F-4190-BB64-5DF3571DCE5F}">
      <xcalcf:calcFeatures>
        <xcalcf:feature name="microsoft.com:RD"/>
        <xcalcf:feature name="microsoft.com:FV"/>
      </xcalcf:calcFeatures>
    </x:ext>
  </x:extLst>
</workbook>
</file>

<file path=xl/calcChain.xml><?xml version="1.0" encoding="utf-8"?>
<calcChain xmlns="http://schemas.openxmlformats.org/spreadsheetml/2006/main">
  <c r="L6" i="1"/>
  <c r="M6" s="1"/>
  <c r="N6" s="1"/>
  <c r="O6" s="1"/>
  <c r="I2" i="11" l="1"/>
  <c r="H2"/>
  <c r="G2"/>
  <c r="F2"/>
  <c r="E2"/>
  <c r="D2"/>
  <c r="C2"/>
  <c r="B2"/>
  <c r="I1"/>
  <c r="H1"/>
  <c r="G1"/>
  <c r="F1"/>
  <c r="E1"/>
  <c r="D1"/>
  <c r="C1"/>
  <c r="B1"/>
  <c r="A5" i="4"/>
  <c r="B5"/>
  <c r="C3"/>
  <c r="D3"/>
  <c r="F3"/>
  <c r="G3"/>
  <c r="E3"/>
  <c r="P1" i="1" l="1"/>
  <c r="I3" i="4"/>
  <c r="H3"/>
  <c r="H3" i="11" l="1"/>
  <c r="G3"/>
  <c r="I3"/>
  <c r="F3"/>
  <c r="B5" i="3"/>
  <c r="B4" s="1"/>
  <c r="F5" i="4"/>
  <c r="G5"/>
  <c r="E5"/>
  <c r="H5"/>
  <c r="C5"/>
  <c r="D3" i="11" l="1"/>
  <c r="C3"/>
  <c r="E3"/>
  <c r="B4" i="4"/>
  <c r="A4"/>
  <c r="D113" i="6"/>
  <c r="D112"/>
  <c r="D111"/>
  <c r="D110"/>
  <c r="D109"/>
  <c r="D108"/>
  <c r="D107"/>
  <c r="D106"/>
  <c r="D105"/>
  <c r="D104"/>
  <c r="D103"/>
  <c r="D101"/>
  <c r="D100"/>
  <c r="D99"/>
  <c r="D98"/>
  <c r="D97"/>
  <c r="D96"/>
  <c r="D95"/>
  <c r="D94"/>
  <c r="D93"/>
  <c r="D92"/>
  <c r="D91"/>
  <c r="D90"/>
  <c r="D89"/>
  <c r="D88"/>
  <c r="D86"/>
  <c r="D85"/>
  <c r="D84"/>
  <c r="D82"/>
  <c r="D81"/>
  <c r="D80"/>
  <c r="D79"/>
  <c r="D77"/>
  <c r="D76"/>
  <c r="D75"/>
  <c r="D74"/>
  <c r="D73"/>
  <c r="D72"/>
  <c r="D71"/>
  <c r="D70"/>
  <c r="D68"/>
  <c r="D67"/>
  <c r="D66"/>
  <c r="D64"/>
  <c r="D63"/>
  <c r="D62"/>
  <c r="D61"/>
  <c r="D60"/>
  <c r="D59"/>
  <c r="D58"/>
  <c r="D57"/>
  <c r="D56"/>
  <c r="D55"/>
  <c r="D54"/>
  <c r="D53"/>
  <c r="D52"/>
  <c r="D51"/>
  <c r="D50"/>
  <c r="D49"/>
  <c r="D48"/>
  <c r="D47"/>
  <c r="D46"/>
  <c r="D45"/>
  <c r="D44"/>
  <c r="D43"/>
  <c r="D42"/>
  <c r="D41"/>
  <c r="D40"/>
  <c r="D39"/>
  <c r="D38"/>
  <c r="D37"/>
  <c r="D36"/>
  <c r="D35"/>
  <c r="D34"/>
  <c r="D33"/>
  <c r="D32"/>
  <c r="D31"/>
  <c r="D29"/>
  <c r="D28"/>
  <c r="D27"/>
  <c r="D26"/>
  <c r="D25"/>
  <c r="D24"/>
  <c r="D23"/>
  <c r="D22"/>
  <c r="D21"/>
  <c r="D20"/>
  <c r="D19"/>
  <c r="D18"/>
  <c r="D17"/>
  <c r="D16"/>
  <c r="D15"/>
  <c r="D14"/>
  <c r="D13"/>
  <c r="D12"/>
  <c r="D11"/>
  <c r="D10"/>
  <c r="D9"/>
  <c r="D8"/>
  <c r="D7"/>
  <c r="D6"/>
  <c r="D5"/>
  <c r="D4"/>
  <c r="D3"/>
  <c r="D2"/>
  <c r="I5" i="4"/>
  <c r="D4"/>
  <c r="H4"/>
  <c r="I4"/>
  <c r="E4"/>
  <c r="G4"/>
  <c r="F4"/>
  <c r="D5"/>
  <c r="C4"/>
  <c r="I4" i="11" l="1"/>
  <c r="E4"/>
  <c r="F4"/>
  <c r="D4"/>
  <c r="G4"/>
  <c r="H4"/>
  <c r="C4"/>
  <c r="P2" i="1"/>
  <c r="B6"/>
  <c r="G6" s="1"/>
  <c r="B3" i="3"/>
  <c r="M3" i="1" l="1"/>
  <c r="N3"/>
  <c r="O3"/>
  <c r="L3"/>
  <c r="H6"/>
  <c r="I6" s="1"/>
  <c r="J6" s="1"/>
  <c r="K6" s="1"/>
  <c r="H3"/>
  <c r="K3"/>
  <c r="G3"/>
  <c r="I3"/>
  <c r="J3"/>
  <c r="K2"/>
  <c r="H2"/>
  <c r="J2"/>
  <c r="I2"/>
  <c r="G2"/>
</calcChain>
</file>

<file path=xl/connections.xml><?xml version="1.0" encoding="utf-8"?>
<connections xmlns="http://schemas.openxmlformats.org/spreadsheetml/2006/main">
  <connection id="1" odcFile="~\egs\XBRLSheetEg4i.iqy" name="WebQFiling1" type="4" refreshedVersion="6" saveData="1">
    <webPr sourceData="1" parsePre="1" consecutive="1" xl2000="1" url="http://xbrlsheet.xbrlxl.com?tkn=[&quot;Token?&quot;]&amp;typ=[&quot;Type?&quot;]&amp;eid=[&quot;Co Id?&quot;]&amp;dat=[&quot;Period Before (YYYYMMDD)?&quot;]&amp;fil=[&quot;Filing Type?&quot;]&amp;sec=[&quot;Sections?&quot;]&amp;seg=[&quot;Segments?&quot;]&amp;s3=[&quot;Segment Codes?&quot;]&amp;itm=[&quot;Items?&quot;]&amp;ic1=[&quot;Industrial Classification Range From?&quot;]&amp;ic2=[&quot;Industrial Classification Range To?&quot;]&amp;v=[&quot;Version? Set it to 4&quot;]" post="Selection=EntirePage" htmlTables="1"/>
    <parameters count="12">
      <parameter name="Token?" parameterType="cell" cell="Search!$B$4"/>
      <parameter name="Type?" parameterType="cell" cell="Search!$B$10"/>
      <parameter name="Co Id?" parameterType="cell" cell="Search!$G$5"/>
      <parameter name="Period Before (YYYYMMDD)?" parameterType="cell" cell="Search!$G$6"/>
      <parameter name="Filing Type?" parameterType="cell" cell="Search!$G$8"/>
      <parameter name="Sections?" parameterType="cell" cell="Search!$G$10"/>
      <parameter name="Segments?" parameterType="value" string=" "/>
      <parameter name="Segment Codes?" parameterType="value" string=" "/>
      <parameter name="Items?" parameterType="value" string=" "/>
      <parameter name="Industrial Classification Range From?" parameterType="value" string=" "/>
      <parameter name="Industrial Classification Range To?" parameterType="value" string=" "/>
      <parameter name="Version? Set it to 4" parameterType="value" string="4"/>
    </parameters>
  </connection>
  <connection id="2" odcFile="~\egs\XBRLSheetEg4i.iqy" name="WebQFiling11" type="4" refreshedVersion="6" background="1" saveData="1">
    <webPr sourceData="1" parsePre="1" consecutive="1" xl2000="1" url="http://xbrlsheet.xbrlxl.com?tkn=[&quot;Token?&quot;]&amp;typ=[&quot;Type?&quot;]&amp;eid=[&quot;Co Id?&quot;]&amp;dat=[&quot;Period Before (YYYYMMDD)?&quot;]&amp;fil=[&quot;Filing Type?&quot;]&amp;sec=[&quot;Sections?&quot;]&amp;seg=[&quot;Segments?&quot;]&amp;s3=[&quot;Segment Codes?&quot;]&amp;itm=[&quot;Items?&quot;]&amp;ic1=[&quot;Industrial Classification Range From?&quot;]&amp;ic2=[&quot;Industrial Classification Range To?&quot;]&amp;v=[&quot;Version? Set it to 4&quot;]" post="Selection=EntirePage" htmlTables="1"/>
    <parameters count="12">
      <parameter name="Token?" parameterType="cell" cell="Search!$B$4"/>
      <parameter name="Type?" parameterType="cell" cell="Search!$B$10"/>
      <parameter name="Co Id?" parameterType="cell" cell="IF(ISBLANK(Search!H5), Search!G5,Search!H5)"/>
      <parameter name="Period Before (YYYYMMDD)?" parameterType="cell" cell="Search!$H$6"/>
      <parameter name="Filing Type?" parameterType="cell" cell="IF(ISBLANK(Search!H8), Search!G8,Search!H8)"/>
      <parameter name="Sections?" parameterType="cell" cell="Search!$G$10"/>
      <parameter name="Segments?" parameterType="value" string=" "/>
      <parameter name="Segment Codes?" parameterType="value" string=" "/>
      <parameter name="Items?" parameterType="value" string=" "/>
      <parameter name="Industrial Classification Range From?" parameterType="value" string=" "/>
      <parameter name="Industrial Classification Range To?" parameterType="value" string=" "/>
      <parameter name="Version? Set it to 4" parameterType="value" string="4"/>
    </parameters>
  </connection>
  <connection id="3" odcFile="~\egs\XBRLSheetEg4i.iqy" name="WebQFiling111" type="4" refreshedVersion="6" background="1" saveData="1">
    <webPr sourceData="1" parsePre="1" consecutive="1" xl2000="1" url="http://xbrlsheet.xbrlxl.com?tkn=[&quot;Token?&quot;]&amp;typ=[&quot;Type?&quot;]&amp;eid=[&quot;Co Id?&quot;]&amp;dat=[&quot;Period Before (YYYYMMDD)?&quot;]&amp;fil=[&quot;Filing Type?&quot;]&amp;sec=[&quot;Sections?&quot;]&amp;seg=[&quot;Segments?&quot;]&amp;s3=[&quot;Segment Codes?&quot;]&amp;itm=[&quot;Items?&quot;]&amp;ic1=[&quot;Industrial Classification Range From?&quot;]&amp;ic2=[&quot;Industrial Classification Range To?&quot;]&amp;v=[&quot;Version? Set it to 4&quot;]" post="Selection=EntirePage" htmlTables="1"/>
    <parameters count="12">
      <parameter name="Token?" parameterType="cell" cell="Search!$B$4"/>
      <parameter name="Type?" parameterType="cell" cell="Search!$B$10"/>
      <parameter name="Co Id?" parameterType="cell" cell="IF(ISBLANK(Search!I5), Search!G5,Search!I5)"/>
      <parameter name="Period Before (YYYYMMDD)?" parameterType="cell" cell="Search!$I$6"/>
      <parameter name="Filing Type?" parameterType="cell" cell="IF(ISBLANK(Search!I8), Search!G8,Search!I8)"/>
      <parameter name="Sections?" parameterType="cell" cell="Search!$G$10"/>
      <parameter name="Segments?" parameterType="value" string=" "/>
      <parameter name="Segment Codes?" parameterType="value" string=" "/>
      <parameter name="Items?" parameterType="value" string=" "/>
      <parameter name="Industrial Classification Range From?" parameterType="value" string=" "/>
      <parameter name="Industrial Classification Range To?" parameterType="value" string=" "/>
      <parameter name="Version? Set it to 4" parameterType="value" string="4"/>
    </parameters>
  </connection>
  <connection id="4" odcFile="~\egs\XBRLSheetEg4i.iqy" name="WebQFiling1111" type="4" refreshedVersion="6" background="1" saveData="1">
    <webPr sourceData="1" parsePre="1" consecutive="1" xl2000="1" url="http://xbrlsheet.xbrlxl.com?tkn=[&quot;Token?&quot;]&amp;typ=[&quot;Type?&quot;]&amp;eid=[&quot;Co Id?&quot;]&amp;dat=[&quot;Period Before (YYYYMMDD)?&quot;]&amp;fil=[&quot;Filing Type?&quot;]&amp;sec=[&quot;Sections?&quot;]&amp;seg=[&quot;Segments?&quot;]&amp;s3=[&quot;Segment Codes?&quot;]&amp;itm=[&quot;Items?&quot;]&amp;ic1=[&quot;Industrial Classification Range From?&quot;]&amp;ic2=[&quot;Industrial Classification Range To?&quot;]&amp;v=[&quot;Version? Set it to 4&quot;]" post="Selection=EntirePage" htmlTables="1"/>
    <parameters count="12">
      <parameter name="Token?" parameterType="cell" cell="Search!$B$4"/>
      <parameter name="Type?" parameterType="cell" cell="Search!$B$10"/>
      <parameter name="Co Id?" parameterType="cell" cell="IF(ISBLANK(Search!J5), Search!G5,Search!J5)"/>
      <parameter name="Period Before (YYYYMMDD)?" parameterType="cell" cell="Search!$J$6"/>
      <parameter name="Filing Type?" parameterType="cell" cell="IF(ISBLANK(Search!J8), Search!G8,Search!J8)"/>
      <parameter name="Sections?" parameterType="cell" cell="Search!$G$10"/>
      <parameter name="Segments?" parameterType="value" string=" "/>
      <parameter name="Segment Codes?" parameterType="value" string=" "/>
      <parameter name="Items?" parameterType="value" string=" "/>
      <parameter name="Industrial Classification Range From?" parameterType="value" string=" "/>
      <parameter name="Industrial Classification Range To?" parameterType="value" string=" "/>
      <parameter name="Version? Set it to 4" parameterType="value" string="4"/>
    </parameters>
  </connection>
  <connection id="5" odcFile="~\egs\XBRLSheetEg4i.iqy" name="WebQFiling11111" type="4" refreshedVersion="3" background="1" saveData="1">
    <webPr sourceData="1" parsePre="1" consecutive="1" xl2000="1" url="http://xbrlsheet.xbrlxl.com?tkn=[&quot;Token?&quot;]&amp;typ=[&quot;Type?&quot;]&amp;eid=[&quot;Co Id?&quot;]&amp;dat=[&quot;Period Before (YYYYMMDD)?&quot;]&amp;fil=[&quot;Filing Type?&quot;]&amp;sec=[&quot;Sections?&quot;]&amp;seg=[&quot;Segments?&quot;]&amp;s3=[&quot;Segment Codes?&quot;]&amp;itm=[&quot;Items?&quot;]&amp;ic1=[&quot;Industrial Classification Range From?&quot;]&amp;ic2=[&quot;Industrial Classification Range To?&quot;]&amp;v=[&quot;Version? Set it to 4&quot;]" post="Selection=EntirePage" htmlTables="1"/>
    <parameters count="12">
      <parameter name="Token?" parameterType="cell" cell="Search!$B$4"/>
      <parameter name="Type?" parameterType="cell" cell="Search!$B$10"/>
      <parameter name="Co Id?" parameterType="cell" cell="IF(ISBLANK(Search!K5), Search!G5,Search!K5)"/>
      <parameter name="Period Before (YYYYMMDD)?" parameterType="cell" cell="Search!$K$6"/>
      <parameter name="Filing Type?" parameterType="cell" cell="IF(ISBLANK(Search!K8), Search!G8,Search!K8)"/>
      <parameter name="Sections?" parameterType="cell" cell="Search!$G$10"/>
      <parameter name="Segments?" parameterType="value" string=" "/>
      <parameter name="Segment Codes?" parameterType="value" string=" "/>
      <parameter name="Items?" parameterType="value" string=" "/>
      <parameter name="Industrial Classification Range From?" parameterType="value" string=" "/>
      <parameter name="Industrial Classification Range To?" parameterType="value" string=" "/>
      <parameter name="Version? Set it to 4" parameterType="value" string="4"/>
    </parameters>
  </connection>
  <connection id="6" odcFile="~\egs\XBRLSheetEg4i.iqy" name="WebQFiling111111" type="4" refreshedVersion="3" background="1" saveData="1">
    <webPr sourceData="1" parsePre="1" consecutive="1" xl2000="1" url="http://xbrlsheet.xbrlxl.com?tkn=[&quot;Token?&quot;]&amp;typ=[&quot;Type?&quot;]&amp;eid=[&quot;Co Id?&quot;]&amp;dat=[&quot;Period Before (YYYYMMDD)?&quot;]&amp;fil=[&quot;Filing Type?&quot;]&amp;sec=[&quot;Sections?&quot;]&amp;seg=[&quot;Segments?&quot;]&amp;s3=[&quot;Segment Codes?&quot;]&amp;itm=[&quot;Items?&quot;]&amp;ic1=[&quot;Industrial Classification Range From?&quot;]&amp;ic2=[&quot;Industrial Classification Range To?&quot;]&amp;v=[&quot;Version? Set it to 4&quot;]" post="Selection=EntirePage" htmlTables="1"/>
    <parameters count="12">
      <parameter name="Token?" parameterType="cell" cell="Search!$B$4"/>
      <parameter name="Type?" parameterType="cell" cell="Search!$B$10"/>
      <parameter name="Co Id?" parameterType="cell" cell="IF(ISBLANK(Search!K5), Search!G5,Search!K5)"/>
      <parameter name="Period Before (YYYYMMDD)?" parameterType="cell" cell="Search!$L$6"/>
      <parameter name="Filing Type?" parameterType="cell" cell="IF(ISBLANK(Search!K8), Search!G8,Search!K8)"/>
      <parameter name="Sections?" parameterType="cell" cell="Search!$G$10"/>
      <parameter name="Segments?" parameterType="value" string=" "/>
      <parameter name="Segment Codes?" parameterType="value" string=" "/>
      <parameter name="Items?" parameterType="value" string=" "/>
      <parameter name="Industrial Classification Range From?" parameterType="value" string=" "/>
      <parameter name="Industrial Classification Range To?" parameterType="value" string=" "/>
      <parameter name="Version? Set it to 4" parameterType="value" string="4"/>
    </parameters>
  </connection>
  <connection id="7" odcFile="~\egs\XBRLSheetEg4i.iqy" name="WebQFiling1111111" type="4" refreshedVersion="3" background="1" saveData="1">
    <webPr sourceData="1" parsePre="1" consecutive="1" xl2000="1" url="http://xbrlsheet.xbrlxl.com?tkn=[&quot;Token?&quot;]&amp;typ=[&quot;Type?&quot;]&amp;eid=[&quot;Co Id?&quot;]&amp;dat=[&quot;Period Before (YYYYMMDD)?&quot;]&amp;fil=[&quot;Filing Type?&quot;]&amp;sec=[&quot;Sections?&quot;]&amp;seg=[&quot;Segments?&quot;]&amp;s3=[&quot;Segment Codes?&quot;]&amp;itm=[&quot;Items?&quot;]&amp;ic1=[&quot;Industrial Classification Range From?&quot;]&amp;ic2=[&quot;Industrial Classification Range To?&quot;]&amp;v=[&quot;Version? Set it to 4&quot;]" post="Selection=EntirePage" htmlTables="1"/>
    <parameters count="12">
      <parameter name="Token?" parameterType="cell" cell="Search!$B$4"/>
      <parameter name="Type?" parameterType="cell" cell="Search!$B$10"/>
      <parameter name="Co Id?" parameterType="cell" cell="IF(ISBLANK(Search!K5), Search!G5,Search!K5)"/>
      <parameter name="Period Before (YYYYMMDD)?" parameterType="cell" cell="Search!$M$6"/>
      <parameter name="Filing Type?" parameterType="cell" cell="IF(ISBLANK(Search!K8), Search!G8,Search!K8)"/>
      <parameter name="Sections?" parameterType="cell" cell="Search!$G$10"/>
      <parameter name="Segments?" parameterType="value" string=" "/>
      <parameter name="Segment Codes?" parameterType="value" string=" "/>
      <parameter name="Items?" parameterType="value" string=" "/>
      <parameter name="Industrial Classification Range From?" parameterType="value" string=" "/>
      <parameter name="Industrial Classification Range To?" parameterType="value" string=" "/>
      <parameter name="Version? Set it to 4" parameterType="value" string="4"/>
    </parameters>
  </connection>
  <connection id="8" odcFile="~\egs\XBRLSheetEg4i.iqy" name="WebQFiling11111111" type="4" refreshedVersion="3" background="1" saveData="1">
    <webPr sourceData="1" parsePre="1" consecutive="1" xl2000="1" url="http://xbrlsheet.xbrlxl.com?tkn=[&quot;Token?&quot;]&amp;typ=[&quot;Type?&quot;]&amp;eid=[&quot;Co Id?&quot;]&amp;dat=[&quot;Period Before (YYYYMMDD)?&quot;]&amp;fil=[&quot;Filing Type?&quot;]&amp;sec=[&quot;Sections?&quot;]&amp;seg=[&quot;Segments?&quot;]&amp;s3=[&quot;Segment Codes?&quot;]&amp;itm=[&quot;Items?&quot;]&amp;ic1=[&quot;Industrial Classification Range From?&quot;]&amp;ic2=[&quot;Industrial Classification Range To?&quot;]&amp;v=[&quot;Version? Set it to 4&quot;]" post="Selection=EntirePage" htmlTables="1"/>
    <parameters count="12">
      <parameter name="Token?" parameterType="cell" cell="Search!$B$4"/>
      <parameter name="Type?" parameterType="cell" cell="Search!$B$10"/>
      <parameter name="Co Id?" parameterType="cell" cell="IF(ISBLANK(Search!K5), Search!G5,Search!K5)"/>
      <parameter name="Period Before (YYYYMMDD)?" parameterType="cell" cell="Search!$N$6"/>
      <parameter name="Filing Type?" parameterType="cell" cell="IF(ISBLANK(Search!K8), Search!G8,Search!K8)"/>
      <parameter name="Sections?" parameterType="cell" cell="Search!$G$10"/>
      <parameter name="Segments?" parameterType="value" string=" "/>
      <parameter name="Segment Codes?" parameterType="value" string=" "/>
      <parameter name="Items?" parameterType="value" string=" "/>
      <parameter name="Industrial Classification Range From?" parameterType="value" string=" "/>
      <parameter name="Industrial Classification Range To?" parameterType="value" string=" "/>
      <parameter name="Version? Set it to 4" parameterType="value" string="4"/>
    </parameters>
  </connection>
</connections>
</file>

<file path=xl/sharedStrings.xml><?xml version="1.0" encoding="utf-8"?>
<sst xmlns="http://schemas.openxmlformats.org/spreadsheetml/2006/main" count="35717" uniqueCount="5268">
  <si>
    <t>X Sheet</t>
  </si>
  <si>
    <t>HELP:</t>
  </si>
  <si>
    <t>website</t>
  </si>
  <si>
    <t>blog</t>
  </si>
  <si>
    <t>video</t>
  </si>
  <si>
    <t>Token:</t>
  </si>
  <si>
    <t>Sector:</t>
  </si>
  <si>
    <t xml:space="preserve"> SIC Codes</t>
  </si>
  <si>
    <t>Period Before:</t>
  </si>
  <si>
    <t>Data Items:</t>
  </si>
  <si>
    <t xml:space="preserve"> Not in use</t>
  </si>
  <si>
    <t>Not in use</t>
  </si>
  <si>
    <t>Data Category:</t>
  </si>
  <si>
    <t>fsn</t>
  </si>
  <si>
    <t>Filing</t>
  </si>
  <si>
    <t>All</t>
  </si>
  <si>
    <t>FileName</t>
  </si>
  <si>
    <t>StdTagCol</t>
  </si>
  <si>
    <t>RepTagCol</t>
  </si>
  <si>
    <t>Identifier:</t>
  </si>
  <si>
    <t>: Insert CIK or Ticker under each Filing</t>
  </si>
  <si>
    <t>: Auto or overridden by value below</t>
  </si>
  <si>
    <t>Filing Type:</t>
  </si>
  <si>
    <t>: 4 = Annual, 1 = Quarterly</t>
  </si>
  <si>
    <t>Sections:</t>
  </si>
  <si>
    <t>: Optionally insert Section No(s)</t>
  </si>
  <si>
    <t>Tag</t>
  </si>
  <si>
    <t>CostOfRevenue</t>
  </si>
  <si>
    <t>ResearchAndDevelopmentExpense</t>
  </si>
  <si>
    <t>SellingAndMarketingExpense</t>
  </si>
  <si>
    <t>GeneralAndAdministrativeExpense</t>
  </si>
  <si>
    <t>OperatingIncomeLoss</t>
  </si>
  <si>
    <t>NonoperatingIncomeExpense</t>
  </si>
  <si>
    <t>NetIncomeLossAvailableToCommonStockholdersBasic</t>
  </si>
  <si>
    <t>Assets</t>
  </si>
  <si>
    <t>CashCashEquivalentsAndShortTermInvestments</t>
  </si>
  <si>
    <t>InventoryNetOfAllowancesCustomerAdvancesAndProgressBillings</t>
  </si>
  <si>
    <t>Goodwill</t>
  </si>
  <si>
    <t>PrepaidExpenseAndOtherAssetsNoncurrent</t>
  </si>
  <si>
    <t>OtherLiabilitiesNoncurrent</t>
  </si>
  <si>
    <t>Liabilities</t>
  </si>
  <si>
    <t>Revenues</t>
  </si>
  <si>
    <t>incometaxexpensebenefit</t>
  </si>
  <si>
    <t>otherassetscurrent</t>
  </si>
  <si>
    <t>assetscurrent</t>
  </si>
  <si>
    <t>propertyplantandequipmentnet</t>
  </si>
  <si>
    <t>goodwill</t>
  </si>
  <si>
    <t>assets</t>
  </si>
  <si>
    <t>accountspayablecurrent</t>
  </si>
  <si>
    <t>liabilitiescurrent</t>
  </si>
  <si>
    <t>longtermdebtnoncurrent</t>
  </si>
  <si>
    <t>liabilities</t>
  </si>
  <si>
    <t>stockholdersequity</t>
  </si>
  <si>
    <t>liabilitiesandstockholdersequity</t>
  </si>
  <si>
    <t>interestexpense</t>
  </si>
  <si>
    <t>otherlongterminvestments</t>
  </si>
  <si>
    <t>intangibleassetsnetexcludinggoodwill</t>
  </si>
  <si>
    <t>AccruedLiabilitiesCurrent</t>
  </si>
  <si>
    <t>DeferredRevenueAndCreditsCurrent</t>
  </si>
  <si>
    <t>longtermdebtandcapitalleaseobligations</t>
  </si>
  <si>
    <t>DeferredRevenueAndCreditsNoncurrent</t>
  </si>
  <si>
    <t>IncomeLossFromEquityMethodInvestments</t>
  </si>
  <si>
    <t>assetsnoncurrent</t>
  </si>
  <si>
    <t>Using the simplest formulas to dig out the values</t>
  </si>
  <si>
    <t>R&amp;D figure is derived using a classic index match function combination</t>
  </si>
  <si>
    <t>How do I create a web query connection (withour using Power Query)?</t>
  </si>
  <si>
    <t>You still have to cross the bridge to Get &amp; Transform Data and pick the Existing Connections from the Data ribbon.</t>
  </si>
  <si>
    <t>Browse (for More) to find where you put the .iqy file and then you will be faced with a series of options.</t>
  </si>
  <si>
    <t xml:space="preserve">Before I get down to running the Query proper, I get all preferences set up how I want first by going to Properties on the first screen. </t>
  </si>
  <si>
    <t>I change the name of the query, untick adjust column widths, and set it to overwrite exsiting data.</t>
  </si>
  <si>
    <t>We set the parameters from the Search tab. So choose the appropriate cells (or values if you want to fix the parameters) for all the parameters it asks for. Don't worry you can always change these later by editing the parameters by right clicking on the data delivered by the Query.</t>
  </si>
  <si>
    <t>You should now have a fine set of XBRL data.</t>
  </si>
  <si>
    <t>Some parameters are for future options (Segments? Sections? etc) but you can't just leave them blank but you can just enter a space.</t>
  </si>
  <si>
    <t>IncomeLossFromContinuingOperationsBeforeIncomeTaxesExtraordinaryItemsNoncontrollingInterest</t>
  </si>
  <si>
    <t>EarningsPerShareBasic</t>
  </si>
  <si>
    <t>EarningsPerShareDiluted</t>
  </si>
  <si>
    <t>WeightedAverageNumberOfDilutedSharesOutstanding</t>
  </si>
  <si>
    <t>Inventories</t>
  </si>
  <si>
    <t>Accounts Payable</t>
  </si>
  <si>
    <t>AccruedIncomeTaxesCurrent</t>
  </si>
  <si>
    <t>OtherLiabilitiesCurrent</t>
  </si>
  <si>
    <t>Other Current Assets</t>
  </si>
  <si>
    <t>Income Taxes</t>
  </si>
  <si>
    <t>Other Current Liabilities</t>
  </si>
  <si>
    <t>Interest Expense</t>
  </si>
  <si>
    <t>NonoperatingGainsLosses</t>
  </si>
  <si>
    <t>Finance Leases</t>
  </si>
  <si>
    <t>Standard Name</t>
  </si>
  <si>
    <t>Wildcard</t>
  </si>
  <si>
    <t>Used</t>
  </si>
  <si>
    <t>Is Wild?</t>
  </si>
  <si>
    <t>Use Std?</t>
  </si>
  <si>
    <t>Main Section</t>
  </si>
  <si>
    <t>Notes Section</t>
  </si>
  <si>
    <t>Name</t>
  </si>
  <si>
    <t>EntityRegistrantName</t>
  </si>
  <si>
    <t>DocumentType</t>
  </si>
  <si>
    <t>Period</t>
  </si>
  <si>
    <t>PeriodCalendarEnd</t>
  </si>
  <si>
    <t>*assets*</t>
  </si>
  <si>
    <t>BS</t>
  </si>
  <si>
    <t>Fixed Assets</t>
  </si>
  <si>
    <t>Property Plant &amp; Equip</t>
  </si>
  <si>
    <t>Land &amp; Improvements</t>
  </si>
  <si>
    <t>landandlandimprovements</t>
  </si>
  <si>
    <t>Property</t>
  </si>
  <si>
    <t>buildingsandimprovementsgross</t>
  </si>
  <si>
    <t>Operational Assets</t>
  </si>
  <si>
    <t>OperationalAssets</t>
  </si>
  <si>
    <t>Intangibles &amp; Goodwill</t>
  </si>
  <si>
    <t>intangibleassetsnetincludinggoodwill</t>
  </si>
  <si>
    <t>Other Intangibles</t>
  </si>
  <si>
    <t>Long Term Investments</t>
  </si>
  <si>
    <t>longterminvestments</t>
  </si>
  <si>
    <t>Assoc Investments</t>
  </si>
  <si>
    <t>investmentsinaffiliatessubsidiariesassociatesandjointventures</t>
  </si>
  <si>
    <t>Other Investments</t>
  </si>
  <si>
    <t>*longterminvestments*</t>
  </si>
  <si>
    <t>Misc Fixed Assets</t>
  </si>
  <si>
    <t/>
  </si>
  <si>
    <t>Long Term Receivables</t>
  </si>
  <si>
    <t>NoncurrentReceivables</t>
  </si>
  <si>
    <t>Long Term Inventories</t>
  </si>
  <si>
    <t>NoncurrentInventories</t>
  </si>
  <si>
    <t>Long Term Tax Assets</t>
  </si>
  <si>
    <t>NoncurrentTaxAssets</t>
  </si>
  <si>
    <t>Deferred Tax Assets</t>
  </si>
  <si>
    <t>deferredtaxassetsliabilitiesnetnoncurrent</t>
  </si>
  <si>
    <t>Other Tax Assets</t>
  </si>
  <si>
    <t>CurrentTaxAssetsNoncurrent</t>
  </si>
  <si>
    <t>Other Financial Assets</t>
  </si>
  <si>
    <t>OtherNoncurrentFinancialAssets</t>
  </si>
  <si>
    <t>Other Assets</t>
  </si>
  <si>
    <t>Current Assets</t>
  </si>
  <si>
    <t>*inventory*</t>
  </si>
  <si>
    <t>Receivables</t>
  </si>
  <si>
    <t>receivablesnetcurrent</t>
  </si>
  <si>
    <t>Current Tax Assets</t>
  </si>
  <si>
    <t>deferredincometaxesandothertaxreceivablecurrent</t>
  </si>
  <si>
    <t>Cash &amp; Equivalents</t>
  </si>
  <si>
    <t>Misc Current Assets</t>
  </si>
  <si>
    <t>Other Current Fin Assets</t>
  </si>
  <si>
    <t>OtherCurrentFinancialAssets</t>
  </si>
  <si>
    <t>Equity &amp; Liabilities</t>
  </si>
  <si>
    <t>Equity</t>
  </si>
  <si>
    <t>stockholdersequityincludingportionattributabletononcontrollinginterest</t>
  </si>
  <si>
    <t>Shareholders Equity</t>
  </si>
  <si>
    <t>Preference shares</t>
  </si>
  <si>
    <t>preferredstockmember</t>
  </si>
  <si>
    <t>Treasury Stock</t>
  </si>
  <si>
    <t>treasurystockvalue</t>
  </si>
  <si>
    <t>Minority Interest</t>
  </si>
  <si>
    <t>minorityinterest</t>
  </si>
  <si>
    <t>Long Term Liabilities</t>
  </si>
  <si>
    <t>liabilitiesnoncurrent</t>
  </si>
  <si>
    <t>Provisions</t>
  </si>
  <si>
    <t>NoncurrentProvisions</t>
  </si>
  <si>
    <t>Pension benefits</t>
  </si>
  <si>
    <t>pensionandotherpostretirementdefinedbenefitplansliabilitiesnoncurrent</t>
  </si>
  <si>
    <t>Deferred Tax Liabilities</t>
  </si>
  <si>
    <t>deferredtaxliabilitiesnoncurrent</t>
  </si>
  <si>
    <t>Long Term Deferred Rev</t>
  </si>
  <si>
    <t>Long Term Debt</t>
  </si>
  <si>
    <t>Long Term Borrowings</t>
  </si>
  <si>
    <t>capitalleaseobligationsnoncurrent</t>
  </si>
  <si>
    <t>Misc Long Term Liabs</t>
  </si>
  <si>
    <t>Long Term Payables</t>
  </si>
  <si>
    <t>NoncurrentPayables</t>
  </si>
  <si>
    <t>Other Financial Liabs</t>
  </si>
  <si>
    <t>OtherNoncurrentFinancialLiabilities</t>
  </si>
  <si>
    <t>Other Long Term Liabs</t>
  </si>
  <si>
    <t>Current Liabilities</t>
  </si>
  <si>
    <t>Current Provisions</t>
  </si>
  <si>
    <t>CurrentProvisions</t>
  </si>
  <si>
    <t>Current Debt</t>
  </si>
  <si>
    <t>debtcurrent</t>
  </si>
  <si>
    <t>Short term borrowings</t>
  </si>
  <si>
    <t>shorttermborrowings</t>
  </si>
  <si>
    <t xml:space="preserve">Current Long Term Debt </t>
  </si>
  <si>
    <t>longtermdebtandcapitalleaseobligationscurrent</t>
  </si>
  <si>
    <t>Deferred Revenue</t>
  </si>
  <si>
    <t>A/C Payable &amp; Accruals</t>
  </si>
  <si>
    <t>AccountsPayableAndAccruedLiabilitiesCurrent</t>
  </si>
  <si>
    <t>Accrued Liabilities</t>
  </si>
  <si>
    <t>Taxes Payable</t>
  </si>
  <si>
    <t>Misc Current Liabilities</t>
  </si>
  <si>
    <t>Other Current Fin Liabs</t>
  </si>
  <si>
    <t>OtherCurrentFinancialLiabilities</t>
  </si>
  <si>
    <t>IS</t>
  </si>
  <si>
    <t>Sales Revenue Net</t>
  </si>
  <si>
    <t>salesrevenuenet</t>
  </si>
  <si>
    <t>*sales*</t>
  </si>
  <si>
    <t>Financial Services Rev</t>
  </si>
  <si>
    <t>financialservicesrevenue</t>
  </si>
  <si>
    <t>Cost Of Revenue</t>
  </si>
  <si>
    <t>Gross Profit</t>
  </si>
  <si>
    <t>grossprofit</t>
  </si>
  <si>
    <t>Selling General &amp; Admin</t>
  </si>
  <si>
    <t>sellinggeneralandadministrativeexpense</t>
  </si>
  <si>
    <t>Selling &amp; Marketing</t>
  </si>
  <si>
    <t>Distribution Costs</t>
  </si>
  <si>
    <t>DistributionCosts</t>
  </si>
  <si>
    <t>Administrative Expenses</t>
  </si>
  <si>
    <t>Research &amp; Development</t>
  </si>
  <si>
    <t>Misc Op Exps By Function</t>
  </si>
  <si>
    <t>MiscOperatingExpensesByFunctionNet</t>
  </si>
  <si>
    <t>Staff Costs</t>
  </si>
  <si>
    <t>employeebenefitsandsharebasedcompensation</t>
  </si>
  <si>
    <t>Depreciation &amp; Amortn</t>
  </si>
  <si>
    <t>depreciationdepletionandamortization</t>
  </si>
  <si>
    <t>Production Taxes &amp;c</t>
  </si>
  <si>
    <t>TaxesExcludingIncomeAndExciseTaxes</t>
  </si>
  <si>
    <t>Misc Op Exps By Type</t>
  </si>
  <si>
    <t>MiscOperatingExpensesByTypeNet</t>
  </si>
  <si>
    <t>Non Recurring Op Exp</t>
  </si>
  <si>
    <t>NonrecurringOperatingExpenseIncome</t>
  </si>
  <si>
    <t>Other Operating Expense</t>
  </si>
  <si>
    <t>OtherOperatingIncomeExpenseNet</t>
  </si>
  <si>
    <t>Other Op Gains On Sale</t>
  </si>
  <si>
    <t>OtherGainsLosses</t>
  </si>
  <si>
    <t>Operating Pofit</t>
  </si>
  <si>
    <t>Assoc Cos Income</t>
  </si>
  <si>
    <t>Misc Income</t>
  </si>
  <si>
    <t>MiscIncome</t>
  </si>
  <si>
    <t>Non Recurring Expense</t>
  </si>
  <si>
    <t>NonrecurringExpenseIncome</t>
  </si>
  <si>
    <t>Other Income</t>
  </si>
  <si>
    <t>Other Gains On Sale</t>
  </si>
  <si>
    <t>Profit Before Tax</t>
  </si>
  <si>
    <t>Profit After Tax</t>
  </si>
  <si>
    <t>IncomeLossFromContinuingOperationsIncludingPortionAttributableToNoncontrollingInterest</t>
  </si>
  <si>
    <t>Discountinued Profits</t>
  </si>
  <si>
    <t>IncomeLossFromDiscontinuedOperationsNetOfTax</t>
  </si>
  <si>
    <t>Profit Incl Discontinued</t>
  </si>
  <si>
    <t>ProfitLoss</t>
  </si>
  <si>
    <t>Attrib to Min Interest</t>
  </si>
  <si>
    <t>NetIncomeLossAttributableToNoncontrollingInterest</t>
  </si>
  <si>
    <t>Net Income to S/H's</t>
  </si>
  <si>
    <t>EPS</t>
  </si>
  <si>
    <t>EPS Continuing</t>
  </si>
  <si>
    <t>IncomeLossFromContinuingOperationsPerBasicShare</t>
  </si>
  <si>
    <t>EPS Discontinued</t>
  </si>
  <si>
    <t>IncomeLossFromDiscontinuedOperationsNetOfTaxPerBasicShare</t>
  </si>
  <si>
    <t>Weighted Av Shares</t>
  </si>
  <si>
    <t>weightedaveragenumberofsharesoutstandingbasic</t>
  </si>
  <si>
    <t>EPS Diluted</t>
  </si>
  <si>
    <t>EPS Continuing Diluted</t>
  </si>
  <si>
    <t>IncomeLossFromContinuingOperationsPerDilutedShare</t>
  </si>
  <si>
    <t>EPS Discontinued Diluted</t>
  </si>
  <si>
    <t>IncomeLossFromDiscontinuedOperationsNetOfTaxPerDilutedShare</t>
  </si>
  <si>
    <t>Weight Av Shares Diluted</t>
  </si>
  <si>
    <t>The quickest way (I think the only way now unless you take the dust covers off (enable) the old wizards in Data Options) is to use an .iqy file. You can download one of these from our website. You used to be able to call up a wizard but now the only wizards left are in the thrall of the mighty Power Query.</t>
  </si>
  <si>
    <t>Relative Year</t>
  </si>
  <si>
    <t>Indirect is used to define the index &amp; match ranges so they can be dynamic i.e. change the Filing number at the top and you will get the value from that Filing.</t>
  </si>
  <si>
    <t>If you add another filing (by copying the last Filing tab), all you have to do is copy the last column of formulas to a new column &amp; change the Filing number to the new filing.</t>
  </si>
  <si>
    <t>R&amp;D/Revenues %</t>
  </si>
  <si>
    <t>Model formulas become even simpler with standiZd (and totaliZd) as you just reference the value you want from whichever of those sheets you are using.</t>
  </si>
  <si>
    <t>ValColZero</t>
  </si>
  <si>
    <t>Date is the simplest as the reference data is in fixed positions so no need to search for a tag</t>
  </si>
  <si>
    <t>User :</t>
  </si>
  <si>
    <t>Load Status:</t>
  </si>
  <si>
    <t>1st Value Col:</t>
  </si>
  <si>
    <t>www.xbrlxl.com</t>
  </si>
  <si>
    <t>fundx</t>
  </si>
  <si>
    <t>SIC</t>
  </si>
  <si>
    <t>accessionno</t>
  </si>
  <si>
    <t>dei</t>
  </si>
  <si>
    <t>documenttype</t>
  </si>
  <si>
    <t>10-K</t>
  </si>
  <si>
    <t>amendmentflag</t>
  </si>
  <si>
    <t>False</t>
  </si>
  <si>
    <t>amendmentdescription</t>
  </si>
  <si>
    <t>documentfilingdate</t>
  </si>
  <si>
    <t>entityregistrantname</t>
  </si>
  <si>
    <t>WELLS FARGO &amp; COMPANY/MN</t>
  </si>
  <si>
    <t>entitycentralindexkey</t>
  </si>
  <si>
    <t>tradingsymbol</t>
  </si>
  <si>
    <t>entitywellknownseasonedissuer</t>
  </si>
  <si>
    <t>entityfilercategory</t>
  </si>
  <si>
    <t>Large Accelerated Filer</t>
  </si>
  <si>
    <t>entitycommonstocksharesoutstanding</t>
  </si>
  <si>
    <t>entitypublicfloat</t>
  </si>
  <si>
    <t>currentfiscalyearenddate</t>
  </si>
  <si>
    <t>periodcalendarend</t>
  </si>
  <si>
    <t>periodlengthmonths</t>
  </si>
  <si>
    <t>comparablefiscalyr</t>
  </si>
  <si>
    <t>comparablefiscalqtr</t>
  </si>
  <si>
    <t>Regulatory and Agency Capital Requirements (Details)</t>
  </si>
  <si>
    <t>Regulatory and Agency Capital Requirements Minimum Required Regulatory Capital Ratios – Transition Requirements (Details)</t>
  </si>
  <si>
    <t>Consolidated Statement of Income</t>
  </si>
  <si>
    <t>Consolidated Statement of Income (Parenthetical)</t>
  </si>
  <si>
    <t>Consolidated Statement of Comprehensive Income</t>
  </si>
  <si>
    <t>Consolidated Statement of Comprehensive Income Consolidated Statement of Comprehensive Income (Unaudited) (Parenthetical)</t>
  </si>
  <si>
    <t>Consolidated Balance Sheet</t>
  </si>
  <si>
    <t>Consolidated Balance Sheet (Parenthetical)</t>
  </si>
  <si>
    <t>Consolidated Statement of Changes in Equity</t>
  </si>
  <si>
    <t>Consolidated Statement of Changes in Equity (Parenthetical)</t>
  </si>
  <si>
    <t>Consolidated Statement of Cash Flows</t>
  </si>
  <si>
    <t>Summary of Significant Accounting Policies (Details)</t>
  </si>
  <si>
    <t>Business Combinations (Details)</t>
  </si>
  <si>
    <t>Cash, Loan and Dividend Restrictions (Details)</t>
  </si>
  <si>
    <t>Trading Assets and Liabilities (Details)</t>
  </si>
  <si>
    <t>Trading Activities Net Interest Income and Net Gains (Losses) on Trading Activities (Details)</t>
  </si>
  <si>
    <t>AFS and HTM Debt Securities, Major Categories (Details)</t>
  </si>
  <si>
    <t>AFS and HTM Debt Securities, Gross Unrealized Losses and Fair Value (Details)</t>
  </si>
  <si>
    <t>AFS and HTM Debt Securities, Unrealized Loss Position, by Credit Rating (Details)</t>
  </si>
  <si>
    <t>AFS and HTM Debt Securities, Contractual Maturities (Details)</t>
  </si>
  <si>
    <t>AFS and HTM Debt Securities, Realized Gains and Losses (Details)</t>
  </si>
  <si>
    <t>AFS and HTM Debt Securities, OTTI Included in Earnings (Details)</t>
  </si>
  <si>
    <t>AFS and HTM Debt Securities, OTTI Debt Securities (Details)</t>
  </si>
  <si>
    <t>AFS ad HTM Debt Securities, Credit Loss Component (Details)</t>
  </si>
  <si>
    <t>Loans and Allowance for Credit Losses, Loans Outstanding (Details)</t>
  </si>
  <si>
    <t>Loans and Allowance for Credit Losses, Significant Activity (Details)</t>
  </si>
  <si>
    <t>Loans and Allowance for Credit Losses, Commitments to Lend (Details)</t>
  </si>
  <si>
    <t>Loans and Allowance for Credit Losses, Allowance for Credit Losses (Details)</t>
  </si>
  <si>
    <t>Loans and Allowance for Credit Losses, Allowance for Credit Losses by Category (Details)</t>
  </si>
  <si>
    <t>Loans and Allowance for Credit Losses, Loans by Credit Impairment Methodology (Details)</t>
  </si>
  <si>
    <t>Loans and Allowance for Credit Losses, Loans by Credit Quality Indicator, Commercial (Details)</t>
  </si>
  <si>
    <t>Loans and Allowance for Credit Losses, Loans by Delinquency Status, Commercial (Details)</t>
  </si>
  <si>
    <t>Loans and Allowance for Credit Losses, Loans by Delinquency Status, Consumer (Details)</t>
  </si>
  <si>
    <t>Loans and Allowance for Credit Losses, Loans by FICO Score, Consumer (Details)</t>
  </si>
  <si>
    <t>Loans and Allowance for Credit Losses, Loans by Loan to Value Ratio, Consumer (Details)</t>
  </si>
  <si>
    <t>Loans and Allowance for Credit Losses, Nonaccrual (Details)</t>
  </si>
  <si>
    <t>Loans and Allowance for Credit Losses, 90 Days or More Past Due and Still Accruing (Details)</t>
  </si>
  <si>
    <t>Loans and Allowance for Credit Losses, Impaired Loans (Details)</t>
  </si>
  <si>
    <t>Loans and Allowance for Credit Losses, Impaired Loans, Average Recorded Investment and Interest Income (Details)</t>
  </si>
  <si>
    <t>Loans and Allowance for Credit Losses, Troubled Debt Restructurings Modifications by Type (Details)</t>
  </si>
  <si>
    <t>Loans and Allowance for Credit Losses, Troubled Debt Restructurings, Current Defaults (Details)</t>
  </si>
  <si>
    <t>Loans and Allowance for Credit Losses, PCI Loans Outstanding (Details)</t>
  </si>
  <si>
    <t>Loans and Allowance for Credit Losses, PCI, Accretable Yield (Details)</t>
  </si>
  <si>
    <t>Loans and Allowance for Credit Losses, PCI, by Credit Quality Indicator (Details)</t>
  </si>
  <si>
    <t>Loans and Allowance for Credit Losses, PCI, by Delinquency Status, Commercial (Details)</t>
  </si>
  <si>
    <t>Loans and Allowance for Credit Losses, PCI, by Delinquency Status, Consumer (Details)</t>
  </si>
  <si>
    <t>Loans and Allowance for Credit Losses, PCI, by FICO Score, Consumer (Details)</t>
  </si>
  <si>
    <t>Loans and Allowance for Credit Losses, PCI, by Loan to Value Ratio, Consumer (Details)</t>
  </si>
  <si>
    <t>Premises, Equipment, and Lease Commitments (Details)</t>
  </si>
  <si>
    <t>Other Assets (Details)</t>
  </si>
  <si>
    <t>Equity Securities Equity Securities (Details)</t>
  </si>
  <si>
    <t>Equity Securities Net Gains (Losses) from Equity Securities (Details)</t>
  </si>
  <si>
    <t>Equity Securities Measurement Alternative (Details)</t>
  </si>
  <si>
    <t>Securitizations and Variable Interest Entities, Balance Sheet Transactions with VIEs (Details)</t>
  </si>
  <si>
    <t>Securitizations and Variable Interest Entities, Unconsolidated VIEs (Details)</t>
  </si>
  <si>
    <t>Securitizations and Variable Interest Entities, Cash Flows From Sales and Securitizations Activity (Details)</t>
  </si>
  <si>
    <t>Securitizations and Variable Interest Entities, Residential Mortgage Servicing Rights (Details)</t>
  </si>
  <si>
    <t>Securitizations and Variable Interest Entities, Retained Interests from Unconsolidated VIEs (Details)</t>
  </si>
  <si>
    <t>Securitizations and Variable Interest Entities, Off-Balance Sheet Loans Sold or Securitized (Details)</t>
  </si>
  <si>
    <t>Securitizations and Variable Interest Entities, Transactions with Consolidated VIEs and Secured Borrowings (Details)</t>
  </si>
  <si>
    <t>Mortgage Banking Activities, Analysis of Changes in Fair Value MSRs (Details)</t>
  </si>
  <si>
    <t>Mortgage Banking Activities, Analysis of Changes in Amortized MSRs (Details)</t>
  </si>
  <si>
    <t>Mortgage Banking Activities, Managed Servicing Portfolio (Details)</t>
  </si>
  <si>
    <t>Mortgage Banking Activities, Mortgage Banking Noninterest Income (Details)</t>
  </si>
  <si>
    <t>Intangible Assets (Details)</t>
  </si>
  <si>
    <t>Intangible Assets, Amortization Expense (Details)</t>
  </si>
  <si>
    <t>Intangible Assets, Allocation of Goodwill to Operating Segments (Details)</t>
  </si>
  <si>
    <t>Deposits (Details)</t>
  </si>
  <si>
    <t>Short-Term Borrowings (Details)</t>
  </si>
  <si>
    <t>Long-term Debt, Summary (Details)</t>
  </si>
  <si>
    <t>Long-term Debt, Annual Maturities (Details)</t>
  </si>
  <si>
    <t>Guarantees, Pledged Assets and Collateral (Details)</t>
  </si>
  <si>
    <t>Guarantees, Offsetting of Resale and Repurchase Agreements and Securities Borrowing and Lending (Details)</t>
  </si>
  <si>
    <t>Guarantees, Pledged Assets and Collateral, and Other Commitments Guarantees, Collateral Type and Contractual Maturities of Repurchase Agreements and Securities Lending Agreements (Details)</t>
  </si>
  <si>
    <t>Guarantees, Pledged Assets and Collateral, and Other Commitments Guarantees, Other Commitments (Details)</t>
  </si>
  <si>
    <t>Legal Actions (Details)</t>
  </si>
  <si>
    <t>Derivatives, Notional or Contractual Amounts and Fair Values of Derivatives (Details)</t>
  </si>
  <si>
    <t>Derivatives, Gross Fair Values of Derivative Assets and Liabilities (Details)</t>
  </si>
  <si>
    <t>Derivatives, Derivatives in Fair Value and Cash Flow Hedging Relationships (Details)</t>
  </si>
  <si>
    <t>Derivatives, Fair Value Hedging Basis Adjustment (Details)</t>
  </si>
  <si>
    <t>Derivatives, Derivatives Not Designated as Hedging Instruments (Details)</t>
  </si>
  <si>
    <t>Derivatives, Sold and Purchased Credit Derivatives (Details)</t>
  </si>
  <si>
    <t>Derivatives Derivatives, Credit-Risk Contingent Feature Textuals (Details)</t>
  </si>
  <si>
    <t>Fair Value, Measurements From Brokers or Third Party Pricing Services (Details)</t>
  </si>
  <si>
    <t>Fair Value, Assets and Liabilities Recorded at Fair Value on a Recurring Basis (Details)</t>
  </si>
  <si>
    <t>Fair Value, Assets and Liabilities Measured on Recurring Basis Level 3 Reconciliation (Details)</t>
  </si>
  <si>
    <t>Fair Value, Assets and Liabilities Measured on Recurring Basis Level 3 Reconciliation Breakout (Details)</t>
  </si>
  <si>
    <t>Fair Value, Assets and Liabilities Measured on a Recurring Basis Level 3 Valuation Techniques and Significant Unobservable Inputs (Details)</t>
  </si>
  <si>
    <t>Fair Value, Assets Recorded at Fair Value on Nonrecurring Basis (Details)</t>
  </si>
  <si>
    <t>Fair Value, Changes in Value of Assets with Nonrecurring Fair Value Adjustments (Details)</t>
  </si>
  <si>
    <t>Fair Value, Assets Recorded at Fair Value on a Nonrecurring Basis Level 3 Valuation Techniques and Significant Unobservable Inputs (Details)</t>
  </si>
  <si>
    <t>Fair Value, Option, Carrying Amount (Details)</t>
  </si>
  <si>
    <t>Fair Value Option, Changes in Fair Value Included in Earnings (Details)</t>
  </si>
  <si>
    <t>Fair Value, Option, Gains/Losses Attributable to Instrument Specific Credit Risk (Details)</t>
  </si>
  <si>
    <t>Fair Value, Estimates for Financial Instruments Excluding those Recorded at Fair Value on a Recurring Basis (Details)</t>
  </si>
  <si>
    <t>Preferred Stock (Details)</t>
  </si>
  <si>
    <t>ESOP Preferred Stock (Details)</t>
  </si>
  <si>
    <t>Common Stock and Stock Plans Textuals (Details)</t>
  </si>
  <si>
    <t>Common Stock and Stock Plans, Common Stock Shares Reserved, Issued and Authorized (Details)</t>
  </si>
  <si>
    <t>Common Stock and Stock Plans, Stock Incentive Compensation Expense (Details)</t>
  </si>
  <si>
    <t>Common Stock and Stock Plans, Summary of Restricted Share Rights and Restricted Share Awards (Details)</t>
  </si>
  <si>
    <t>Common Stock and Stock Plans, Summary of Performance Awards (Details)</t>
  </si>
  <si>
    <t>Common Stock and Stock Plans, Stock Option Plans (Details)</t>
  </si>
  <si>
    <t>Common Stock and Stock Plans, Employee Stock Ownership Plan (Details)</t>
  </si>
  <si>
    <t>Revenue from Contracts with Customers Revenue from Contracts with Customers (Details)</t>
  </si>
  <si>
    <t>Revenue from Contracts with Customers Revenue from Contracts with Customers, Disaggregation of Revenue (Details)</t>
  </si>
  <si>
    <t>Employee Benefits, Changes in Benefit Obligation and Fair Value of Plan Assets (Details)</t>
  </si>
  <si>
    <t>Employee Benefits, Pension Plans With Benefit Obligations in Excess of Plan Assets (Details)</t>
  </si>
  <si>
    <t>Employee Benefits, Net Periodic Benefit Cost and Other Comprehensive Income (Details)</t>
  </si>
  <si>
    <t>Employee Benefits, Benefits Recognized in Cumulative OCI and Weighted-Average Assumptions in Determining Net Periodic Benefit Cost (Details)</t>
  </si>
  <si>
    <t>Employee Benefits, Projected Benefits Payments (Details)</t>
  </si>
  <si>
    <t>Employee Benefits, Pension and Other Benefit Plan Assets (Details)</t>
  </si>
  <si>
    <t>Employee Benefits, Fair Value Level 3 Pension and Other Benefit Plan Assets (Details)</t>
  </si>
  <si>
    <t>Employee Benefits and Other Expenses, Expenses Not Otherwise Shown Separately In Financial Statements (Details)</t>
  </si>
  <si>
    <t>Income Taxes, Components of Income Tax Expense (Details)</t>
  </si>
  <si>
    <t>Income Taxes, Net Deferred Tax Asset (Liability) (Details)</t>
  </si>
  <si>
    <t>Income Taxes, Effective Income Tax Expense and Rate (Details)</t>
  </si>
  <si>
    <t>Income Taxes, Change in Unrecognized Tax Benefits (Details)</t>
  </si>
  <si>
    <t>Earnings Per Common Share, Calculation of Earnings and Diluted Earnings per Common Share (Details)</t>
  </si>
  <si>
    <t>Earnings Per Common Share, Antidilutive Securities Excluded from the Calculation of Diluted Earnings per Common Share (Details)</t>
  </si>
  <si>
    <t>Earnings Per Common Share Earnings Per Common Share Dividends Declared Per Common Shares (Details)</t>
  </si>
  <si>
    <t>Other Comprehensive Income, Components of Other Comprehensive Income (Details)</t>
  </si>
  <si>
    <t>Other Comprehensive Income, Cumulative OCI Balances (Details)</t>
  </si>
  <si>
    <t>Operating Segments (Details)</t>
  </si>
  <si>
    <t>Parent-Only Financial Statements, Statement of Income (Details)</t>
  </si>
  <si>
    <t>Parent-Only Financial Statements, Statement of Comprehensive Income (Details)</t>
  </si>
  <si>
    <t>Parent-Only Financial Statements, Balance Sheet (Details)</t>
  </si>
  <si>
    <t>Parent-Only Financial Statements, Statement of Cash Flows (Details)</t>
  </si>
  <si>
    <t>Standard Tag</t>
  </si>
  <si>
    <t>Schema</t>
  </si>
  <si>
    <t>Item Name</t>
  </si>
  <si>
    <t>Neg</t>
  </si>
  <si>
    <t>Period 0</t>
  </si>
  <si>
    <t>Period 1</t>
  </si>
  <si>
    <t>Period 2</t>
  </si>
  <si>
    <t>Period 3</t>
  </si>
  <si>
    <t>Period 4</t>
  </si>
  <si>
    <t>Notes</t>
  </si>
  <si>
    <t>regulatoryandagencycapitalrequirementsdetails</t>
  </si>
  <si>
    <t>Regulatory capital:</t>
  </si>
  <si>
    <t>Regulatory capital ratios:</t>
  </si>
  <si>
    <t>CalculatedTotal</t>
  </si>
  <si>
    <t>regulatoryandagencycapitalrequirementsminimumrequiredregulatorycapitalratiostransitionrequirementsdetails</t>
  </si>
  <si>
    <t>wfc</t>
  </si>
  <si>
    <t>capitalconservationbuffer</t>
  </si>
  <si>
    <t>Capital Conservation Buffer</t>
  </si>
  <si>
    <t>gsibsurcharge</t>
  </si>
  <si>
    <t>GSIB Surcharge</t>
  </si>
  <si>
    <t>consolidatedstatementofincome</t>
  </si>
  <si>
    <t>Income Statement</t>
  </si>
  <si>
    <t>Interest income</t>
  </si>
  <si>
    <t>us-gaap</t>
  </si>
  <si>
    <t>interestincomedebtsecuritiesoperating</t>
  </si>
  <si>
    <t>Debt securities (1)</t>
  </si>
  <si>
    <t>interestandfeeincomeloansheldforsalemortgages</t>
  </si>
  <si>
    <t>Mortgage loans held for sale</t>
  </si>
  <si>
    <t>interestandfeeincomenonmortgageloansandleasesheldforsale</t>
  </si>
  <si>
    <t>Loans held for sale (1)</t>
  </si>
  <si>
    <t>interestandfeeincomeloansandleasesheldinportfolio</t>
  </si>
  <si>
    <t>Loans</t>
  </si>
  <si>
    <t>dividendincomeequitysecuritiesoperating</t>
  </si>
  <si>
    <t>Equity securities (1)</t>
  </si>
  <si>
    <t>otherinterestanddividendincome</t>
  </si>
  <si>
    <t>Other interest income (1)</t>
  </si>
  <si>
    <t>interestanddividendincomeoperating</t>
  </si>
  <si>
    <t>Total interest income</t>
  </si>
  <si>
    <t>Interest expense</t>
  </si>
  <si>
    <t>interestexpensedeposits</t>
  </si>
  <si>
    <t>Deposits</t>
  </si>
  <si>
    <t>interestexpenseshorttermborrowings</t>
  </si>
  <si>
    <t>Short-term borrowings</t>
  </si>
  <si>
    <t>interestexpenselongtermdebt</t>
  </si>
  <si>
    <t>Long-term debt</t>
  </si>
  <si>
    <t>InterestExpenseOther</t>
  </si>
  <si>
    <t>interestexpenseother</t>
  </si>
  <si>
    <t>Other interest expense</t>
  </si>
  <si>
    <t>InterestAndDebtExpense</t>
  </si>
  <si>
    <t>Total interest expense</t>
  </si>
  <si>
    <t>interestincomeexpensenet</t>
  </si>
  <si>
    <t>Net interest income</t>
  </si>
  <si>
    <t>ProvisionForLoanLeaseAndOtherLosses</t>
  </si>
  <si>
    <t>provisionforloanleaseandotherlosses</t>
  </si>
  <si>
    <t>Provision for credit losses</t>
  </si>
  <si>
    <t>interestincomeexpenseafterprovisionforloanloss</t>
  </si>
  <si>
    <t>Net interest income after provision for credit losses</t>
  </si>
  <si>
    <t>Noninterest income</t>
  </si>
  <si>
    <t>feesandcommissionsmortgagebankingandservicing</t>
  </si>
  <si>
    <t>Mortgage banking</t>
  </si>
  <si>
    <t>insuranceservicesrevenue</t>
  </si>
  <si>
    <t>Insurance</t>
  </si>
  <si>
    <t>tradinggainslosses</t>
  </si>
  <si>
    <t>Net gains from trading activities (1)</t>
  </si>
  <si>
    <t>debtsecuritiesgainloss1</t>
  </si>
  <si>
    <t>Net gains on debt securities (2)</t>
  </si>
  <si>
    <t>gainslossesfromequityinvestments</t>
  </si>
  <si>
    <t>Net gains from equity securities (1)(3)</t>
  </si>
  <si>
    <t>SalesRevenueNet</t>
  </si>
  <si>
    <t>operatingleasesincomestatementleaserevenue</t>
  </si>
  <si>
    <t>Lease income</t>
  </si>
  <si>
    <t>noninterestincomeotheroperatingincome</t>
  </si>
  <si>
    <t>Other</t>
  </si>
  <si>
    <t>noninterestincome</t>
  </si>
  <si>
    <t>Total noninterest income</t>
  </si>
  <si>
    <t>Noninterest expense</t>
  </si>
  <si>
    <t>salarieswagesandofficerscompensation</t>
  </si>
  <si>
    <t>Salaries</t>
  </si>
  <si>
    <t>commissionandincentivecompensation</t>
  </si>
  <si>
    <t>Commission and incentive compensation</t>
  </si>
  <si>
    <t>SellingGeneralAndAdministrativeExpense</t>
  </si>
  <si>
    <t>otherlaborrelatedexpenses</t>
  </si>
  <si>
    <t>Employee benefits</t>
  </si>
  <si>
    <t>equipmentexpense</t>
  </si>
  <si>
    <t>Equipment</t>
  </si>
  <si>
    <t>occupancynet</t>
  </si>
  <si>
    <t>Net occupancy</t>
  </si>
  <si>
    <t>AmortizationOfDeferredCharges</t>
  </si>
  <si>
    <t>amortizationofintangibleassets</t>
  </si>
  <si>
    <t>Core deposit and other intangibles</t>
  </si>
  <si>
    <t>federaldepositinsurancecorporationpremiumexpense</t>
  </si>
  <si>
    <t>FDIC and other deposit assessments</t>
  </si>
  <si>
    <t>othernoninterestexpense</t>
  </si>
  <si>
    <t>noninterestexpense</t>
  </si>
  <si>
    <t>Total noninterest expense</t>
  </si>
  <si>
    <t>incomelossfromcontinuingoperationsbeforeincometaxesextraordinaryitemsnoncontrollinginterest</t>
  </si>
  <si>
    <t>Income before income tax expense</t>
  </si>
  <si>
    <t>IncomeTaxExpenseBenefit</t>
  </si>
  <si>
    <t>Income tax expense</t>
  </si>
  <si>
    <t>incomelossfromcontinuingoperationsincludingportionattributabletononcontrollinginterest</t>
  </si>
  <si>
    <t>Net income before noncontrolling interests</t>
  </si>
  <si>
    <t>netincomelossattributabletononcontrollinginterest</t>
  </si>
  <si>
    <t>Less: Net income from noncontrolling interests</t>
  </si>
  <si>
    <t>NetIncomeLoss</t>
  </si>
  <si>
    <t>netincomeloss</t>
  </si>
  <si>
    <t>Wells Fargo net income</t>
  </si>
  <si>
    <t>PreferredStockDividendsAndOtherAdjustments</t>
  </si>
  <si>
    <t>preferredstockdividendsandotheradjustments</t>
  </si>
  <si>
    <t>Less: Preferred stock dividends and other</t>
  </si>
  <si>
    <t>netincomelossavailabletocommonstockholdersbasic</t>
  </si>
  <si>
    <t>Wells Fargo net income applicable to common stock</t>
  </si>
  <si>
    <t>Per share information</t>
  </si>
  <si>
    <t>earningspersharebasic</t>
  </si>
  <si>
    <t>Earnings per common share (in dollars per share)</t>
  </si>
  <si>
    <t>earningspersharediluted</t>
  </si>
  <si>
    <t>Diluted earnings per common share (in dollars per share)</t>
  </si>
  <si>
    <t>Average common shares outstanding (in shares)</t>
  </si>
  <si>
    <t>weightedaveragenumberofdilutedsharesoutstanding</t>
  </si>
  <si>
    <t>Diluted average common shares outstanding (in shares)</t>
  </si>
  <si>
    <t>consolidatedstatementofincomeparenthetical</t>
  </si>
  <si>
    <t>otherthantemporaryimpairmentlossesinvestmentsportionrecognizedinearningsnetavailableforsaleequitysecuritiesandnonmarketableequitysecurities</t>
  </si>
  <si>
    <t>Total OTTI losses recorded on equity securities</t>
  </si>
  <si>
    <t>consolidatedstatementofcomprehensiveincome</t>
  </si>
  <si>
    <t>Other comprehensive income (loss), before tax:</t>
  </si>
  <si>
    <t>Debt securities (1):</t>
  </si>
  <si>
    <t>othercomprehensiveincomeunrealizedholdinggainlossonsecuritiesarisingduringperiodbeforetax</t>
  </si>
  <si>
    <t>Net unrealized gains (losses) arising during the period</t>
  </si>
  <si>
    <t>othercomprehensiveincomelossreclassificationadjustmentforsaleorwritedownofsecuritiesincludedinnetincomebeforetax</t>
  </si>
  <si>
    <t>Reclassification of net (gains) losses to net income</t>
  </si>
  <si>
    <t>Derivatives and hedging activities:</t>
  </si>
  <si>
    <t>othercomprehensiveincomeunrealizedgainlossonderivativesarisingduringperiodbeforetax</t>
  </si>
  <si>
    <t>othercomprehensiveincomelossreclassificationadjustmentfromaocionderivativesbeforetax</t>
  </si>
  <si>
    <t>Reclassification of net (gains) losses on cash flow hedges to net income</t>
  </si>
  <si>
    <t>-</t>
  </si>
  <si>
    <t>Defined benefit plans adjustments:</t>
  </si>
  <si>
    <t>othercomprehensiveincomelosspensionandotherpostretirementbenefitplansnetunamortizedgainlossarisingduringperiodbeforetax</t>
  </si>
  <si>
    <t>Net actuarial and prior service gains (losses) arising during the period</t>
  </si>
  <si>
    <t>othercomprehensiveincomereclassificationofdefinedbenefitplansnetgainlossamortizationofnetpriorservicecostcreditandfinalizationofvaluationrecognizedinnetperiodicbenefitcostbeforetax</t>
  </si>
  <si>
    <t>Amortization of net actuarial loss, settlements and other to net income</t>
  </si>
  <si>
    <t>Foreign currency translation adjustments:</t>
  </si>
  <si>
    <t>othercomprehensiveincomeforeigncurrencytransactionandtranslationgainlossbeforereclassificationandtax</t>
  </si>
  <si>
    <t>othercomprehensiveincomelossbeforetax</t>
  </si>
  <si>
    <t>Other comprehensive income (loss), before tax</t>
  </si>
  <si>
    <t>othercomprehensiveincomelosstax</t>
  </si>
  <si>
    <t>Income tax benefit (expense) related to other comprehensive income</t>
  </si>
  <si>
    <t>othercomprehensiveincomelossnetoftax</t>
  </si>
  <si>
    <t>Other comprehensive income (loss), net of tax</t>
  </si>
  <si>
    <t>othercomprehensiveincomelossnetoftaxportionattributabletononcontrollinginterest</t>
  </si>
  <si>
    <t>Less: Other comprehensive loss from noncontrolling interests</t>
  </si>
  <si>
    <t>othercomprehensiveincomelossnetoftaxportionattributabletoparent</t>
  </si>
  <si>
    <t>Wells Fargo other comprehensive income (loss), net of tax</t>
  </si>
  <si>
    <t>comprehensiveincomenetoftax</t>
  </si>
  <si>
    <t>Wells Fargo comprehensive income</t>
  </si>
  <si>
    <t>comprehensiveincomenetoftaxattributabletononcontrollinginterest</t>
  </si>
  <si>
    <t>Comprehensive income from noncontrolling interests</t>
  </si>
  <si>
    <t>ComprehensiveIncomeNetOfTaxIncludingPortionAttributableToNoncontrollingInterest</t>
  </si>
  <si>
    <t>comprehensiveincomenetoftaxincludingportionattributabletononcontrollinginterest</t>
  </si>
  <si>
    <t>Total comprehensive income</t>
  </si>
  <si>
    <t>consolidatedstatementofcomprehensiveincomeconsolidatedstatementofcomprehensiveincomeunauditedparenthetical</t>
  </si>
  <si>
    <t>Net unrealized gains (losses) arising during the period, Before tax</t>
  </si>
  <si>
    <t>Reclassification of net (gains) losses to net income, Before tax</t>
  </si>
  <si>
    <t>consolidatedbalancesheet</t>
  </si>
  <si>
    <t>cashandduefrombanks</t>
  </si>
  <si>
    <t>Cash and due from banks</t>
  </si>
  <si>
    <t>interestbearingdepositsinbanks</t>
  </si>
  <si>
    <t>Interest-earning deposits with banks (1)</t>
  </si>
  <si>
    <t>cashcashequivalentsrestrictedcashandrestrictedcashequivalents</t>
  </si>
  <si>
    <t>Total cash, cash equivalents, and restricted cash (1)</t>
  </si>
  <si>
    <t>federalfundssoldsecuritiespurchasedunderresaleagreementsothershortterminvestments</t>
  </si>
  <si>
    <t>Federal funds sold and securities purchased under resale agreements (1)</t>
  </si>
  <si>
    <t>tradingsecuritiesdebt</t>
  </si>
  <si>
    <t>Trading, at fair value (2)</t>
  </si>
  <si>
    <t>availableforsalesecuritiesdebtsecurities</t>
  </si>
  <si>
    <t>Available-for-sale, at fair value (2)</t>
  </si>
  <si>
    <t>heldtomaturitysecurities</t>
  </si>
  <si>
    <t>Held-to-maturity, at cost (fair value $142,115 and $138,985)</t>
  </si>
  <si>
    <t>loansreceivableheldforsalenetnotpartofdisposalgroupmortgage</t>
  </si>
  <si>
    <t>Mortgages held for sale (includes $16,116 and $22,042 carried at fair value)</t>
  </si>
  <si>
    <t>loansreceivableheldforsalenetnotpartofdisposalgroupother</t>
  </si>
  <si>
    <t>Loans held for sale</t>
  </si>
  <si>
    <t>loansandleasesreceivablenetofdeferredincome</t>
  </si>
  <si>
    <t>Loans (includes $376 and $758 carried at fair value)</t>
  </si>
  <si>
    <t>loansandleasesreceivableallowance</t>
  </si>
  <si>
    <t>Allowance for loan losses</t>
  </si>
  <si>
    <t>loansandleasesreceivablenetreportedamount</t>
  </si>
  <si>
    <t>Net loans</t>
  </si>
  <si>
    <t>servicingassetatfairvalueamount</t>
  </si>
  <si>
    <t>Measured at fair value</t>
  </si>
  <si>
    <t>servicingassetatamortizedvalue</t>
  </si>
  <si>
    <t>Amortized</t>
  </si>
  <si>
    <t>PropertyPlantAndEquipmentNet</t>
  </si>
  <si>
    <t>Premises and equipment, net</t>
  </si>
  <si>
    <t>derivativeassets</t>
  </si>
  <si>
    <t>Derivative assets</t>
  </si>
  <si>
    <t>equitysecuritiesfvniandwithoutreadilydeterminablefairvalue</t>
  </si>
  <si>
    <t>Equity securities</t>
  </si>
  <si>
    <t>otherassets</t>
  </si>
  <si>
    <t>Other assets (includes $4,867 and $3,275 carried at fair value)</t>
  </si>
  <si>
    <t>Total assets</t>
  </si>
  <si>
    <t>noninterestbearingdepositliabilities</t>
  </si>
  <si>
    <t>Noninterest-bearing deposits</t>
  </si>
  <si>
    <t>interestbearingdepositliabilities</t>
  </si>
  <si>
    <t>Interest-bearing deposits</t>
  </si>
  <si>
    <t>deposits</t>
  </si>
  <si>
    <t>Total deposits</t>
  </si>
  <si>
    <t>LiabilitiesCurrent</t>
  </si>
  <si>
    <t>derivativeliabilities</t>
  </si>
  <si>
    <t>Derivative liabilities</t>
  </si>
  <si>
    <t>accountspayableandaccruedliabilitiescurrentandnoncurrent</t>
  </si>
  <si>
    <t>Accrued expenses and other liabilities</t>
  </si>
  <si>
    <t>longtermdebt</t>
  </si>
  <si>
    <t>Total liabilities</t>
  </si>
  <si>
    <t>Wells Fargo stockholders’ equity:</t>
  </si>
  <si>
    <t>PreferredStockValue</t>
  </si>
  <si>
    <t>preferredstockvalue</t>
  </si>
  <si>
    <t>Preferred stock</t>
  </si>
  <si>
    <t>CommonStockValue</t>
  </si>
  <si>
    <t>commonstockvalue</t>
  </si>
  <si>
    <t>Common stock – $1-2/3 par value, authorized 9,000,000,000 shares; issued 5,481,811,474 shares</t>
  </si>
  <si>
    <t>AdditionalPaidInCapital</t>
  </si>
  <si>
    <t>additionalpaidincapital</t>
  </si>
  <si>
    <t>Additional paid-in capital</t>
  </si>
  <si>
    <t>RetainedEarningsAccumulatedDeficit</t>
  </si>
  <si>
    <t>retainedearningsaccumulateddeficit</t>
  </si>
  <si>
    <t>Retained earnings</t>
  </si>
  <si>
    <t>AccumulatedOtherComprehensiveIncomeLossNetOfTax</t>
  </si>
  <si>
    <t>accumulatedothercomprehensiveincomelossnetoftax</t>
  </si>
  <si>
    <t>Cumulative other comprehensive income (loss)</t>
  </si>
  <si>
    <t>TreasuryStockValue</t>
  </si>
  <si>
    <t>Treasury stock – 900,557,866 shares and 590,194,846 shares</t>
  </si>
  <si>
    <t>unearnedesopsharescost</t>
  </si>
  <si>
    <t>Unearned ESOP shares</t>
  </si>
  <si>
    <t>StockholdersEquity</t>
  </si>
  <si>
    <t>Total Wells Fargo stockholders’ equity</t>
  </si>
  <si>
    <t>MinorityInterest</t>
  </si>
  <si>
    <t>Noncontrolling interests</t>
  </si>
  <si>
    <t>StockholdersEquityIncludingPortionAttributableToNoncontrollingInterest</t>
  </si>
  <si>
    <t>Total equity</t>
  </si>
  <si>
    <t>LiabilitiesAndStockholdersEquity</t>
  </si>
  <si>
    <t>Total liabilities and equity</t>
  </si>
  <si>
    <t>consolidatedbalancesheetparenthetical</t>
  </si>
  <si>
    <t>heldtomaturitysecuritiesfairvalue</t>
  </si>
  <si>
    <t>Held-to-maturity, at fair value</t>
  </si>
  <si>
    <t>mortgagesheldforsalefairvaluedisclosure</t>
  </si>
  <si>
    <t>Mortgage loans held for sale, carried at fair value</t>
  </si>
  <si>
    <t>loansheldforsalefairvaluedisclosure</t>
  </si>
  <si>
    <t>Loans Held-for-sale, Fair Value Disclosure</t>
  </si>
  <si>
    <t>loansreceivablefairvaluedisclosure</t>
  </si>
  <si>
    <t>Loans, carried at fair value</t>
  </si>
  <si>
    <t>equitysecuritiesfvni</t>
  </si>
  <si>
    <t>Equity securities, carried at fair value</t>
  </si>
  <si>
    <t>commonstockparorstatedvaluepershare</t>
  </si>
  <si>
    <t>Common stock, par value</t>
  </si>
  <si>
    <t>commonstocksharesauthorized</t>
  </si>
  <si>
    <t>Common stock, shares authorized</t>
  </si>
  <si>
    <t>commonstocksharesissued</t>
  </si>
  <si>
    <t>Common stock, shares issued</t>
  </si>
  <si>
    <t>treasurystockshares</t>
  </si>
  <si>
    <t>Treasury stock, shares</t>
  </si>
  <si>
    <t>consolidatedstatementofchangesinequity</t>
  </si>
  <si>
    <t>Balance, beginning of period</t>
  </si>
  <si>
    <t>stockholdersequityincludingportionattributabletononcontrollinginterestadjustedbalance1</t>
  </si>
  <si>
    <t>Balance, beginning of period adjusted balance</t>
  </si>
  <si>
    <t>Net income</t>
  </si>
  <si>
    <t>Net income attributable to noncontrolling interests</t>
  </si>
  <si>
    <t>Other comprehensive income (loss) attributable to parent, net of tax</t>
  </si>
  <si>
    <t>Other comprehensive income (loss) attributable to noncontrolling interest, net of tax</t>
  </si>
  <si>
    <t>increasedecreaseinnoncontrollinginterests</t>
  </si>
  <si>
    <t>Total change in noncontrolling interests</t>
  </si>
  <si>
    <t>StockIssuedDuringPeriodValueNewIssues</t>
  </si>
  <si>
    <t>stockissuedduringperiodvaluenewissues</t>
  </si>
  <si>
    <t>Common stock issued</t>
  </si>
  <si>
    <t>StockRepurchasedDuringPeriodValue</t>
  </si>
  <si>
    <t>stockrepurchasedduringperiodvalue</t>
  </si>
  <si>
    <t>Common stock repurchased</t>
  </si>
  <si>
    <t>StockRedeemedOrCalledDuringPeriodValue</t>
  </si>
  <si>
    <t>stockredeemedorcalledduringperiodvalue</t>
  </si>
  <si>
    <t>Preferred stock redeemed, Value</t>
  </si>
  <si>
    <t>StockIssuedDuringPeriodValueEmployeeStockOwnershipPlan</t>
  </si>
  <si>
    <t>stockissuedduringperiodvalueemployeestockownershipplan</t>
  </si>
  <si>
    <t>Preferred stock issued to ESOP</t>
  </si>
  <si>
    <t>preferredstockreleasedbyemployeestockoptionplan</t>
  </si>
  <si>
    <t>Preferred stock released by ESOP</t>
  </si>
  <si>
    <t>StockIssuedDuringPeriodValueConversionOfConvertibleSecuritiesNetOfAdjustments</t>
  </si>
  <si>
    <t>stockissuedduringperiodvalueconversionofconvertiblesecurities</t>
  </si>
  <si>
    <t>Preferred stock converted to common shares</t>
  </si>
  <si>
    <t>adjustmentstoadditionalpaidincapitalwarrantissuedrepurchased</t>
  </si>
  <si>
    <t>Common stock warrants repurchased/exercised</t>
  </si>
  <si>
    <t>preferredstockamount</t>
  </si>
  <si>
    <t>Preferred stock issued</t>
  </si>
  <si>
    <t>DividendsCommonStock</t>
  </si>
  <si>
    <t>dividendscommonstock</t>
  </si>
  <si>
    <t>Common stock dividends</t>
  </si>
  <si>
    <t>DividendsPreferredStock</t>
  </si>
  <si>
    <t>dividendspreferredstockcash</t>
  </si>
  <si>
    <t>Preferred stock dividends</t>
  </si>
  <si>
    <t>adjustmentstoadditionalpaidincapitaltaxeffectfromsharebasedcompensation</t>
  </si>
  <si>
    <t>Tax benefit from stock incentive compensation</t>
  </si>
  <si>
    <t>AdjustmentsToAdditionalPaidInCapitalSharebasedCompensationRequisiteServicePeriodRecognitionValue</t>
  </si>
  <si>
    <t>adjustmentstoadditionalpaidincapitalsharebasedcompensationrequisiteserviceperiodrecognitionvalue</t>
  </si>
  <si>
    <t>Stock incentive compensation expense</t>
  </si>
  <si>
    <t>netincreasedecreaseindeferredcompensationandrelatedplans</t>
  </si>
  <si>
    <t>Net change in deferred compensation and related plans</t>
  </si>
  <si>
    <t>StockholdersEquityPeriodIncreaseDecrease</t>
  </si>
  <si>
    <t>stockholdersequityperiodincreasedecrease</t>
  </si>
  <si>
    <t>Net change</t>
  </si>
  <si>
    <t>Balance, end of period</t>
  </si>
  <si>
    <t>consolidatedstatementofchangesinequityparenthetical</t>
  </si>
  <si>
    <t>consolidatedstatementofcashflows</t>
  </si>
  <si>
    <t>Cash flows from operating activities:</t>
  </si>
  <si>
    <t>Adjustments to reconcile net income to net cash provided by operating activities:</t>
  </si>
  <si>
    <t>unrealizedgainlossonmortgageservicingrightsmortgagesheldforsaleandloansheldforsale</t>
  </si>
  <si>
    <t>Changes in fair value of MSRs, MLHFS and LHFS carried at fair value</t>
  </si>
  <si>
    <t>depreciationamortizationandaccretionnet</t>
  </si>
  <si>
    <t>Depreciation, amortization and accretion</t>
  </si>
  <si>
    <t>OtherNoncashIncomeExpense</t>
  </si>
  <si>
    <t>othernoncashincomeexpense</t>
  </si>
  <si>
    <t>Other net gains (1)</t>
  </si>
  <si>
    <t>sharebasedcompensationandpreferredstockreleasedbyemployeestockoptionplan</t>
  </si>
  <si>
    <t>Stock-based compensation</t>
  </si>
  <si>
    <t>paymentsfororiginationandpurchasesofmortgageloansheldforsale</t>
  </si>
  <si>
    <t>Originations and purchases of mortgage loans held for sale (1)</t>
  </si>
  <si>
    <t>proceedsfromsalesofandpaydownsonmortgagesoriginatedheldforsale</t>
  </si>
  <si>
    <t>Proceeds from sales of and paydowns on mortgages loans held for sale (1)</t>
  </si>
  <si>
    <t>Net change in:</t>
  </si>
  <si>
    <t>IncreaseDecreaseInTradingSecurities</t>
  </si>
  <si>
    <t>increasedecreaseintradingsecurities</t>
  </si>
  <si>
    <t>Debt and equity securities, held for trading (1)</t>
  </si>
  <si>
    <t>increasedecreaseinloansheldforsale</t>
  </si>
  <si>
    <t>IncreaseDecreaseInPrepaidDeferredExpenseAndOtherAssets</t>
  </si>
  <si>
    <t>increasedecreaseindeferredincometaxes</t>
  </si>
  <si>
    <t>Deferred income taxes</t>
  </si>
  <si>
    <t>IncreaseDecreaseInDerivativeAssetsAndLiabilities</t>
  </si>
  <si>
    <t>increasedecreaseinderivativeassetsandliabilities</t>
  </si>
  <si>
    <t>Derivative assets and liabilities</t>
  </si>
  <si>
    <t>IncreaseDecreaseInOtherOperatingAssets</t>
  </si>
  <si>
    <t>increasedecreaseinotheroperatingassets</t>
  </si>
  <si>
    <t>Other assets (1)</t>
  </si>
  <si>
    <t>IncreaseDecreaseInOperatingLiabilities</t>
  </si>
  <si>
    <t>increasedecreaseinotheraccountspayableandaccruedliabilities</t>
  </si>
  <si>
    <t>Other accrued expenses and liabilities</t>
  </si>
  <si>
    <t>NetCashProvidedByUsedInOperatingActivitiesContinuingOperations</t>
  </si>
  <si>
    <t>netcashprovidedbyusedinoperatingactivitiescontinuingoperations</t>
  </si>
  <si>
    <t>Net cash provided by operating activities</t>
  </si>
  <si>
    <t>Cash flows from investing activities:</t>
  </si>
  <si>
    <t>netchangeinfederalfundssoldsecuritiespurchasedunderresaleagreementsandothershortterminvestments</t>
  </si>
  <si>
    <t>Federal funds sold and securities purchased under resale agreements (2)</t>
  </si>
  <si>
    <t>Available-for-sale debt securities:</t>
  </si>
  <si>
    <t>ProceedsFromSaleOfAvailableForSaleSecurities</t>
  </si>
  <si>
    <t>proceedsfromsaleofavailableforsalesecuritiesdebt</t>
  </si>
  <si>
    <t>Proceeds from sales (1)</t>
  </si>
  <si>
    <t>ProceedsFromMaturitiesPrepaymentsAndCallsOfAvailableForSaleSecurities</t>
  </si>
  <si>
    <t>proceedsfrommaturitiesprepaymentsandcallsofavailableforsalesecurities</t>
  </si>
  <si>
    <t>Prepayments and maturities (1)</t>
  </si>
  <si>
    <t>PaymentsToAcquireAvailableForSaleSecurities</t>
  </si>
  <si>
    <t>paymentstoacquireavailableforsalesecuritiesdebt</t>
  </si>
  <si>
    <t>Purchases (1)</t>
  </si>
  <si>
    <t>Held-to-maturity securities:</t>
  </si>
  <si>
    <t>ProceedsFromSaleAndMaturityOfHeldToMaturitySecurities</t>
  </si>
  <si>
    <t>proceedsfrommaturitiesprepaymentsandcallsofheldtomaturitysecurities</t>
  </si>
  <si>
    <t>Paydowns and maturities</t>
  </si>
  <si>
    <t>PaymentsToAcquireHeldToMaturitySecurities</t>
  </si>
  <si>
    <t>paymentstoacquireheldtomaturitysecurities</t>
  </si>
  <si>
    <t>Purchases</t>
  </si>
  <si>
    <t>Equity securities, not held for trading:</t>
  </si>
  <si>
    <t>proceedsfromsaleandcapitalreturnsofequitysecuritiesnotheldfortrading</t>
  </si>
  <si>
    <t>Proceeds from sales and capital returns (1)</t>
  </si>
  <si>
    <t>paymentstoacquirenotheldfortradingequitysecurities</t>
  </si>
  <si>
    <t>Loans:</t>
  </si>
  <si>
    <t>paymentsforloansoriginatedbybankingsubsidiariesnetofproceedsfromcollections</t>
  </si>
  <si>
    <t>Loans originated by banking subsidiaries, net of principal collected</t>
  </si>
  <si>
    <t>proceedsfromsaleofloansandleasesheldforinvestment</t>
  </si>
  <si>
    <t>Proceeds from sales (including participations) of loans held for investment</t>
  </si>
  <si>
    <t>paymentstoacquireloansandleasesheldforinvestment</t>
  </si>
  <si>
    <t>Purchases (including participations) of loans</t>
  </si>
  <si>
    <t>principalcollectedonnonbankentitiesloans</t>
  </si>
  <si>
    <t>Principal collected on nonbank entities’ loans</t>
  </si>
  <si>
    <t>loansoriginatedbynonbankentities</t>
  </si>
  <si>
    <t>Loans originated by nonbank entities</t>
  </si>
  <si>
    <t>PaymentsForProceedsFromBusinessesAndInterestInAffiliates</t>
  </si>
  <si>
    <t>paymentstoacquirebusinessesnetofcashacquired</t>
  </si>
  <si>
    <t>Net cash paid for acquisitions</t>
  </si>
  <si>
    <t>proceedsfromsaleofforeclosedassetsandshortsales</t>
  </si>
  <si>
    <t>Proceeds from sales of foreclosed assets and short sales</t>
  </si>
  <si>
    <t>PaymentsForProceedsFromOtherInvestingActivities</t>
  </si>
  <si>
    <t>paymentsforproceedsfromotherinvestingactivities</t>
  </si>
  <si>
    <t>Other, net (2)</t>
  </si>
  <si>
    <t>NetCashProvidedByUsedInInvestingActivities</t>
  </si>
  <si>
    <t>netcashprovidedbyusedininvestingactivitiescontinuingoperations</t>
  </si>
  <si>
    <t>Net cash used by investing activities</t>
  </si>
  <si>
    <t>increasedecreaseindeposits</t>
  </si>
  <si>
    <t>ProceedsFromRepaymentsOfShortTermDebt</t>
  </si>
  <si>
    <t>proceedsfromrepaymentsofshorttermdebt</t>
  </si>
  <si>
    <t>Long-term debt:</t>
  </si>
  <si>
    <t>ProceedsFromIssuanceOfLongTermDebtAndCapitalSecuritiesNet</t>
  </si>
  <si>
    <t>proceedsfromissuanceoflongtermdebtandcapitalsecuritiesnet</t>
  </si>
  <si>
    <t>Proceeds from issuance</t>
  </si>
  <si>
    <t>RepaymentsOfLongTermDebtAndCapitalSecurities</t>
  </si>
  <si>
    <t>repaymentsoflongtermdebt</t>
  </si>
  <si>
    <t>Repayment</t>
  </si>
  <si>
    <t>Preferred stock:</t>
  </si>
  <si>
    <t>ProceedsFromIssuanceOfPreferredStockAndPreferenceStock</t>
  </si>
  <si>
    <t>proceedsfromissuanceofpreferredstockandpreferencestock</t>
  </si>
  <si>
    <t>ProceedsFromRepurchaseOfRedeemablePreferredStock</t>
  </si>
  <si>
    <t>paymentsforrepurchaseofredeemablepreferredstock</t>
  </si>
  <si>
    <t>Redeemed</t>
  </si>
  <si>
    <t>PaymentsOfDividendsPreferredStockAndPreferenceStock</t>
  </si>
  <si>
    <t>paymentsofdividendspreferredstockandpreferencestock</t>
  </si>
  <si>
    <t>Cash dividends paid</t>
  </si>
  <si>
    <t>ProceedsFromIssuanceOfCommonStock</t>
  </si>
  <si>
    <t>proceedsfromissuanceofcommonstock</t>
  </si>
  <si>
    <t>PaymentsRelatedToTaxWithholdingForShareBasedCompensation</t>
  </si>
  <si>
    <t>paymentsrelatedtotaxwithholdingforsharebasedcompensation</t>
  </si>
  <si>
    <t>Stock tendered for payment of withholding taxes</t>
  </si>
  <si>
    <t>PaymentsForRepurchaseOfEquity</t>
  </si>
  <si>
    <t>paymentsforrepurchaseofcommonstock</t>
  </si>
  <si>
    <t>Repurchased</t>
  </si>
  <si>
    <t>PaymentsOfDividendsCommonStock</t>
  </si>
  <si>
    <t>paymentsofdividendscommonstock</t>
  </si>
  <si>
    <t>ProceedsFromPaymentsToMinorityShareholders</t>
  </si>
  <si>
    <t>proceedsfrompaymentstominorityshareholders</t>
  </si>
  <si>
    <t>Net change in noncontrolling interests</t>
  </si>
  <si>
    <t>ProceedsFromPaymentsForOtherFinancingActivities</t>
  </si>
  <si>
    <t>proceedsfrompaymentsforotherfinancingactivities</t>
  </si>
  <si>
    <t>Other, net</t>
  </si>
  <si>
    <t>NetCashProvidedByUsedInFinancingActivities</t>
  </si>
  <si>
    <t>netcashprovidedbyusedinfinancingactivitiescontinuingoperations</t>
  </si>
  <si>
    <t>Net cash provided (used) by financing activities</t>
  </si>
  <si>
    <t>cashcashequivalentsrestrictedcashandrestrictedcashequivalentsperiodincreasedecreaseincludingexchangerateeffect</t>
  </si>
  <si>
    <t>Net change in cash, cash equivalents, and restricted cash (2)</t>
  </si>
  <si>
    <t>Cash, cash equivalents, and restricted cash at beginning of year (2)</t>
  </si>
  <si>
    <t>Cash, cash equivalents, and restricted cash at end of year (2)</t>
  </si>
  <si>
    <t>Supplemental cash flow disclosures:</t>
  </si>
  <si>
    <t>interestpaidnet</t>
  </si>
  <si>
    <t>Cash paid for interest</t>
  </si>
  <si>
    <t>incometaxespaid</t>
  </si>
  <si>
    <t>Cash paid for income taxes</t>
  </si>
  <si>
    <t>summaryofsignificantaccountingpoliciesdetails</t>
  </si>
  <si>
    <t>Supplemental cash flow information - Noncash activities</t>
  </si>
  <si>
    <t>tradingdebtsecuritiesretainedfromsecuritizationofmortgagesheldforsale</t>
  </si>
  <si>
    <t>Trading debt securities retained from securitization of mortgages held for sale</t>
  </si>
  <si>
    <t>nettransfersfromloanstomortgageheldforsale</t>
  </si>
  <si>
    <t>Transfers from loans to MLHFS</t>
  </si>
  <si>
    <t>transfersfromavailableforsaledebtsecuritiestoheldtomaturitydebtsecurities</t>
  </si>
  <si>
    <t>Transfers from available-for-sale debt securities to held-to-maturity debt securities</t>
  </si>
  <si>
    <t>businesscombinationsdetails</t>
  </si>
  <si>
    <t>Business Combinations</t>
  </si>
  <si>
    <t>numberofbusinessesacquired</t>
  </si>
  <si>
    <t>Number of Businesses Acquired</t>
  </si>
  <si>
    <t>businesscombinationrecognizedidentifiableassetsacquiredgoodwillandliabilitiesassumedlessnoncontrollinginterest</t>
  </si>
  <si>
    <t>Business Combination, Recognized Identifiable Assets Acquired, Goodwill, and Liabilities Assumed, Less Noncontrolling Interest</t>
  </si>
  <si>
    <t>branchesdivested</t>
  </si>
  <si>
    <t>Branches Divested</t>
  </si>
  <si>
    <t>depositdivested</t>
  </si>
  <si>
    <t>Deposit Divested</t>
  </si>
  <si>
    <t>cashloananddividendrestrictionsdetails</t>
  </si>
  <si>
    <t>averagecashreservedepositrequiredandmadefederalreservebanks</t>
  </si>
  <si>
    <t>Average Cash Reserve Deposit Required And Made Federal Reserve Banks</t>
  </si>
  <si>
    <t>creditandnoncredittransactionswithallnonbankaffiliatesmaximumpercentofbankcapitalandsurplus</t>
  </si>
  <si>
    <t>Credit And Non-Credit Transactions With All Nonbank Affiliates, Maximum Percent of Bank Capital and Surplus</t>
  </si>
  <si>
    <t>StockIssuedDuringPeriodSharesPeriodIncreaseDecrease</t>
  </si>
  <si>
    <t>commonstockdividendspersharedeclared</t>
  </si>
  <si>
    <t>Common Stock, Dividends, Per Share, Declared</t>
  </si>
  <si>
    <t>tradingassetsandliabilitiesdetails</t>
  </si>
  <si>
    <t>Trading Activities</t>
  </si>
  <si>
    <t>Trading debt securities</t>
  </si>
  <si>
    <t>tradingsecuritiesequity</t>
  </si>
  <si>
    <t>Trading equity securities</t>
  </si>
  <si>
    <t>derivativefairvalueofderivativeasset</t>
  </si>
  <si>
    <t>Derivative asset</t>
  </si>
  <si>
    <t>Net amounts in consolidated balance sheet, asset</t>
  </si>
  <si>
    <t>tradingassets</t>
  </si>
  <si>
    <t>Trading assets</t>
  </si>
  <si>
    <t>derivativefairvalueofderivativeliability</t>
  </si>
  <si>
    <t>Gross trading derivative liabilities</t>
  </si>
  <si>
    <t>Net amounts in consolidated balance sheet, liability</t>
  </si>
  <si>
    <t>tradingliabilities</t>
  </si>
  <si>
    <t>Total trading liabilities</t>
  </si>
  <si>
    <t>tradingactivitiesnetinterestincomeandnetgainslossesontradingactivitiesdetails</t>
  </si>
  <si>
    <t>interestincomedebtsecuritiestradingoperating</t>
  </si>
  <si>
    <t>Debt Securities, interest income</t>
  </si>
  <si>
    <t>Equity Securities, interest income</t>
  </si>
  <si>
    <t>Loans held for sale, interest income</t>
  </si>
  <si>
    <t>interestexpensetradingliabilities</t>
  </si>
  <si>
    <t>Net interest Income</t>
  </si>
  <si>
    <t>debtsecuritiestradinggainloss</t>
  </si>
  <si>
    <t>Debt securities, net gain (Losses)</t>
  </si>
  <si>
    <t>equitysecuritiesnetgainslossesfromtradingactivity</t>
  </si>
  <si>
    <t>Equity securities, net gains (losses)</t>
  </si>
  <si>
    <t>loansheldforsalenetgainlossesfromtradingactivities</t>
  </si>
  <si>
    <t>Loans held for sale, net gain (losses)</t>
  </si>
  <si>
    <t>gainlossonderivativesheldfortradingpurposesnet</t>
  </si>
  <si>
    <t>Derivatives (3)</t>
  </si>
  <si>
    <t>netinterestandnoninterestincomefromtradingactivities</t>
  </si>
  <si>
    <t>Total trading-related net interest and noninterest income</t>
  </si>
  <si>
    <t>afsandhtmdebtsecuritiesmajorcategoriesdetails</t>
  </si>
  <si>
    <t>availableforsaledebtsecuritiesamortizedcostbasis</t>
  </si>
  <si>
    <t>Amortized Cost</t>
  </si>
  <si>
    <t>availableforsaledebtsecuritiesaccumulatedgrossunrealizedgainbeforetax</t>
  </si>
  <si>
    <t>Gross unrealized gains</t>
  </si>
  <si>
    <t>availableforsaledebtsecuritiesaccumulatedgrossunrealizedlossbeforetax</t>
  </si>
  <si>
    <t>Gross unrealized losses</t>
  </si>
  <si>
    <t>Fair Value</t>
  </si>
  <si>
    <t>Held-to-maturity debt securities:</t>
  </si>
  <si>
    <t>Held-to-maturity Securities, Amortized Cost</t>
  </si>
  <si>
    <t>heldtomaturitysecuritiesaccumulatedunrecognizedholdinggain</t>
  </si>
  <si>
    <t>heldtomaturitysecuritiesaccumulatedunrecognizedholdingloss</t>
  </si>
  <si>
    <t>debtsecuritiesafsandhtmamortizedcostbasis</t>
  </si>
  <si>
    <t>debsecuritiesafsandhtmgrossunrealizedgain2</t>
  </si>
  <si>
    <t>debtsecuritiesafsandhtmgrossunrealizedlosses2</t>
  </si>
  <si>
    <t>availableforsalesecuritiesandheldtomaturitydebtsecuritiesatfairvalue</t>
  </si>
  <si>
    <t>securitiesofsingleissuerwithbookvaluegreaterthantenpercentofstockholdersequityamount</t>
  </si>
  <si>
    <t>Securities of Single Issuer with Book Value Greater Than Ten Percent of Stockholders' Equity, Amount</t>
  </si>
  <si>
    <t>afsandhtmdebtsecuritiesgrossunrealizedlossesandfairvaluedetails</t>
  </si>
  <si>
    <t>availableforsalesecuritiesdebtsecuritiescontinuousunrealizedlosspositionlessthan12monthsaccumulatedloss</t>
  </si>
  <si>
    <t>Less than 12 months, Gross unrealized losses, available-for-sale</t>
  </si>
  <si>
    <t>availableforsaledebtsecuritiescontinuousunrealizedlosspositionlessthantwelvemonthsfairvalue</t>
  </si>
  <si>
    <t>Less than 12 months, Fair value, available-for-sale</t>
  </si>
  <si>
    <t>availableforsaledebtsecuritiescontinuousunrealizedlossposition12monthsorlongeraccumulatedloss</t>
  </si>
  <si>
    <t>12 months or more, Gross unrealized losses, available-for-sale</t>
  </si>
  <si>
    <t>availableforsaledebtsecuritiescontinuousunrealizedlosspositiontwelvemonthsorlongerfairvalue</t>
  </si>
  <si>
    <t>12 months or more, Fair value, available-for-sale</t>
  </si>
  <si>
    <t>availableforsaledebtsecuritiescontinuousunrealizedlosspositionaccumulatedloss</t>
  </si>
  <si>
    <t>Total, Gross unrealized losses, available-for-sale</t>
  </si>
  <si>
    <t>availableforsaledebtsecuritiescontinuousunrealizedlosspositionfairvalue</t>
  </si>
  <si>
    <t>Total Fair Value, available for sale</t>
  </si>
  <si>
    <t>heldtomaturitysecuritiescontinuousunrealizedlosspositionlessthan12monthsaccumulatedloss</t>
  </si>
  <si>
    <t>Less than 12 months, Gross unrealized losses, held-to-maturity</t>
  </si>
  <si>
    <t>heldtomaturitysecuritiescontinuousunrealizedlosspositionlessthantwelvemonthsfairvalue</t>
  </si>
  <si>
    <t>Less than 12 months, Fair value, held-to-maturity</t>
  </si>
  <si>
    <t>heldtomaturitysecuritiescontinuousunrealizedlossposition12monthsorlongeraccumulatedloss</t>
  </si>
  <si>
    <t>12 months or more, Gross unrealized losses, held-to-maturity</t>
  </si>
  <si>
    <t>heldtomaturitysecuritiescontinuousunrealizedlosspositiontwelvemonthsorlongerfairvalue</t>
  </si>
  <si>
    <t>12 months or more, Fair value, held-to-maturity</t>
  </si>
  <si>
    <t>heldtomaturitysecuritiescontinuousunrealizedlosspositionaccumulatedloss</t>
  </si>
  <si>
    <t>Total, Gross unrealized losses, held-to-maturity</t>
  </si>
  <si>
    <t>heldtomaturitysecuritiescontinuousunrealizedlosspositionfairvalue</t>
  </si>
  <si>
    <t>Total, Fair value, held-to-maturity</t>
  </si>
  <si>
    <t>debtsecuritiesafsandhtmcontinuousunrealizedlosspositionlessthan12monthsaggregateloss2</t>
  </si>
  <si>
    <t>Less than 12 months, Gross unrealized losses, investment securities</t>
  </si>
  <si>
    <t>debtsecuritiesafsandhtmcontinuousunrealizedlosspositionlessthantwelvemonthsfairvalue</t>
  </si>
  <si>
    <t>Less than 12 months, Fair value, investment securities</t>
  </si>
  <si>
    <t>debtsecuritiesafsandhtmcontinuousunrealizedlossposition12monthsorlongeraggregateloss2</t>
  </si>
  <si>
    <t>12 months or more, Gross unrealized losses, investment securities</t>
  </si>
  <si>
    <t>debtsecuritiesafsandhtmcontinuousunrealizedlosspositiontwelvemonthsorlongerfairvalue</t>
  </si>
  <si>
    <t>12 months or more, Fair value, investment securities</t>
  </si>
  <si>
    <t>debtsecuritiesafsandhtmcontinuousunrealizedlosspositionaggregateloss2</t>
  </si>
  <si>
    <t>Total, Gross unrealized losses, investment securities</t>
  </si>
  <si>
    <t>debtsecuritiesafsandhtmcontinuousunrealizedlosspositionfairvalue</t>
  </si>
  <si>
    <t>Total, Fair value, investment securities</t>
  </si>
  <si>
    <t>afsandhtmdebtsecuritiesunrealizedlosspositionbycreditratingdetails</t>
  </si>
  <si>
    <t>Fair value</t>
  </si>
  <si>
    <t>afsandhtmdebtsecuritiescontractualmaturitiesdetails</t>
  </si>
  <si>
    <t>Available-for-sale securities:</t>
  </si>
  <si>
    <t>Contractual maturities, Total amount, available-for-sale</t>
  </si>
  <si>
    <t>weightedaveragecontractualyieldonavailableforsaledebtsecurities</t>
  </si>
  <si>
    <t>Weighted average yield contractual maturities, Total, available-for-sale</t>
  </si>
  <si>
    <t>availableforsalesecuritiesdebtmaturitieswithinoneyearfairvalue</t>
  </si>
  <si>
    <t>Due within 1 year, Contractual maturities, available-for-sale</t>
  </si>
  <si>
    <t>weightedaveragecontractualyieldonavailableforsaledebtsecuritiesexpectedtomaturewithinoneyear</t>
  </si>
  <si>
    <t>Percentage of weighted average yield, Due within 1 year, available-for-sale</t>
  </si>
  <si>
    <t>availableforsalesecuritiesdebtmaturitiesafteronethroughfiveyearsfairvalue</t>
  </si>
  <si>
    <t>Due in 1-5 years, Contractual maturities, available-for-sale</t>
  </si>
  <si>
    <t>weightedaveragecontractualyieldonavailableforsaledebtsecuritiesexpectedtomatureafteroneandthroughfiveyears</t>
  </si>
  <si>
    <t>Percentage of weighted average yield, Due in 1-5 years, available-for-sale</t>
  </si>
  <si>
    <t>availableforsalesecuritiesdebtmaturitiesafterfivethroughtenyearsfairvalue</t>
  </si>
  <si>
    <t>Due in 5-10 years, Contractual maturities, available-for-sale</t>
  </si>
  <si>
    <t>weightedaveragecontractualyieldonavailableforsaledebtsecuritiesexpectedtomatureafterfiveandthroughtenyears</t>
  </si>
  <si>
    <t>Percentage of weighted average yield, Due In 5-10 years, available-for-sale</t>
  </si>
  <si>
    <t>availableforsalesecuritiesdebtmaturitiesaftertenyearsfairvalue</t>
  </si>
  <si>
    <t>Due in 10 years or more, Contractual maturities, available-for-sale</t>
  </si>
  <si>
    <t>weightedaveragecontractualyieldonavailableforsaledebtsecuritiesexpectedtomatureaftertenyears</t>
  </si>
  <si>
    <t>Percentage of weighted average yield, Due after 10 years, available-for-sale</t>
  </si>
  <si>
    <t>weightedaveragecontractualyieldonheldtomaturitydebtsecuritiesnetcarryingamount</t>
  </si>
  <si>
    <t>Weighted average yield contractual maturities, Total, held-to-maturity, cost</t>
  </si>
  <si>
    <t>heldtomaturitysecuritiesdebtmaturitieswithinoneyearnetcarryingamount</t>
  </si>
  <si>
    <t>Due within 1 year, Contractual maturities, held-to-maturity, cost</t>
  </si>
  <si>
    <t>weightedaveragecontractualyieldonheldtomaturitydebtsecuritiesexpectedtomaturewithinoneyearnetcarryingamount</t>
  </si>
  <si>
    <t>Percentage of weighted average yield, Due In 1 year, held-to-maturity, cost</t>
  </si>
  <si>
    <t>heldtomaturitysecuritiesdebtmaturitiesafteronethroughfiveyearsnetcarryingamount</t>
  </si>
  <si>
    <t>Due in 1-5 years, Contractual maturities, held-to-maturity, cost</t>
  </si>
  <si>
    <t>weightedaveragecontractualyieldonheldtomaturitydebtsecuritiesexpectedtomatureafteroneandthroughfiveyearsnetcarryingamount</t>
  </si>
  <si>
    <t>Percentage of weighted average yield, Due In 1-5 years, held-to-maturity, cost</t>
  </si>
  <si>
    <t>heldtomaturitysecuritiesdebtmaturitiesafterfivethroughtenyearsnetcarryingamount</t>
  </si>
  <si>
    <t>Due in 5-10 years, Contractual maturities, held-to-maturity, cost</t>
  </si>
  <si>
    <t>weightedaveragecontractualyieldonheldtomaturitydebtsecuritiesexpectedtomatureafterfiveandthroughtenyearsnetcarryingamount</t>
  </si>
  <si>
    <t>Percentage of weighted average yield, Due In 5-10 years, held-to-maturity, cost</t>
  </si>
  <si>
    <t>heldtomaturitysecuritiesdebtmaturitiesaftertenyearsnetcarryingamount</t>
  </si>
  <si>
    <t>Due in 10 years or more, Contractual maturities, held-to-maturity, cost</t>
  </si>
  <si>
    <t>weightedaveragecontractualyieldonheldtomaturitydebtsecuritiesexpectedtomatureaftertenyearsnetcarryingamount</t>
  </si>
  <si>
    <t>Percentage of weighted average yield, Due after 10 years, held-to-maturity, cost</t>
  </si>
  <si>
    <t>Held-to-maturity securities, at fair value:</t>
  </si>
  <si>
    <t>Contractual maturities, Total amount, held-to-maturity, fair value</t>
  </si>
  <si>
    <t>heldtomaturitysecuritiesdebtmaturitieswithinoneyearfairvalue</t>
  </si>
  <si>
    <t>Due within 1 year, Contractual maturities, held-to-maturity, at fair value</t>
  </si>
  <si>
    <t>heldtomaturitysecuritiesdebtmaturitiesafteronethroughfiveyearsfairvalue</t>
  </si>
  <si>
    <t>Due in 1-5 years, Contractual maturities, held-to-maturity, at fair value</t>
  </si>
  <si>
    <t>heldtomaturitysecuritiesdebtmaturitiesafterfivethroughtenyearsfairvalue</t>
  </si>
  <si>
    <t>Due in 5-10 years, Contractual maturities, held-to-maturity, at fair value</t>
  </si>
  <si>
    <t>heldtomaturitysecuritiesdebtmaturitiesaftertenyearsfairvalue</t>
  </si>
  <si>
    <t>Due in 10 years or more, Contractual maturities, held-to-maturity, at fair value</t>
  </si>
  <si>
    <t>afsandhtmdebtsecuritiesrealizedgainsandlossesdetails</t>
  </si>
  <si>
    <t>Available-For-Sale Debt Securities, Realized Gain (Loss)</t>
  </si>
  <si>
    <t>afsandhtmdebtsecuritiesottiincludedinearningsdetails</t>
  </si>
  <si>
    <t>otherthantemporaryimpairmentlossesinvestmentsheldtomaturitysecurities</t>
  </si>
  <si>
    <t>Other-than-temporary Impairment Loss, Debt Securities, Held-to-maturity, before Tax</t>
  </si>
  <si>
    <t>OTTI write-downs included in earnings</t>
  </si>
  <si>
    <t>afsandhtmdebtsecuritiesottidebtsecuritiesdetails</t>
  </si>
  <si>
    <t>OTTI on debt securities (Abstract)</t>
  </si>
  <si>
    <t>afsadhtmdebtsecuritiescreditlosscomponentdetails</t>
  </si>
  <si>
    <t>Additions:</t>
  </si>
  <si>
    <t>Reductions:</t>
  </si>
  <si>
    <t>loansandallowanceforcreditlossesloansoutstandingdetails</t>
  </si>
  <si>
    <t>loansandleasesreceivabledeferredincome</t>
  </si>
  <si>
    <t>Loans and Leases Receivable, Deferred Income</t>
  </si>
  <si>
    <t>unfundedcreditcommitmentsconsumermortgagefirstandjuniorlinesofcreditportfolio</t>
  </si>
  <si>
    <t>Unfunded Credit Commitments, Consumer Mortgage First and Junior Lines of Credit Portfolio</t>
  </si>
  <si>
    <t>loansandallowanceforcreditlossessignificantactivitydetails</t>
  </si>
  <si>
    <t>Loans and Allowance for Credit Losses, Significant Activity</t>
  </si>
  <si>
    <t>financingreceivablesignificantpurchases</t>
  </si>
  <si>
    <t>financingreceivablesignificantsales</t>
  </si>
  <si>
    <t>Sales</t>
  </si>
  <si>
    <t>financingreceivablereclassificationtoheldforsale</t>
  </si>
  <si>
    <t>Transfers to MLHFS/LHFS</t>
  </si>
  <si>
    <t>loansandallowanceforcreditlossescommitmentstolenddetails</t>
  </si>
  <si>
    <t>financingreceivabletemporaryadvancearrangements</t>
  </si>
  <si>
    <t>Financing Receivable, Temporary Advance Arrangements</t>
  </si>
  <si>
    <t>loansandleasesreceivablecommitmenttolend</t>
  </si>
  <si>
    <t>Total unfunded credit commitments</t>
  </si>
  <si>
    <t>loansandallowanceforcreditlossesallowanceforcreditlossesdetails</t>
  </si>
  <si>
    <t>financingreceivableallowanceforcreditlosses</t>
  </si>
  <si>
    <t>Allowance for credit losses, beginning balance</t>
  </si>
  <si>
    <t>loansandleasesreceivableimpairedinterestincomerecognizedchangeinpresentvalueattributabletopassageoftime</t>
  </si>
  <si>
    <t>Interest income on certain impaired loans</t>
  </si>
  <si>
    <t>allowanceforloanandleaselosseswriteoffs</t>
  </si>
  <si>
    <t>Loan charge-offs</t>
  </si>
  <si>
    <t>valuationallowancesandreservesrecoveries</t>
  </si>
  <si>
    <t>Loan recoveries</t>
  </si>
  <si>
    <t>allowanceforloanandleaselosseswriteoffsnet</t>
  </si>
  <si>
    <t>Net loan charge-offs</t>
  </si>
  <si>
    <t>financingreceivableallowanceforcreditlossesotherincreasedecrease</t>
  </si>
  <si>
    <t>Allowance for credit losses, ending balance</t>
  </si>
  <si>
    <t>Components:</t>
  </si>
  <si>
    <t>allowanceforunfundedcreditcommitments</t>
  </si>
  <si>
    <t>Allowance for unfunded credit commitments</t>
  </si>
  <si>
    <t>Total allowance for credit losses</t>
  </si>
  <si>
    <t>netloanchargeoffsannualizedaspercentageofaverageloans</t>
  </si>
  <si>
    <t>Net loan charge-offs as a percentage of average total loans</t>
  </si>
  <si>
    <t>allowanceforloanlossesaspercentageofloans</t>
  </si>
  <si>
    <t>Allowance for loan losses as a percentage of total loans</t>
  </si>
  <si>
    <t>allowanceforcreditlossesaspercentageofloans</t>
  </si>
  <si>
    <t>Allowance for credit losses as a percentage of total loans</t>
  </si>
  <si>
    <t>loansandallowanceforcreditlossesallowanceforcreditlossesbycategorydetails</t>
  </si>
  <si>
    <t>Allowance related to business combinations/other</t>
  </si>
  <si>
    <t>loansandallowanceforcreditlossesloansbycreditimpairmentmethodologydetails</t>
  </si>
  <si>
    <t>financingreceivableallowanceforcreditlossescollectivelyevaluatedforimpairment</t>
  </si>
  <si>
    <t>Allowance for Credit Losses, Collectively evaluated</t>
  </si>
  <si>
    <t>financingreceivableallowanceforcreditlossesindividuallyevaluatedforimpairment1</t>
  </si>
  <si>
    <t>Allowance for Credit Losses, Individually evaluated</t>
  </si>
  <si>
    <t>financingreceivablecollectivelyevaluatedforimpairment</t>
  </si>
  <si>
    <t>Financing Receivable, Collectively evaluated</t>
  </si>
  <si>
    <t>financingreceivableindividuallyevaluatedforimpairment</t>
  </si>
  <si>
    <t>Financing Receivable, Individually evaluated</t>
  </si>
  <si>
    <t>loansandallowanceforcreditlossesloansbycreditqualityindicatorcommercialdetails</t>
  </si>
  <si>
    <t>Loans and Leases Receivable Disclosure</t>
  </si>
  <si>
    <t>loansandallowanceforcreditlossesloansbydelinquencystatuscommercialdetails</t>
  </si>
  <si>
    <t>By delinquency status:</t>
  </si>
  <si>
    <t>loansandallowanceforcreditlossesloansbydelinquencystatusconsumerdetails</t>
  </si>
  <si>
    <t>loansandallowanceforcreditlossesloansbyficoscoreconsumerdetails</t>
  </si>
  <si>
    <t>loansandallowanceforcreditlossesloansbyloantovalueratioconsumerdetails</t>
  </si>
  <si>
    <t>highvaluepropertiesthreshold</t>
  </si>
  <si>
    <t>High Value Properties, Threshold</t>
  </si>
  <si>
    <t>loansandallowanceforcreditlossesnonaccrualdetails</t>
  </si>
  <si>
    <t>loansandallowanceforcreditlossesdaysormorepastdueandstillaccruingdetails</t>
  </si>
  <si>
    <t>loansandallowanceforcreditlossesimpairedloansdetails</t>
  </si>
  <si>
    <t>Impaired Loans</t>
  </si>
  <si>
    <t>impairedfinancingreceivableunpaidprincipalbalance</t>
  </si>
  <si>
    <t>Unpaid principal balance</t>
  </si>
  <si>
    <t>impairedfinancingreceivablerecordedinvestment</t>
  </si>
  <si>
    <t>Impaired loans</t>
  </si>
  <si>
    <t>impairedfinancingreceivablewithrelatedallowancerecordedinvestment</t>
  </si>
  <si>
    <t>Impaired loans with related allowance for credit losses</t>
  </si>
  <si>
    <t>impairedfinancingreceivablerelatedallowance</t>
  </si>
  <si>
    <t>Related allowance for credit losses</t>
  </si>
  <si>
    <t>loansandleasesreceivableimpairedcommitmenttolend</t>
  </si>
  <si>
    <t>Loans and Leases Receivable, Impaired, Commitment to Lend</t>
  </si>
  <si>
    <t>loansandallowanceforcreditlossesimpairedloansaveragerecordedinvestmentandinterestincomedetails</t>
  </si>
  <si>
    <t>Impaired Financing Receivable, Average Recorded Investment</t>
  </si>
  <si>
    <t>impairedfinancingreceivableaveragerecordedinvestment</t>
  </si>
  <si>
    <t>Average recorded investment</t>
  </si>
  <si>
    <t>impairedfinancingreceivableinterestincome</t>
  </si>
  <si>
    <t>Recognized interest income</t>
  </si>
  <si>
    <t>Interest income:</t>
  </si>
  <si>
    <t>impairedfinancingreceivableinterestincomecashbasismethod</t>
  </si>
  <si>
    <t>Cash basis of accounting</t>
  </si>
  <si>
    <t>impairedfinancingreceivableinterestincomeaccrualmethod</t>
  </si>
  <si>
    <t>loansandallowanceforcreditlossestroubleddebtrestructuringsmodificationsbytypedetails</t>
  </si>
  <si>
    <t>financingreceivablemodificationspostmodificationrecordedinvestment2</t>
  </si>
  <si>
    <t>Financing Receivable, Modifications, Post-Modification Recorded Investment</t>
  </si>
  <si>
    <t>Financial effects of modifications</t>
  </si>
  <si>
    <t>financingreceivablesimpairedtroubleddebtrestructuringwritedown</t>
  </si>
  <si>
    <t>Charge-offs</t>
  </si>
  <si>
    <t>weightedaverageratereductionrelatedtoloanmodifications</t>
  </si>
  <si>
    <t>Weighted average interest rate reduction</t>
  </si>
  <si>
    <t>Loans and Leases Receivable, Net Amount</t>
  </si>
  <si>
    <t>loansandallowanceforcreditlossestroubleddebtrestructuringscurrentdefaultsdetails</t>
  </si>
  <si>
    <t>financingreceivablemodificationssubsequentdefaultrecordedinvestment1</t>
  </si>
  <si>
    <t>Recorded investment of defaults</t>
  </si>
  <si>
    <t>loansandallowanceforcreditlossespciloansoutstandingdetails</t>
  </si>
  <si>
    <t>loansandallowanceforcreditlossespciaccretableyielddetails</t>
  </si>
  <si>
    <t>Financing Receivable, Significant Sales</t>
  </si>
  <si>
    <t>certainloansacquiredintransfernotaccountedforasdebtsecuritiesaccretableyield</t>
  </si>
  <si>
    <t>Total, beginning of period</t>
  </si>
  <si>
    <t>certainloansacquiredintransfernotaccountedforasdebtsecuritiesaccretableyieldadditionduetoacquisitions</t>
  </si>
  <si>
    <t>Addition of accretable yield due to acquisitions</t>
  </si>
  <si>
    <t>certainloansacquiredintransfernotaccountedforasdebtsecuritiesaccretableyieldaccretionintointerestincome</t>
  </si>
  <si>
    <t>Accretion into interest income</t>
  </si>
  <si>
    <t>certainloansacquiredintransfernotaccountedforasdebtsecuritiesaccretableyieldaccretionintononinterestincomeduetosales</t>
  </si>
  <si>
    <t>Accretion into noninterest income due to sales</t>
  </si>
  <si>
    <t>certainloansacquiredintransfernotaccountedforasdebtsecuritiesaccretableyieldreclassificationsfromnonaccretabledifference</t>
  </si>
  <si>
    <t>Reclassification from nonaccretable difference for loans with improving credit-related cash flows</t>
  </si>
  <si>
    <t>certainloansacquiredintransfernotaccountedforasdebtsecuritieschangesinexpectedcashflowsthatdonotaffectnonaccretabledifference</t>
  </si>
  <si>
    <t>Changes in expected cash flows that do not affect nonaccretable difference</t>
  </si>
  <si>
    <t>Total, end of period</t>
  </si>
  <si>
    <t>loansandallowanceforcreditlossespcibycreditqualityindicatordetails</t>
  </si>
  <si>
    <t>loansandallowanceforcreditlossespcibydelinquencystatuscommercialdetails</t>
  </si>
  <si>
    <t>loansandallowanceforcreditlossespcibydelinquencystatusconsumerdetails</t>
  </si>
  <si>
    <t>loansandallowanceforcreditlossespcibyficoscoreconsumerdetails</t>
  </si>
  <si>
    <t>loansandallowanceforcreditlossespcibyloantovalueratioconsumerdetails</t>
  </si>
  <si>
    <t>premisesequipmentandleasecommitmentsdetails</t>
  </si>
  <si>
    <t>PropertyPlantAndEquipmentGross</t>
  </si>
  <si>
    <t>propertyplantandequipmentgross</t>
  </si>
  <si>
    <t>Total premises and equipment</t>
  </si>
  <si>
    <t>AccumulatedDepreciationDepletionAndAmortizationPropertyPlantAndEquipment</t>
  </si>
  <si>
    <t>accumulateddepreciationdepletionandamortizationpropertyplantandequipment</t>
  </si>
  <si>
    <t>Less: Accumulated depreciation and amortization</t>
  </si>
  <si>
    <t>Net book value, premises and equipment</t>
  </si>
  <si>
    <t>OperatingExpenses</t>
  </si>
  <si>
    <t>depreciationandamortization</t>
  </si>
  <si>
    <t>Depreciation and amortization expense for premises and equipment</t>
  </si>
  <si>
    <t>GainLossOnSaleOfPropertyPlantEquipment</t>
  </si>
  <si>
    <t>gainlossondispositionofassets</t>
  </si>
  <si>
    <t>Net gains on disposition of premises and equipment</t>
  </si>
  <si>
    <t>operatingleasesforpremisesandequipmentterminyears</t>
  </si>
  <si>
    <t>Operating leases for premises and equipment, term (In years)</t>
  </si>
  <si>
    <t>P15Y</t>
  </si>
  <si>
    <t>operatingleasesforpremisesandequipmentlongesttermexpirationdate</t>
  </si>
  <si>
    <t>Operating leases for premises and equipment, longest term expiration date</t>
  </si>
  <si>
    <t>operatingleasesfutureminimumpaymentsduefutureminimumsubleaserentals</t>
  </si>
  <si>
    <t>Operating Leases, Future Minimum Payments Due, Future Minimum Sublease Rentals</t>
  </si>
  <si>
    <t>operatingleasesrentexpensenet</t>
  </si>
  <si>
    <t>Operating Leases, Rent Expense, Net</t>
  </si>
  <si>
    <t>operatingleasesrentexpensesubleaserentals1</t>
  </si>
  <si>
    <t>Operating Leases, Rent Expense, Sublease Rentals</t>
  </si>
  <si>
    <t>Operating Leases, Future Minimum Payments Due</t>
  </si>
  <si>
    <t>operatingleasesfutureminimumpaymentsduecurrent</t>
  </si>
  <si>
    <t>Operating Leases, 2019</t>
  </si>
  <si>
    <t>operatingleasesfutureminimumpaymentsdueintwoyears</t>
  </si>
  <si>
    <t>Operating Leases, 2020</t>
  </si>
  <si>
    <t>operatingleasesfutureminimumpaymentsdueinthreeyears</t>
  </si>
  <si>
    <t>Operating Leases, 2021</t>
  </si>
  <si>
    <t>operatingleasesfutureminimumpaymentsdueinfouryears</t>
  </si>
  <si>
    <t>Operating Leases, 2022</t>
  </si>
  <si>
    <t>operatingleasesfutureminimumpaymentsdueinfiveyears</t>
  </si>
  <si>
    <t>Operating Leases, 2023</t>
  </si>
  <si>
    <t>operatingleasesfutureminimumpaymentsduethereafter</t>
  </si>
  <si>
    <t>Operating Leases, Thereafter</t>
  </si>
  <si>
    <t>operatingleasesfutureminimumpaymentsdue</t>
  </si>
  <si>
    <t>Operating Leases, Total minimum lease payments</t>
  </si>
  <si>
    <t>otherassetsdetails</t>
  </si>
  <si>
    <t>lifeinsurancecorporateorbankownedamount</t>
  </si>
  <si>
    <t>Corporate/bank-owned life insurance</t>
  </si>
  <si>
    <t>accountsreceivablenet</t>
  </si>
  <si>
    <t>Accounts receivable</t>
  </si>
  <si>
    <t>interestreceivable</t>
  </si>
  <si>
    <t>Interest receivable</t>
  </si>
  <si>
    <t>FiniteLivedIntangibleAssetsNet</t>
  </si>
  <si>
    <t>finitelivedintangibleassetsnet</t>
  </si>
  <si>
    <t>Customer relationship and other amortized intangibles</t>
  </si>
  <si>
    <t>nonresidentialrealestateforeclosedassets</t>
  </si>
  <si>
    <t>Non-residential real estate</t>
  </si>
  <si>
    <t>propertysubjecttooravailableforoperatingleasenet</t>
  </si>
  <si>
    <t>Operating lease assets</t>
  </si>
  <si>
    <t>duefromcustomeracceptances</t>
  </si>
  <si>
    <t>Due from customers on acceptances</t>
  </si>
  <si>
    <t>otherassetsmiscellaneous</t>
  </si>
  <si>
    <t>Total other assets</t>
  </si>
  <si>
    <t>equitysecuritiesequitysecuritiesdetails</t>
  </si>
  <si>
    <t>Equity Securities</t>
  </si>
  <si>
    <t>fairvalueofnetassetliabilityfromeconomichedgesrelatedtodeferredcompensationplannedobligationactivities</t>
  </si>
  <si>
    <t>Fair Value of Net Asset (Liability) From Economic Hedges Related To Deferred Compensation Planned Obligation Activities</t>
  </si>
  <si>
    <t>equitysecurities</t>
  </si>
  <si>
    <t>incomelossfromaffordablehousingprojectsequitymethodinvestments</t>
  </si>
  <si>
    <t>Income (Loss) from Affordable Housing Projects, Equity Method Investments</t>
  </si>
  <si>
    <t>affordablehousingtaxcreditsandothertaxbenefitsamount</t>
  </si>
  <si>
    <t>Affordable Housing Tax Credits and Other Tax Benefits, Amount</t>
  </si>
  <si>
    <t>affordablehousingtaxcreditsamount</t>
  </si>
  <si>
    <t>Affordable Housing Tax Credits, Amount</t>
  </si>
  <si>
    <t>qualifiedaffordablehousingprojectinvestmentscommitment</t>
  </si>
  <si>
    <t>Qualified Affordable Housing Project Investments, Commitment</t>
  </si>
  <si>
    <t>affordablehousingtaxcreditscommitmentpaymentperiod</t>
  </si>
  <si>
    <t>Affordable Housing Tax Credits Commitment, Payment Period</t>
  </si>
  <si>
    <t>P3Y</t>
  </si>
  <si>
    <t>equitysecuritiesnetgainslossesfromequitysecuritiesdetails</t>
  </si>
  <si>
    <t>equitysecuritiesmeasurementalternativedetails</t>
  </si>
  <si>
    <t>securitizationsandvariableinterestentitiesbalancesheettransactionswithviesdetails</t>
  </si>
  <si>
    <t>Mortgage servicing rights</t>
  </si>
  <si>
    <t>securitizationsandvariableinterestentitiesunconsolidatedviesdetails</t>
  </si>
  <si>
    <t>variableinterestentitynonconsolidatedassets</t>
  </si>
  <si>
    <t>Total VIE assets</t>
  </si>
  <si>
    <t>unpaidprincipalbalanceofmortgageloanseligibleforrepurchase</t>
  </si>
  <si>
    <t>Carrying value of delinquent loans eligible for repurchase</t>
  </si>
  <si>
    <t>percentageofunderlyingcollateralratedasinvestmentgrade</t>
  </si>
  <si>
    <t>Percentage Of Underlying Collateral Rated As Investment Grade</t>
  </si>
  <si>
    <t>principalamountthatwouldbepayabletosecuritizationvehicles</t>
  </si>
  <si>
    <t>Principal amount that would be payable to securitization vehicles</t>
  </si>
  <si>
    <t>securitizationsandvariableinterestentitiescashflowsfromsalesandsecuritizationsactivitydetails</t>
  </si>
  <si>
    <t>Cash Flow Securitizations</t>
  </si>
  <si>
    <t>Securitizations and Variable Interest Entities Textual</t>
  </si>
  <si>
    <t>amountpaidtothirdpartyinvestorstosettlerepurchaseliabilities</t>
  </si>
  <si>
    <t>Amount paid to third party investors to settle repurchase liabilities</t>
  </si>
  <si>
    <t>amountpaidtorepurchaseloansfromsecuritizationvehicles</t>
  </si>
  <si>
    <t>Amount paid to repurchase loans from securitization vehicles</t>
  </si>
  <si>
    <t>gainlossonsecuritizationoffinancialassets</t>
  </si>
  <si>
    <t>Net gain from sale of asset securitization</t>
  </si>
  <si>
    <t>securitizationsandvariableinterestentitiesresidentialmortgageservicingrightsdetails</t>
  </si>
  <si>
    <t>securitizationsandvariableinterestentitiesretainedinterestsfromunconsolidatedviesdetails</t>
  </si>
  <si>
    <t>Key economic assumptions:</t>
  </si>
  <si>
    <t>Decrease in fair value from:</t>
  </si>
  <si>
    <t>securitizationsandvariableinterestentitiesoffbalancesheetloanssoldorsecuritizeddetails</t>
  </si>
  <si>
    <t>continuinginvolvementwithtransferredfinancialassetsprincipalamountoutstanding</t>
  </si>
  <si>
    <t>Total loans</t>
  </si>
  <si>
    <t>delinquentamountatendofperiodonloansandforeclosedassetsmanagedandsecuritizedorassetbackedfinancingarrangement</t>
  </si>
  <si>
    <t>Delinquent loans and foreclosed assets</t>
  </si>
  <si>
    <t>netcreditlossonloansmanagedorsecuritizedorassetbackedfinancingarrangement</t>
  </si>
  <si>
    <t>Net charge-offs</t>
  </si>
  <si>
    <t>securitizationsandvariableinterestentitiestransactionswithconsolidatedviesandsecuredborrowingsdetails</t>
  </si>
  <si>
    <t>municipalbondfloatingrateinvestorsrighttotenderperiod</t>
  </si>
  <si>
    <t>Floating-rate investors right to tender period</t>
  </si>
  <si>
    <t>P7D</t>
  </si>
  <si>
    <t>mortgagebankingactivitiesanalysisofchangesinfairvaluemsrsdetails</t>
  </si>
  <si>
    <t>Fair value, beginning of year</t>
  </si>
  <si>
    <t>Changes in fair value:</t>
  </si>
  <si>
    <t>servicingassetatfairvaluechangesinfairvalueresultingfromchangesinvaluationinputsorchangesinassumptions</t>
  </si>
  <si>
    <t>Net changes in valuation model inputs or assumptions</t>
  </si>
  <si>
    <t>servicingassetatfairvalueotherchangesinfairvalue</t>
  </si>
  <si>
    <t>Changes due to collection/realization of expected cash flows over time</t>
  </si>
  <si>
    <t>servicingassetatfairvalueperiodincreasedecrease</t>
  </si>
  <si>
    <t>Total changes in fair value</t>
  </si>
  <si>
    <t>Fair value, end of year</t>
  </si>
  <si>
    <t>mortgagebankingactivitiesanalysisofchangesinamortizedmsrsdetails</t>
  </si>
  <si>
    <t>amortizationofmortgageservicingrightsmsrs</t>
  </si>
  <si>
    <t>Amortization</t>
  </si>
  <si>
    <t>mortgagebankingactivitiesmanagedservicingportfoliodetails</t>
  </si>
  <si>
    <t>loansservicedforothers</t>
  </si>
  <si>
    <t>Serviced for others</t>
  </si>
  <si>
    <t>managedservicingportfolio</t>
  </si>
  <si>
    <t>Total managed servicing portfolio</t>
  </si>
  <si>
    <t>ratioofmortgageservicingrightstorelatedloansservicedforothers</t>
  </si>
  <si>
    <t>Ratio of MSRs to related loans serviced for others</t>
  </si>
  <si>
    <t>mortgagebankingactivitiesmortgagebankingnoninterestincomedetails</t>
  </si>
  <si>
    <t>Mortgage Banking Activities</t>
  </si>
  <si>
    <t>Servicing fees:</t>
  </si>
  <si>
    <t>contractuallyspecifiedservicingfeesamount</t>
  </si>
  <si>
    <t>Contractually specified servicing fees</t>
  </si>
  <si>
    <t>latefeeincomegeneratedbyservicingfinancialassetsamount</t>
  </si>
  <si>
    <t>Late charges</t>
  </si>
  <si>
    <t>ancillaryfeeincomegeneratedbyservicingfinancialassetsamount</t>
  </si>
  <si>
    <t>Ancillary fees</t>
  </si>
  <si>
    <t>unreimburseddirectservicingcosts</t>
  </si>
  <si>
    <t>Unreimbursed direct servicing costs</t>
  </si>
  <si>
    <t>servicingfeesnoninterestincome</t>
  </si>
  <si>
    <t>Net servicing fees</t>
  </si>
  <si>
    <t>Due to changes in valuation model inputs or assumptions</t>
  </si>
  <si>
    <t>Total changes in fair value of MSRs carried at fair value</t>
  </si>
  <si>
    <t>netderivativegainslossesfromeconomichedgesrelatedtomortgageservicingactivities</t>
  </si>
  <si>
    <t>Net derivative gains (losses) from economic hedges</t>
  </si>
  <si>
    <t>mortgageservicingnoninterestincome</t>
  </si>
  <si>
    <t>Total servicing income, net</t>
  </si>
  <si>
    <t>gainlossonmortgageloanoriginationandsalesactivities</t>
  </si>
  <si>
    <t>Net gains on mortgage loan origination/sales activities</t>
  </si>
  <si>
    <t>feesandcommissionmortgagebanking</t>
  </si>
  <si>
    <t>Total mortgage banking noninterest income</t>
  </si>
  <si>
    <t>servicingassetatfairvaluesumofchangesinfairvalueresultingfromchangesinvaluationinputsorchangesinassumptionsandnetderivativegainslosses</t>
  </si>
  <si>
    <t>Market-related valuation changes to MSRs, net of hedge results</t>
  </si>
  <si>
    <t>intangibleassetsdetails</t>
  </si>
  <si>
    <t>Amortized intangible assets:</t>
  </si>
  <si>
    <t>FiniteLivedIntangibleAssetsGross</t>
  </si>
  <si>
    <t>finitelivedintangibleassetsgross</t>
  </si>
  <si>
    <t>Gross carrying value</t>
  </si>
  <si>
    <t>FiniteLivedIntangibleAssetsAccumulatedAmortization</t>
  </si>
  <si>
    <t>finitelivedintangibleassetsaccumulatedamortization</t>
  </si>
  <si>
    <t>Accumulated amortization</t>
  </si>
  <si>
    <t>Net carrying value</t>
  </si>
  <si>
    <t>Unamortized intangible assets:</t>
  </si>
  <si>
    <t>IndefiniteLivedIntangibleAssetsExcludingGoodwill</t>
  </si>
  <si>
    <t>indefinitelivedintangibleassetsexcludinggoodwill</t>
  </si>
  <si>
    <t>Trademark</t>
  </si>
  <si>
    <t>intangibleassetsamortizationexpensedetails</t>
  </si>
  <si>
    <t>Finite-Lived Intangible Assets, Future Amortization Expense, Current and Five Succeeding Fiscal Years</t>
  </si>
  <si>
    <t>Year ended December 31, 2018 (actual)</t>
  </si>
  <si>
    <t>Estimate for year ended December 31,</t>
  </si>
  <si>
    <t>finitelivedintangibleassetsamortizationexpensenexttwelvemonths</t>
  </si>
  <si>
    <t>finitelivedintangibleassetsamortizationexpenseyeartwo</t>
  </si>
  <si>
    <t>finitelivedintangibleassetsamortizationexpenseyearthree</t>
  </si>
  <si>
    <t>finitelivedintangibleassetsamortizationexpenseyearfour</t>
  </si>
  <si>
    <t>finitelivedintangibleassetsamortizationexpenseyearfive</t>
  </si>
  <si>
    <t>intangibleassetsallocationofgoodwilltooperatingsegmentsdetails</t>
  </si>
  <si>
    <t>Goodwill and Intangible Assets Disclosure</t>
  </si>
  <si>
    <t>Goodwill, Beginning Balance</t>
  </si>
  <si>
    <t>goodwillreclassforheldforsale</t>
  </si>
  <si>
    <t>Reclassification of goodwill held for sale to other assets</t>
  </si>
  <si>
    <t>goodwillwrittenoffrelatedtosaleofbusinessunit</t>
  </si>
  <si>
    <t>Reduction in goodwill related to divested businesses and other</t>
  </si>
  <si>
    <t>goodwillacquiredduringperiod</t>
  </si>
  <si>
    <t>Goodwill from business combinations</t>
  </si>
  <si>
    <t>Goodwill, Ending Balance (suppressed)</t>
  </si>
  <si>
    <t>disposalgroupincludingdiscontinuedoperationgoodwill1</t>
  </si>
  <si>
    <t>Goodwill classified as held-for-sale in other assets</t>
  </si>
  <si>
    <t>depositsdetails</t>
  </si>
  <si>
    <t>Time Deposits</t>
  </si>
  <si>
    <t>timedeposits</t>
  </si>
  <si>
    <t>Time certificates of deposit and other time deposits issued by domestic and foreign offices</t>
  </si>
  <si>
    <t>Time Deposits, Fiscal Year Maturity</t>
  </si>
  <si>
    <t>timedepositmaturitiesyearone</t>
  </si>
  <si>
    <t>timedepositmaturitiesyeartwo</t>
  </si>
  <si>
    <t>timedepositmaturitiesyearthree</t>
  </si>
  <si>
    <t>timedepositmaturitiesyearfour</t>
  </si>
  <si>
    <t>timedepositmaturitiesyearfive</t>
  </si>
  <si>
    <t>timedepositmaturitiesafteryearfive</t>
  </si>
  <si>
    <t>Thereafter</t>
  </si>
  <si>
    <t>Total</t>
  </si>
  <si>
    <t>Contractual Maturities, Time Deposits, $100,000 or More</t>
  </si>
  <si>
    <t>Deposits (Textuals)</t>
  </si>
  <si>
    <t>depositliabilitiesreclassifiedasloansreceivable1</t>
  </si>
  <si>
    <t>Demand deposit overdrafts as loan balances</t>
  </si>
  <si>
    <t>shorttermborrowingsdetails</t>
  </si>
  <si>
    <t>Short-term Debt</t>
  </si>
  <si>
    <t>shorttermdebtmaturityperiod</t>
  </si>
  <si>
    <t>Short-term borrowings maturity period (less than 30 days)</t>
  </si>
  <si>
    <t>P30D</t>
  </si>
  <si>
    <t>shorttermdebtweightedaverageinterestrate</t>
  </si>
  <si>
    <t>Short-term Borrowings, Rate</t>
  </si>
  <si>
    <t>shorttermdebtaverageoutstandingamount</t>
  </si>
  <si>
    <t>Short-term Debt average daily balance, Amount</t>
  </si>
  <si>
    <t>shorttermdebtaverageweightedaverageinterestrate</t>
  </si>
  <si>
    <t>Short-term Debt average daily balance, Rate</t>
  </si>
  <si>
    <t>longtermdebtsummarydetails</t>
  </si>
  <si>
    <t>Long-term Debt, Current and Noncurrent</t>
  </si>
  <si>
    <t>longtermdebtannualmaturitiesdetails</t>
  </si>
  <si>
    <t>longtermdebtmaturitiesrepaymentsofprincipalinnexttwelvemonths</t>
  </si>
  <si>
    <t>longtermdebtmaturitiesrepaymentsofprincipalinyeartwo</t>
  </si>
  <si>
    <t>longtermdebtmaturitiesrepaymentsofprincipalinyearthree</t>
  </si>
  <si>
    <t>longtermdebtmaturitiesrepaymentsofprincipalinyearfour</t>
  </si>
  <si>
    <t>longtermdebtmaturitiesrepaymentsofprincipalinyearfive</t>
  </si>
  <si>
    <t>longtermdebtmaturitiesrepaymentsofprincipalafteryearfive</t>
  </si>
  <si>
    <t>ProceedsFromRepaymentsOfLongTermDebtAndCapitalSecurities</t>
  </si>
  <si>
    <t>proceedsfromrepaymentsoflongtermdebtandcapitalsecurities</t>
  </si>
  <si>
    <t>Increase in Long-term Debt</t>
  </si>
  <si>
    <t>Proceeds from issuance of long-term debt</t>
  </si>
  <si>
    <t>guaranteespledgedassetsandcollateraldetails</t>
  </si>
  <si>
    <t>Guarantees</t>
  </si>
  <si>
    <t>guarantorobligationscurrentcarryingvalue1</t>
  </si>
  <si>
    <t>Carrying Value Obligation (asset)</t>
  </si>
  <si>
    <t>guarantorobligationsmaximumexposureexpiresinoneyearorless</t>
  </si>
  <si>
    <t>Maximum exposure to loss, expires in one year or less</t>
  </si>
  <si>
    <t>guarantorobligationsmaximumexposureexpiresinoneyearthroughthreeyears</t>
  </si>
  <si>
    <t>Maximum exposure to loss, expires in one year through three years</t>
  </si>
  <si>
    <t>guarantorobligationsmaximumexposureexpiresinthreeyearsthroughfiveyears</t>
  </si>
  <si>
    <t>Maximum exposure to loss, expires in three years through five years</t>
  </si>
  <si>
    <t>guarantorobligationsmaximumexposureexpiresafterfiveyears</t>
  </si>
  <si>
    <t>Maximum exposure to loss, expires after five years</t>
  </si>
  <si>
    <t>guaranteeobligationsmaximumexposure</t>
  </si>
  <si>
    <t>Maximum exposure to loss</t>
  </si>
  <si>
    <t>percentageshareoflossesowedonloansandmhfssoldwithrecourse</t>
  </si>
  <si>
    <t>Percentage share of losses owed on loans and MHFS sold with recourse (up to 33.33%)</t>
  </si>
  <si>
    <t>financialinstrumentsownedandpledgedascollateralamountnoteligibletoberepledgedbycounterparty</t>
  </si>
  <si>
    <t>Securities owned and pledged as collateral related to repurchase agreements not available to be repledged, Fair Value</t>
  </si>
  <si>
    <t>pledgedfinancialinstrumentsnotseparatelyreportedloansreceivablepledgedascollateral</t>
  </si>
  <si>
    <t>Mortgages held for sale</t>
  </si>
  <si>
    <t>carryingvalueofdelinquentloanseligibleforrepurchase</t>
  </si>
  <si>
    <t>Total pledged asset held for trading</t>
  </si>
  <si>
    <t>financialinstrumentsownedandpledgedascollateralcarryingamount</t>
  </si>
  <si>
    <t>Total pledged assets</t>
  </si>
  <si>
    <t>guaranteesoffsettingofresaleandrepurchaseagreementsandsecuritiesborrowingandlendingdetails</t>
  </si>
  <si>
    <t>securitiespurchasedunderagreementstoresellandsecuritiesborrowednetamountinconsolidatedbalancesheet</t>
  </si>
  <si>
    <t>Net amounts in consolidated balance sheet</t>
  </si>
  <si>
    <t>securitiesborrowedfairvalueofcollateral</t>
  </si>
  <si>
    <t>Collateral received, fair value</t>
  </si>
  <si>
    <t>fairvalueofsecuritiesreceivedascollateralthatcanberesoldorrepledged</t>
  </si>
  <si>
    <t>Collateral received with the right to sell or repledge</t>
  </si>
  <si>
    <t>fairvalueofsecuritiesreceivedascollateralthathavebeenresoldorrepledged</t>
  </si>
  <si>
    <t>Collateral sold or repledged</t>
  </si>
  <si>
    <t>securitiesloanedfairvalueofcollateral</t>
  </si>
  <si>
    <t>Collateral pledged, fair value</t>
  </si>
  <si>
    <t>securitiespurchasedunderagreementstoresellandsecuritiesborrowedgross</t>
  </si>
  <si>
    <t>Gross amounts recognized</t>
  </si>
  <si>
    <t>securitiespurchasedunderagreementstoresellandsecuritiesborrowedamountoffsetagainstcollateral</t>
  </si>
  <si>
    <t>Gross amounts offset in consolidated balance sheet</t>
  </si>
  <si>
    <t>securitiespurchasedunderagreementstoresellandsecuritiesborrowedcollateral</t>
  </si>
  <si>
    <t>Collateral not recognized in consolidated balance sheet</t>
  </si>
  <si>
    <t>securitiespurchasedunderagreementstoresellandsecuritiesborrowednet</t>
  </si>
  <si>
    <t>Net amount</t>
  </si>
  <si>
    <t>securitiesloanedandsecuritiessoldunderagreementtorepurchasegrossincludingnotsubjecttomasternettingarrangement</t>
  </si>
  <si>
    <t>Gross amounts recognized (5)</t>
  </si>
  <si>
    <t>securitiessoldunderagreementstorepurchaseandsecuritiesloanedamountoffsetagainstcollateral</t>
  </si>
  <si>
    <t>securitiessoldunderagreementstorepurchaseandsecuritiesloanednetamountinconsolidatedbalancesheet</t>
  </si>
  <si>
    <t>securitiessoldunderagreementstorepurchaseandsecuritiesloanedcollateral</t>
  </si>
  <si>
    <t>Collateral pledged but not netted in consolidated balance sheet</t>
  </si>
  <si>
    <t>securitiessoldunderagreementstorepurchaseandsecuritiesloanednet</t>
  </si>
  <si>
    <t>guaranteespledgedassetsandcollateralandothercommitmentsguaranteescollateraltypeandcontractualmaturitiesofrepurchaseagreementsandsecuritieslendingagreementsdetails</t>
  </si>
  <si>
    <t>Secured Borrowings, Gross Including Not Subject to Master Netting Arrangement</t>
  </si>
  <si>
    <t>financialassetssoldunderagreementstorepurchasegrossincludingnotsubjecttomasternettingarrangement</t>
  </si>
  <si>
    <t>Repurchase Agreements</t>
  </si>
  <si>
    <t>securitiesloanedincludingnotsubjecttomasternettingarrangementandassetsotherthansecuritiestransferred</t>
  </si>
  <si>
    <t>Securities Lending</t>
  </si>
  <si>
    <t>securedborrowingsgrossincludingnotsubjecttomasternettingarrangement</t>
  </si>
  <si>
    <t>Total Repurchases and Securities Lending</t>
  </si>
  <si>
    <t>guaranteespledgedassetsandcollateralandothercommitmentsguaranteesothercommitmentsdetails</t>
  </si>
  <si>
    <t>resaleagreementsfundedamountsoutstanding</t>
  </si>
  <si>
    <t>Resale Agreements, Funded Amounts Outstanding</t>
  </si>
  <si>
    <t>resaleagreementsunfundedcommitments</t>
  </si>
  <si>
    <t>Resale Agreements, Unfunded Commitments</t>
  </si>
  <si>
    <t>srt</t>
  </si>
  <si>
    <t>descriptionofguaranteesgivenbyparentcompany</t>
  </si>
  <si>
    <t>Description of Guarantees Given by Registrant</t>
  </si>
  <si>
    <t>The Parent fully and unconditionally guarantees the payment of principal, interest, and any other amounts that may be due on securities that its 100% owned finance subsidiary, Wells Fargo Finance LLC, may issue.</t>
  </si>
  <si>
    <t>legalactionsdetails</t>
  </si>
  <si>
    <t>derivativesnotionalorcontractualamountsandfairvaluesofderivativesdetails</t>
  </si>
  <si>
    <t>Derivative Instruments and Hedging Activities Disclosure</t>
  </si>
  <si>
    <t>Fair value asset derivatives</t>
  </si>
  <si>
    <t>derivativeassetamountoffsetagainstcollateral</t>
  </si>
  <si>
    <t>Fair value asset derivatives, netting</t>
  </si>
  <si>
    <t>Fair value liability derivatives</t>
  </si>
  <si>
    <t>derivativeliabilityamountoffsetagainstcollateral</t>
  </si>
  <si>
    <t>Fair value liability derivatives, netting</t>
  </si>
  <si>
    <t>derivativesgrossfairvaluesofderivativeassetsandliabilitiesdetails</t>
  </si>
  <si>
    <t>derivativeassetfairvaluegrossassetincludingnotsubjecttomasternettingarrangement</t>
  </si>
  <si>
    <t>derivativeassetfairvalueofcollateral</t>
  </si>
  <si>
    <t>Gross amounts not offset in consolidated balance sheet (Disclosure-only netting)</t>
  </si>
  <si>
    <t>derivativeassetnetexposure</t>
  </si>
  <si>
    <t>Net amounts</t>
  </si>
  <si>
    <t>derivativeliabilityfairvaluegrossliabilityincludingnotsubjecttomasternettingarrangement</t>
  </si>
  <si>
    <t>derivativeliabilityfairvalueofcollateral</t>
  </si>
  <si>
    <t>derivativeliabilitynetexposure</t>
  </si>
  <si>
    <t>Derivatives (Textual)</t>
  </si>
  <si>
    <t>derivativeassetfairvalueamountoffsetagainstcollateralsubjecttomasternettingarrangements</t>
  </si>
  <si>
    <t>Derivative assets subject to enforceable master netting arrangements</t>
  </si>
  <si>
    <t>derivativeliabilityfairvalueamountoffsetagainstcollateralsubjecttomasternettingarrangements</t>
  </si>
  <si>
    <t>Derivative liabilities subject to enforceable master netting arrangements</t>
  </si>
  <si>
    <t>derivativeassetnotsubjecttoenforceablemasternettingarrangement</t>
  </si>
  <si>
    <t>Derivative assets not subject to enforceable master netting arrangements</t>
  </si>
  <si>
    <t>derivativeliabilitynotsubjecttoenforceablemasternettingarrangement</t>
  </si>
  <si>
    <t>Derivative liabilities not subject to enforceable master netting arrangements</t>
  </si>
  <si>
    <t>derivativecreditriskvaluationadjustmentderivativeassets</t>
  </si>
  <si>
    <t>Valuation adjustments for derivative assets</t>
  </si>
  <si>
    <t>derivativecreditriskvaluationadjustmentderivativeliabilities</t>
  </si>
  <si>
    <t>Valuation adjustments for derivative liabilities</t>
  </si>
  <si>
    <t>derivativeassetcollateralobligationtoreturncashoffset</t>
  </si>
  <si>
    <t>Cash collateral netted against derivative assets</t>
  </si>
  <si>
    <t>derivativeliabilitycollateralrighttoreclaimcashoffset</t>
  </si>
  <si>
    <t>Cash collateral netted against derivative liabilities</t>
  </si>
  <si>
    <t>derivativesderivativesinfairvalueandcashflowhedgingrelationshipsdetails</t>
  </si>
  <si>
    <t>noninterestincomeotherloss</t>
  </si>
  <si>
    <t>totalamountsoflineitemspresentedintheconsolidatedstatementofincome</t>
  </si>
  <si>
    <t>Total amounts of line items presented in the consolidated statement of income</t>
  </si>
  <si>
    <t>Gains (losses) on fair value hedging relationships</t>
  </si>
  <si>
    <t>Realized gains (losses) (pre tax) reclassified from cumulative OCI into net income</t>
  </si>
  <si>
    <t>cashflowhedgegainlosstobereclassifiedwithintwelvemonths</t>
  </si>
  <si>
    <t>Deferred net gains (losses) on derivatives in other comprehensive income</t>
  </si>
  <si>
    <t>maximumlengthoftimehedgedincashflowhedge1</t>
  </si>
  <si>
    <t>Maximum length of time hedged in cash flow hedge</t>
  </si>
  <si>
    <t>P8Y</t>
  </si>
  <si>
    <t>gainlossfromcomponentsexcludedfromassessmentoffairvaluehedgeeffectivenessnet</t>
  </si>
  <si>
    <t>Time value component recognized as net interest income (expense) on forward derivatives excluded from the assessment of hedge effectiveness</t>
  </si>
  <si>
    <t>derivativesfairvaluehedgingbasisadjustmentdetails</t>
  </si>
  <si>
    <t>derivativesderivativesnotdesignatedashedginginstrumentsdetails</t>
  </si>
  <si>
    <t>Gains (losses) on derivatives used to hedge residential mortgage servicing rights</t>
  </si>
  <si>
    <t>derivativessoldandpurchasedcreditderivativesdetails</t>
  </si>
  <si>
    <t>creditriskderivativeliabilitiesatfairvalue</t>
  </si>
  <si>
    <t>Fair value liability</t>
  </si>
  <si>
    <t>creditderivativemaximumexposureundiscounted</t>
  </si>
  <si>
    <t>Notional amount Protection sold</t>
  </si>
  <si>
    <t>creditderivativesnotionalamountpurchasedcreditprotection</t>
  </si>
  <si>
    <t>Notional amount Protection purchased with identical underlyings</t>
  </si>
  <si>
    <t>creditderivativenotionalamountnetprotectionsoldandpurchased</t>
  </si>
  <si>
    <t>Notional Net protection sold</t>
  </si>
  <si>
    <t>creditderivativenotionalamountpurchasedcreditprotectionother</t>
  </si>
  <si>
    <t>Notional Other protection purchased</t>
  </si>
  <si>
    <t>derivativesderivativescreditriskcontingentfeaturetextualsdetails</t>
  </si>
  <si>
    <t>Derivatives</t>
  </si>
  <si>
    <t>derivativenetliabilitypositionaggregatefairvalue</t>
  </si>
  <si>
    <t>Aggregate fair value of derivative instruments with credit-risk-related contingent features, net liability</t>
  </si>
  <si>
    <t>collateralalreadypostedaggregatefairvalue</t>
  </si>
  <si>
    <t>Collateral for derivative instruments with credit-risk-related contingent features</t>
  </si>
  <si>
    <t>additionalcollateralaggregatefairvalue</t>
  </si>
  <si>
    <t>Additional collateral for derivative instruments with credit-risk-related contingent features</t>
  </si>
  <si>
    <t>fairvaluemeasurementsfrombrokersorthirdpartypricingservicesdetails</t>
  </si>
  <si>
    <t>Marketable equity securities</t>
  </si>
  <si>
    <t>fairvalueassetsandliabilitiesrecordedatfairvalueonarecurringbasisdetails</t>
  </si>
  <si>
    <t>Assets:</t>
  </si>
  <si>
    <t>Liabilities:</t>
  </si>
  <si>
    <t>Total derivative liabilities</t>
  </si>
  <si>
    <t>fairvalueassetsandliabilitiesmeasuredonrecurringbasislevelreconciliationdetails</t>
  </si>
  <si>
    <t>Fair Value Disclosures</t>
  </si>
  <si>
    <t>Assets and Liabilities:</t>
  </si>
  <si>
    <t>fairvalueassetsandliabilitiesmeasuredonrecurringbasislevelreconciliationbreakoutdetails</t>
  </si>
  <si>
    <t>fairvalueassetsandliabilitiesmeasuredonarecurringbasislevelvaluationtechniquesandsignificantunobservableinputsdetails</t>
  </si>
  <si>
    <t>fairvalueassetsrecordedatfairvalueonnonrecurringbasisdetails</t>
  </si>
  <si>
    <t>fairvaluechangesinvalueofassetswithnonrecurringfairvalueadjustmentsdetails</t>
  </si>
  <si>
    <t>fairvalueassetsrecordedatfairvalueonanonrecurringbasislevelvaluationtechniquesandsignificantunobservableinputsdetails</t>
  </si>
  <si>
    <t>fairvalueoptioncarryingamountdetails</t>
  </si>
  <si>
    <t>fairvalueoptionchangesinfairvalueincludedinearningsdetails</t>
  </si>
  <si>
    <t>fairvalueoptiongainslossesattributabletoinstrumentspecificcreditriskdetails</t>
  </si>
  <si>
    <t>fairvalueoptioncreditriskgainslossesonassets</t>
  </si>
  <si>
    <t>Gains (losses) attributable to instrument-specific credit risk</t>
  </si>
  <si>
    <t>fairvalueestimatesforfinancialinstrumentsexcludingthoserecordedatfairvalueonarecurringbasisdetails</t>
  </si>
  <si>
    <t>Financial assets</t>
  </si>
  <si>
    <t>Held-to-maturity debt securities</t>
  </si>
  <si>
    <t>Financial liabilities</t>
  </si>
  <si>
    <t>Deposits (3)(5)</t>
  </si>
  <si>
    <t>preferredstockdetails</t>
  </si>
  <si>
    <t>Preferred Stock</t>
  </si>
  <si>
    <t>preferredstocksharesauthorizedanddesignated</t>
  </si>
  <si>
    <t>Preferred Stock Shares authorized and designated</t>
  </si>
  <si>
    <t>employeestockownershipplanpreferredstockliquidationpreference</t>
  </si>
  <si>
    <t>ESOP Liquidation preference per share (in dollars per share)</t>
  </si>
  <si>
    <t>employeestockownershipplanpreferredstocksharesauthorizedanddesignated</t>
  </si>
  <si>
    <t>ESOP Shares authorized and designated</t>
  </si>
  <si>
    <t>Preferred Stock, Number of Shares, Par Value and Other Disclosures</t>
  </si>
  <si>
    <t>preferredstocksharesissued</t>
  </si>
  <si>
    <t>Shares issued and outstanding</t>
  </si>
  <si>
    <t>preferredstockvotingrights</t>
  </si>
  <si>
    <t>Voting Rights</t>
  </si>
  <si>
    <t>If issued, preference shares would be limited to one vote per share</t>
  </si>
  <si>
    <t>preferredstockvalueoutstanding</t>
  </si>
  <si>
    <t>Carrying value</t>
  </si>
  <si>
    <t>preferredstockdiscountonshares</t>
  </si>
  <si>
    <t>Discount</t>
  </si>
  <si>
    <t>employeestockownershipplanesopsharesinesop</t>
  </si>
  <si>
    <t>ESOP Shares issued and outstanding</t>
  </si>
  <si>
    <t>employeestockownershipplanpreferredstockliquidationpreferencevalue</t>
  </si>
  <si>
    <t>ESOP Liquidation preference value</t>
  </si>
  <si>
    <t>employeestockownershipplanpreferredstockcarryingvalue</t>
  </si>
  <si>
    <t>ESOP Carrying value</t>
  </si>
  <si>
    <t>employeestockownershipplanpreferredstockdiscountonshares</t>
  </si>
  <si>
    <t>ESOP Discount</t>
  </si>
  <si>
    <t>preferredstockparorstatedvalue</t>
  </si>
  <si>
    <t>Preferred stock, par or stated value</t>
  </si>
  <si>
    <t>esoppreferredstockdetails</t>
  </si>
  <si>
    <t>AdditionalPaidInCapitalPreferredStock</t>
  </si>
  <si>
    <t>additionalpaidincapitalpreferredstock</t>
  </si>
  <si>
    <t>Additional paid-in capital included related to preferred stock</t>
  </si>
  <si>
    <t>commonstockandstockplanstextualsdetails</t>
  </si>
  <si>
    <t>sharebasedcompensationarrangementbysharebasedpaymentawardnumberofsharesavailableforgrant</t>
  </si>
  <si>
    <t>Total number of shares of common stock available for grant under plans</t>
  </si>
  <si>
    <t>commonstockandstockplanscommonstocksharesreservedissuedandauthorizeddetails</t>
  </si>
  <si>
    <t>Reserved, Issued and Authorized Common Stock</t>
  </si>
  <si>
    <t>commonstockcapitalsharesreservedforfutureissuance</t>
  </si>
  <si>
    <t>Total shares reserved</t>
  </si>
  <si>
    <t>Shares issued</t>
  </si>
  <si>
    <t>commonstockcapitalsharesnotreserved</t>
  </si>
  <si>
    <t>Shares not reserved or issued</t>
  </si>
  <si>
    <t>Total shares authorized</t>
  </si>
  <si>
    <t>commonstockandstockplansstockincentivecompensationexpensedetails</t>
  </si>
  <si>
    <t>Allocation of Stock Incentive Compensation Expense and Related Recognized Tax Benefit</t>
  </si>
  <si>
    <t>RestrictedStockExpense</t>
  </si>
  <si>
    <t>restrictedstockexpense</t>
  </si>
  <si>
    <t>RSRs (1)</t>
  </si>
  <si>
    <t>performancestockexpense</t>
  </si>
  <si>
    <t>Performance shares</t>
  </si>
  <si>
    <t>StockOptionPlanExpense</t>
  </si>
  <si>
    <t>stockoptionplanexpense</t>
  </si>
  <si>
    <t>Stock or Unit Option Plan Expense</t>
  </si>
  <si>
    <t>EmployeeBenefitsAndShareBasedCompensation</t>
  </si>
  <si>
    <t>sharebasedcompensation</t>
  </si>
  <si>
    <t>Share-based Compensation</t>
  </si>
  <si>
    <t>employeeservicesharebasedcompensationtaxbenefitfromcompensationexpense</t>
  </si>
  <si>
    <t>Related recognized tax benefit</t>
  </si>
  <si>
    <t>StockGrantedDuringPeriodValueSharebasedCompensation</t>
  </si>
  <si>
    <t>stockgrantedduringperiodvaluesharebasedcompensationforfeited</t>
  </si>
  <si>
    <t>Expense credits/claw backs on prior awards</t>
  </si>
  <si>
    <t>commonstockandstockplanssummaryofrestrictedsharerightsandrestrictedshareawardsdetails</t>
  </si>
  <si>
    <t>commonstockandstockplanssummaryofperformanceawardsdetails</t>
  </si>
  <si>
    <t>commonstockandstockplansstockoptionplansdetails</t>
  </si>
  <si>
    <t>Employee Stock Options</t>
  </si>
  <si>
    <t>commonstockandstockplansemployeestockownershipplandetails</t>
  </si>
  <si>
    <t>Employee Stock Ownership Plan</t>
  </si>
  <si>
    <t>revenuefromcontractswithcustomersrevenuefromcontractswithcustomersdetails</t>
  </si>
  <si>
    <t>Revenue from Contract with Customer</t>
  </si>
  <si>
    <t>GainLossOnInvestments</t>
  </si>
  <si>
    <t>gainlossonsaleofdebtinvestments</t>
  </si>
  <si>
    <t>Net gains (losses) on debt securities</t>
  </si>
  <si>
    <t>netgainslossesfromequityinvestments</t>
  </si>
  <si>
    <t>Net gains from equity investments</t>
  </si>
  <si>
    <t>Other income of the segment</t>
  </si>
  <si>
    <t>revenues</t>
  </si>
  <si>
    <t>Revenue</t>
  </si>
  <si>
    <t>revenuefromcontractswithcustomersrevenuefromcontractswithcustomersdisaggregationofrevenuedetails</t>
  </si>
  <si>
    <t>employeebenefitschangesinbenefitobligationandfairvalueofplanassetsdetails</t>
  </si>
  <si>
    <t>Defined Benefit Plan</t>
  </si>
  <si>
    <t>employeebenefitspensionplanswithbenefitobligationsinexcessofplanassetsdetails</t>
  </si>
  <si>
    <t>Pension Plans Information with Benefit Obligations in Excess of Plan Assets</t>
  </si>
  <si>
    <t>employeebenefitsnetperiodicbenefitcostandothercomprehensiveincomedetails</t>
  </si>
  <si>
    <t>Components of net periodic benefit cost</t>
  </si>
  <si>
    <t>Net actuarial loss (gain)</t>
  </si>
  <si>
    <t>othercomprehensiveincomelossreclassificationadjustmentfromaocipensionandotherpostretirementbenefitplansfornetgainlossbeforetax</t>
  </si>
  <si>
    <t>Amortization of net actuarial gain (loss)</t>
  </si>
  <si>
    <t>othercomprehensiveincomelosspensionandotherpostretirementbenefitplansadjustmentbeforetax</t>
  </si>
  <si>
    <t>Total recognized in other comprehensive income</t>
  </si>
  <si>
    <t>employeebenefitsbenefitsrecognizedincumulativeociandweightedaverageassumptionsindeterminingnetperiodicbenefitcostdetails</t>
  </si>
  <si>
    <t>Benefits Recognized in Cumulative Other Comprehensive Income</t>
  </si>
  <si>
    <t>Defined Benefit Plan, Weighted Average Assumptions Used to Estimate Projected Benefit Obligation</t>
  </si>
  <si>
    <t>Weighted Average Assumptions Used to Determine Net Periodic Benefit Cost</t>
  </si>
  <si>
    <t>Assumed Health Care Cost Trend Rates Textuals</t>
  </si>
  <si>
    <t>definedbenefitplanhealthcarecosttrendrateassumednextfiscalyear</t>
  </si>
  <si>
    <t>Health care cost trend rate assumed for next fiscal year, projected benefit obligation</t>
  </si>
  <si>
    <t>definedbenefitplanultimatehealthcarecosttrendrateprojectedbenefitobligation</t>
  </si>
  <si>
    <t>Ultimate health care cost trend rate, projected benefit obligation</t>
  </si>
  <si>
    <t>definedbenefitplanyearthatratereachesultimatetrendrateprojectedbenefitobligation</t>
  </si>
  <si>
    <t>Year that rate reaches ultimate health care cost trend rate, projected benefit obligation</t>
  </si>
  <si>
    <t>definedbenefitplanhealthcarecostinitialannualtrendrateassumedforcurrentfiscalyearperiodicbenefitcost</t>
  </si>
  <si>
    <t>Defined benefit plan health care cost initial annual tend rate assumed for current fiscal year periodic benefit cost</t>
  </si>
  <si>
    <t>definedbenefitplanultimatehealthcarecosttrendrateperiodicbenefitcost</t>
  </si>
  <si>
    <t>Ultimate health care cost trend rate, periodic benefit cost</t>
  </si>
  <si>
    <t>definedbenefitplanyearthatratereachesultimatetrendrateperiodicbenefitcost</t>
  </si>
  <si>
    <t>Year that rate reaches ultimate health care cost trend rate, periodic benefit cost</t>
  </si>
  <si>
    <t>Investment Strategy and Asset Allocation Textuals</t>
  </si>
  <si>
    <t>employeebenefitsprojectedbenefitspaymentsdetails</t>
  </si>
  <si>
    <t>Future Benefit Payments:</t>
  </si>
  <si>
    <t>employeebenefitspensionandotherbenefitplanassetsdetails</t>
  </si>
  <si>
    <t>employeebenefitsfairvaluelevelpensionandotherbenefitplanassetsdetails</t>
  </si>
  <si>
    <t>Defined Contribution Retirement Plans Textual</t>
  </si>
  <si>
    <t>definedcontributionplancostrecognized</t>
  </si>
  <si>
    <t>Defined contribution retirement plan expense</t>
  </si>
  <si>
    <t>employeebenefitsandotherexpensesexpensesnototherwiseshownseparatelyinfinancialstatementsdetails</t>
  </si>
  <si>
    <t>professionalfees</t>
  </si>
  <si>
    <t>Outside professional services</t>
  </si>
  <si>
    <t>operatinglosses</t>
  </si>
  <si>
    <t>Operating losses</t>
  </si>
  <si>
    <t>professionalandcontractservicesexpense</t>
  </si>
  <si>
    <t>Contract services</t>
  </si>
  <si>
    <t>operatingleasesincomestatementdepreciationandotherexpenseonpropertysubjecttoorheldforlease</t>
  </si>
  <si>
    <t>Operating leases</t>
  </si>
  <si>
    <t>informationtechnologyanddataprocessing</t>
  </si>
  <si>
    <t>Outside data processing</t>
  </si>
  <si>
    <t>incometaxescomponentsofincometaxexpensedetails</t>
  </si>
  <si>
    <t>Income Tax Disclosure</t>
  </si>
  <si>
    <t>effectiveincometaxratereconciliationtaxreformactamount</t>
  </si>
  <si>
    <t>Effective Income Tax Rate Reconciliation, Tax Reform Act, Amount</t>
  </si>
  <si>
    <t>Current:</t>
  </si>
  <si>
    <t>CurrentFederalTaxExpenseBenefit</t>
  </si>
  <si>
    <t>currentfederaltaxexpensebenefit</t>
  </si>
  <si>
    <t>Federal</t>
  </si>
  <si>
    <t>CurrentStateAndLocalTaxExpenseBenefit</t>
  </si>
  <si>
    <t>currentstateandlocaltaxexpensebenefit</t>
  </si>
  <si>
    <t>State and local</t>
  </si>
  <si>
    <t>CurrentForeignTaxExpenseBenefit</t>
  </si>
  <si>
    <t>currentforeigntaxexpensebenefit</t>
  </si>
  <si>
    <t>Foreign</t>
  </si>
  <si>
    <t>CurrentIncomeTaxExpenseBenefit</t>
  </si>
  <si>
    <t>currentincometaxexpensebenefit</t>
  </si>
  <si>
    <t>Total current</t>
  </si>
  <si>
    <t>Deferred:</t>
  </si>
  <si>
    <t>DeferredFederalIncomeTaxExpenseBenefit</t>
  </si>
  <si>
    <t>deferredfederalincometaxexpensebenefit</t>
  </si>
  <si>
    <t>DeferredStateAndLocalIncomeTaxExpenseBenefit</t>
  </si>
  <si>
    <t>deferredstateandlocalincometaxexpensebenefit</t>
  </si>
  <si>
    <t>DeferredForeignIncomeTaxExpenseBenefit</t>
  </si>
  <si>
    <t>deferredforeignincometaxexpensebenefit</t>
  </si>
  <si>
    <t>DeferredIncomeTaxExpenseBenefit</t>
  </si>
  <si>
    <t>deferredincometaxexpensebenefit</t>
  </si>
  <si>
    <t>Total deferred</t>
  </si>
  <si>
    <t>incometaxesnetdeferredtaxassetliabilitydetails</t>
  </si>
  <si>
    <t>deferredtaxassetstaxdeferredexpensereservesandaccrualsprovisionforloanlosses</t>
  </si>
  <si>
    <t>deferredtaxassetstaxdeferredexpensecompensationandbenefits</t>
  </si>
  <si>
    <t>Deferred compensation and employee benefits</t>
  </si>
  <si>
    <t>deferredtaxassetstaxdeferredexpensereservesandaccrualsaccruedliabilities</t>
  </si>
  <si>
    <t>Accrued expenses</t>
  </si>
  <si>
    <t>deferredtaxassetstaxdeferredadjustmentsrelatedtocertainloansacquiredintransfernotaccountedforasdebtsecurities</t>
  </si>
  <si>
    <t>PCI loans</t>
  </si>
  <si>
    <t>deferredtaxassetsothercomprehensiveloss</t>
  </si>
  <si>
    <t>Net unrealized losses on investment securities</t>
  </si>
  <si>
    <t>deferredtaxassetstaxdeferredadjustmentsrelatedtonetoperatinglossandtaxcreditcarryforwards</t>
  </si>
  <si>
    <t>Net operating loss and tax credit carry forwards</t>
  </si>
  <si>
    <t>deferredtaxassetsother</t>
  </si>
  <si>
    <t>deferredtaxassetsgross</t>
  </si>
  <si>
    <t>Total deferred tax assets</t>
  </si>
  <si>
    <t>deferredtaxassetsvaluationallowance</t>
  </si>
  <si>
    <t>Deferred tax assets valuation allowance</t>
  </si>
  <si>
    <t>deferredtaxliabilitiesmortgageservicingrights</t>
  </si>
  <si>
    <t>deferredtaxliabilitiesleasingarrangements</t>
  </si>
  <si>
    <t>Leasing</t>
  </si>
  <si>
    <t>deferredtaxliabilitybasisinequitysecuritiesandotherinvestments</t>
  </si>
  <si>
    <t>Basis difference in investments</t>
  </si>
  <si>
    <t>deferredtaxliabilitiestaxdeferredadjustmentsrelatedtomarktomarketadjustmentsonavailableforsalesecurities</t>
  </si>
  <si>
    <t>Mark to market, net</t>
  </si>
  <si>
    <t>deferredtaxliabilitiesgoodwillandintangibleassetsintangibleassets</t>
  </si>
  <si>
    <t>Intangible assets</t>
  </si>
  <si>
    <t>deferredtaxliabilitiesothercomprehensiveincome</t>
  </si>
  <si>
    <t>Net unrealized gains on debt securities</t>
  </si>
  <si>
    <t>deferredtaxliabilitiesinsurancereserves</t>
  </si>
  <si>
    <t>Insurance reserves</t>
  </si>
  <si>
    <t>deferredtaxliabilitiesother</t>
  </si>
  <si>
    <t>deferredincometaxliabilities</t>
  </si>
  <si>
    <t>Total deferred tax liabilities</t>
  </si>
  <si>
    <t>deferredincometaxliabilitiesnet</t>
  </si>
  <si>
    <t>Net deferred tax liability</t>
  </si>
  <si>
    <t>Other comprehensive income, tax effect</t>
  </si>
  <si>
    <t>deferredtaxassetsoperatinglosscarryforwards</t>
  </si>
  <si>
    <t>Net operating loss related to deferred tax assets</t>
  </si>
  <si>
    <t>taxcreditcarryforwardexpirationdate</t>
  </si>
  <si>
    <t>Expiration date of tax credit carryforwards</t>
  </si>
  <si>
    <t>undistributedearningsofforeignsubsidiaries</t>
  </si>
  <si>
    <t>Undistributed Earnings of Foreign Subsidiaries</t>
  </si>
  <si>
    <t>incometaxeseffectiveincometaxexpenseandratedetails</t>
  </si>
  <si>
    <t>Effective Income Tax Rate Reconciliation, Percent</t>
  </si>
  <si>
    <t>incometaxreconciliationincometaxexpensebenefitatfederalstatutoryincometaxrate</t>
  </si>
  <si>
    <t>Statutory federal income tax expense</t>
  </si>
  <si>
    <t>effectiveincometaxratereconciliationatfederalstatutoryincometaxrate</t>
  </si>
  <si>
    <t>Statutory federal income tax expense, rate</t>
  </si>
  <si>
    <t>Change in tax rate resulting from:</t>
  </si>
  <si>
    <t>incometaxreconciliationstateandlocalincometaxes</t>
  </si>
  <si>
    <t>State and local taxes on income, net of federal income tax benefit</t>
  </si>
  <si>
    <t>effectiveincometaxratereconciliationstateandlocalincometaxes</t>
  </si>
  <si>
    <t>State and local taxes on income, net of federal income tax benefit, rate</t>
  </si>
  <si>
    <t>incometaxreconciliationtaxexemptincome</t>
  </si>
  <si>
    <t>Tax-exempt interest</t>
  </si>
  <si>
    <t>effectiveincometaxratereconciliationtaxexemptincome</t>
  </si>
  <si>
    <t>Tax-exempt interest, rate</t>
  </si>
  <si>
    <t>incometaxreconciliationtaxcredits</t>
  </si>
  <si>
    <t>Tax credits</t>
  </si>
  <si>
    <t>effectiveincometaxratereconciliationtaxcredits</t>
  </si>
  <si>
    <t>Tax credits, rate</t>
  </si>
  <si>
    <t>incometaxreconciliationnondeductibleexpense</t>
  </si>
  <si>
    <t>Non-deductible accruals</t>
  </si>
  <si>
    <t>effectiveincometaxratereconciliationnondeductibleexpense</t>
  </si>
  <si>
    <t>Non-deductible accruals, rate</t>
  </si>
  <si>
    <t>Tax reform</t>
  </si>
  <si>
    <t>effectiveincometaxratereconciliationtaxreformactpercentage</t>
  </si>
  <si>
    <t>Tax reform, rate</t>
  </si>
  <si>
    <t>incometaxreconciliationotheradjustments</t>
  </si>
  <si>
    <t>effectiveincometaxratereconciliationotheradjustments</t>
  </si>
  <si>
    <t>Other, rate</t>
  </si>
  <si>
    <t>effectiveincometaxratecontinuingoperations</t>
  </si>
  <si>
    <t>Effective income tax rate</t>
  </si>
  <si>
    <t>incometaxexpensebenefitcontinuingoperationsadjustmentofdeferredtaxassetliability</t>
  </si>
  <si>
    <t>Income Tax Expense (Benefit), Continuing Operations, Adjustment of Deferred Tax (Asset) Liability</t>
  </si>
  <si>
    <t>incometaxreconciliationrepatriationofforeignearnings</t>
  </si>
  <si>
    <t>Effective Income Tax Rate Reconciliation, Repatriation of Foreign Earnings, Amount</t>
  </si>
  <si>
    <t>incometaxeschangeinunrecognizedtaxbenefitsdetails</t>
  </si>
  <si>
    <t>unrecognizedtaxbenefits</t>
  </si>
  <si>
    <t>Balance at beginning of year</t>
  </si>
  <si>
    <t>unrecognizedtaxbenefitsincreasesresultingfromcurrentperiodtaxpositions</t>
  </si>
  <si>
    <t>For tax positions related to the current year</t>
  </si>
  <si>
    <t>unrecognizedtaxbenefitsincreasesresultingfrompriorperiodtaxpositions</t>
  </si>
  <si>
    <t>For tax positions related to prior years</t>
  </si>
  <si>
    <t>unrecognizedtaxbenefitsdecreasesresultingfrompriorperiodtaxpositions</t>
  </si>
  <si>
    <t>unrecognizedtaxbenefitsreductionsresultingfromlapseofapplicablestatuteoflimitations</t>
  </si>
  <si>
    <t>Lapse of statute of limitations</t>
  </si>
  <si>
    <t>unrecognizedtaxbenefitsdecreasesresultingfromsettlementswithtaxingauthorities</t>
  </si>
  <si>
    <t>Settlements with tax authorities</t>
  </si>
  <si>
    <t>Balance at end of year</t>
  </si>
  <si>
    <t>Unrecognized Tax Benefits</t>
  </si>
  <si>
    <t>unrecognizedtaxbenefitsthatwouldimpacteffectivetaxrate</t>
  </si>
  <si>
    <t>Unrecognized Tax Benefits that Would Impact Effective Tax Rate</t>
  </si>
  <si>
    <t>unrecognizedtaxbenefitsrelatedtoincometaxpositionsontemporarydifferences</t>
  </si>
  <si>
    <t>Unrecognized Tax Benefits Related To Income Tax Positions On Temporary Differences</t>
  </si>
  <si>
    <t>incometaxexaminationpenaltiesandinterestaccrued</t>
  </si>
  <si>
    <t>Accrued interest and penalties</t>
  </si>
  <si>
    <t>incometaxexaminationpenaltiesandinterestexpense</t>
  </si>
  <si>
    <t>Recognized Interest and Penalties Expense (Benefit)</t>
  </si>
  <si>
    <t>significantchangeinunrecognizedtaxbenefitsisreasonablypossibleamountofunrecordedbenefit</t>
  </si>
  <si>
    <t>Possible decrease in unrecognized tax benefits (up to $1 billion)</t>
  </si>
  <si>
    <t>earningspercommonsharecalculationofearningsanddilutedearningspercommonsharedetails</t>
  </si>
  <si>
    <t>Earnings per common share</t>
  </si>
  <si>
    <t>Average common shares outstanding (denominator) (in shares)</t>
  </si>
  <si>
    <t>Per share (in dollars per share)</t>
  </si>
  <si>
    <t>Diluted earnings per common share</t>
  </si>
  <si>
    <t>Diluted average common shares outstanding (denominator) (in shares)</t>
  </si>
  <si>
    <t>earningspercommonshareantidilutivesecuritiesexcludedfromthecalculationofdilutedearningspercommonsharedetails</t>
  </si>
  <si>
    <t>earningspercommonshareearningspercommonsharedividendsdeclaredpercommonsharesdetails</t>
  </si>
  <si>
    <t>othercomprehensiveincomecomponentsofothercomprehensiveincomedetails</t>
  </si>
  <si>
    <t>Components of other comprehensive income and related tax effects</t>
  </si>
  <si>
    <t>othercomprehensiveincomeunrealizedholdinggainlossonsecuritiesarisingduringperiodtax</t>
  </si>
  <si>
    <t>Net unrealized gains (losses) arising during the period, Tax effect</t>
  </si>
  <si>
    <t>OtherComprehensiveIncomeAvailableForSaleSecuritiesAdjustmentNetOfTaxPeriodIncreaseDecrease</t>
  </si>
  <si>
    <t>othercomprehensiveincomeunrealizedholdinggainlossonsecuritiesarisingduringperiodnetoftax</t>
  </si>
  <si>
    <t>Net unrealized gains (losses) arising during the period, Net of tax</t>
  </si>
  <si>
    <t>othercomprehensiveincomelossreclassificationadjustmentforsaleorwritedownofsecuritiesincludedinnetincometax</t>
  </si>
  <si>
    <t>Reclassification of net (gains) losses to net income, Tax effect</t>
  </si>
  <si>
    <t>othercomprehensiveincomelossreclassificationadjustmentforsaleorwritedownofsecuritiesincludedinnetincomenetoftax</t>
  </si>
  <si>
    <t>Reclassification of net (gains) losses to net income, Net of tax</t>
  </si>
  <si>
    <t>othercomprehensiveincomelossavailableforsalesecuritiesadjustmentbeforetax</t>
  </si>
  <si>
    <t>Net change, Before tax</t>
  </si>
  <si>
    <t>othercomprehensiveincomelossavailableforsalesecuritiestax</t>
  </si>
  <si>
    <t>Net change, Tax effect</t>
  </si>
  <si>
    <t>othercomprehensiveincomelossavailableforsalesecuritiesadjustmentnetoftax</t>
  </si>
  <si>
    <t>Net change, Net of tax</t>
  </si>
  <si>
    <t>Net unrealized gains (losses) arising during the period on cash flow hedges, Before Tax</t>
  </si>
  <si>
    <t>Reclassification of net (gains) losses to net income on cash flow hedges, Before Tax</t>
  </si>
  <si>
    <t>othercomprehensiveincomelossderivativesqualifyingashedgesbeforetax</t>
  </si>
  <si>
    <t>othercomprehensiveincomelossderivativesqualifyingashedgestax</t>
  </si>
  <si>
    <t>othercomprehensiveincomelossderivativesqualifyingashedgesnetoftax</t>
  </si>
  <si>
    <t>Net actuarial and prior service gains (losses) rising during the period, Before tax</t>
  </si>
  <si>
    <t>othercomprehensiveincomedefinedbenefitplansnetunamortizedgainlossarisingduringperiodtax</t>
  </si>
  <si>
    <t>Net actuarial and prior service gains (losses) arising during the period, Tax effect</t>
  </si>
  <si>
    <t>OtherComprehensiveIncomeDefinedBenefitPlansAdjustmentNetOfTaxPeriodIncreaseDecrease</t>
  </si>
  <si>
    <t>othercomprehensiveincomedefinedbenefitplansnetunamortizedgainlossarisingduringperiodnetoftax</t>
  </si>
  <si>
    <t>Net actuarial and prior service gains (losses) arising during the period, Net of tax</t>
  </si>
  <si>
    <t>Amortization of net actuarial loss, Before tax</t>
  </si>
  <si>
    <t>othercomprehensiveincomelossreclassificationadjustmentfromaocipensionandotherpostretirementbenefitplansfornetgainlosstax</t>
  </si>
  <si>
    <t>Amortization of net actuarial loss, Tax effect</t>
  </si>
  <si>
    <t>othercomprehensiveincomelossreclassificationadjustmentfromaocipensionandotherpostretirementbenefitplansfornetgainlossnetoftax</t>
  </si>
  <si>
    <t>Amortization of net actuarial loss, Net of tax</t>
  </si>
  <si>
    <t>othercomprehensiveincomelossotherreclassificationadjustmentsfromaocipensionandotherpostretirementbenefitplansbeforetax</t>
  </si>
  <si>
    <t>Settlements and other, Before tax</t>
  </si>
  <si>
    <t>othercomprehensiveincomelossotherreclassificationadjustmentsfromaocipensionandotherpostretirementbenefitplanstax</t>
  </si>
  <si>
    <t>Settlements and other, Tax effect</t>
  </si>
  <si>
    <t>othercomprehensiveincomelossotherreclassificationadjustmentsfromaocipensionandotherpostretirementbenefitplansnetoftax</t>
  </si>
  <si>
    <t>Settlements and other, Net of tax</t>
  </si>
  <si>
    <t>Subtotal reclassification of amounts to noninterest expense and employee benefits, Before tax</t>
  </si>
  <si>
    <t>othercomprehensiveincomereclassificationofdefinedbenefitplansnetgainlossamortizationofnetpriorservicecostcreditandfinalizationofvaluationrecognizedinnetperiodicbenefitcosttax</t>
  </si>
  <si>
    <t>Subtotal reclassification of amounts to noninterest expense and employee benefits, Tax effect</t>
  </si>
  <si>
    <t>othercomprehensiveincomereclassificationofdefinedbenefitplansnetgainlossamortizationofnetpriorservicecostcreditandfinalizationofvaluationrecognizedinnetperiodicbenefitcostnetoftax</t>
  </si>
  <si>
    <t>Subtotal reclassification of amounts to noninterest expense and employee benefits, Net of tax</t>
  </si>
  <si>
    <t>othercomprehensiveincomelosspensionandotherpostretirementbenefitplanstax</t>
  </si>
  <si>
    <t>othercomprehensiveincomelosspensionandotherpostretirementbenefitplansadjustmentnetoftax</t>
  </si>
  <si>
    <t>othercomprehensiveincomeforeigncurrencytranslationgainlossarisingduringperiodtax</t>
  </si>
  <si>
    <t>OtherComprehensiveIncomeForeignCurrencyTransactionAndTranslationAdjustmentNetOfTaxPeriodIncreaseDecrease</t>
  </si>
  <si>
    <t>othercomprehensiveincomeforeigncurrencytransactionandtranslationgainlossarisingduringperiodnetoftax</t>
  </si>
  <si>
    <t>othercomprehensiveincomelossforeigncurrencytransactionandtranslationadjustmentbeforetax</t>
  </si>
  <si>
    <t>othercomprehensiveincomelossforeigncurrencytranslationadjustmenttax</t>
  </si>
  <si>
    <t>othercomprehensiveincomelossforeigncurrencytransactionandtranslationadjustmentnetoftax</t>
  </si>
  <si>
    <t>Other comprehensive income (loss), Before tax</t>
  </si>
  <si>
    <t>Other comprehensive income (loss), tax effect</t>
  </si>
  <si>
    <t>othercomprehensiveincomecumulativeocibalancesdetails</t>
  </si>
  <si>
    <t>Net change, Other comprehensive income (loss), net of tax</t>
  </si>
  <si>
    <t>Less: Other comprehensive income (loss) from noncontrolling interests</t>
  </si>
  <si>
    <t>operatingsegmentsdetails</t>
  </si>
  <si>
    <t>Segment Reporting</t>
  </si>
  <si>
    <t>Financial Information of Operating Segment</t>
  </si>
  <si>
    <t>Provision (reversal of provision) for credit losses</t>
  </si>
  <si>
    <t>Income tax expense (benefit)</t>
  </si>
  <si>
    <t>segmentreportinginformationaveragebalanceofloansheldinportfolio</t>
  </si>
  <si>
    <t>Average loans</t>
  </si>
  <si>
    <t>segmentreportinginformationaverageasset</t>
  </si>
  <si>
    <t>Average assets</t>
  </si>
  <si>
    <t>segmentreportinginformationaveragedeposits</t>
  </si>
  <si>
    <t>Average deposits</t>
  </si>
  <si>
    <t>numberofoperatingsegments</t>
  </si>
  <si>
    <t>Number of reportable operating segments</t>
  </si>
  <si>
    <t>annualsalesofsmallbusinesscommunitybankingcustomers</t>
  </si>
  <si>
    <t>Annual sales of small business community banking customers (up to $5 million)</t>
  </si>
  <si>
    <t>annualsalesofwholesalebankingcustomers</t>
  </si>
  <si>
    <t>Annual sales of wholesale banking customers (in excess of $5 million)</t>
  </si>
  <si>
    <t>parentonlyfinancialstatementsstatementofincomedetails</t>
  </si>
  <si>
    <t>Total income</t>
  </si>
  <si>
    <t>Income before income tax benefit and equity in undistributed income of subsidiaries</t>
  </si>
  <si>
    <t>Income tax benefit</t>
  </si>
  <si>
    <t>parentonlyfinancialstatementsstatementofcomprehensiveincomedetails</t>
  </si>
  <si>
    <t>Other comprehensive income (loss), net of tax:</t>
  </si>
  <si>
    <t>Derivatives and hedging activities</t>
  </si>
  <si>
    <t>Defined benefit plans adjustment</t>
  </si>
  <si>
    <t>parentonlyfinancialstatementsbalancesheetdetails</t>
  </si>
  <si>
    <t>Cash, cash equivalents, and restricted cash</t>
  </si>
  <si>
    <t>Liabilities and equity</t>
  </si>
  <si>
    <t>Stockholders’ equity</t>
  </si>
  <si>
    <t>parentonlyfinancialstatementsstatementofcashflowsdetails</t>
  </si>
  <si>
    <t>Net cash provided by operating activities (1)</t>
  </si>
  <si>
    <t>Proceeds from sales</t>
  </si>
  <si>
    <t>Proceeds from sales and capital returns</t>
  </si>
  <si>
    <t>Net cash provided (used) by investing activities</t>
  </si>
  <si>
    <t>Cash flows from financing activities:</t>
  </si>
  <si>
    <t>Net increase (decrease) in short-term borrowings and indebtedness to subsidiaries</t>
  </si>
  <si>
    <t>True</t>
  </si>
  <si>
    <t>Federal Funds Sold, Securities Purchased under Resale Agreements and Other Short-Term Investments (Details)</t>
  </si>
  <si>
    <t>Investment Securities, Major Categories (Details)</t>
  </si>
  <si>
    <t>Investment Securities, Gross Unrealized Losses and Fair Value (Details)</t>
  </si>
  <si>
    <t>Investment Securities, Unrealized Loss Position, by Credit Rating (Details)</t>
  </si>
  <si>
    <t>Investment Securities, Contractual Maturities (Details)</t>
  </si>
  <si>
    <t>Investment Securities, Realized Gains and Losses (Details)</t>
  </si>
  <si>
    <t>Investment Securities, OTTI Included in Earnings (Details)</t>
  </si>
  <si>
    <t>Investment Securities, OTTI Debt Securities (Details)</t>
  </si>
  <si>
    <t>Investment Securities, Credit Loss Component (Details)</t>
  </si>
  <si>
    <t>Mortgage Banking Activities, Analysis of Changes in Liability for Mortgage Loan Repurchase Losses (Details)</t>
  </si>
  <si>
    <t>Fair Values of Assets and Liabilities Fair Value, Transfers Between Fair Value Levels (Details)</t>
  </si>
  <si>
    <t>Fair Value, Changes in Fair Value of Assets Recorded at Fair Value on Nonrecurring Basis (Details)</t>
  </si>
  <si>
    <t>Fair Value, Investments in Entities That Calculate Net Asset Value Per Share (Details)</t>
  </si>
  <si>
    <t>Fair Value, Option, Gains and Losses (Details)</t>
  </si>
  <si>
    <t>Fair Value, Option, Instrument Specific Credit Risk (Details)</t>
  </si>
  <si>
    <t>interestanddividendincomesecuritiestradingormeasuredatfairvalue</t>
  </si>
  <si>
    <t>interestanddividendincomesecurities</t>
  </si>
  <si>
    <t>Investment securities</t>
  </si>
  <si>
    <t>Other interest income</t>
  </si>
  <si>
    <t>feesandcommissionsdepositorsaccounts</t>
  </si>
  <si>
    <t>Service charges on deposit accounts</t>
  </si>
  <si>
    <t>feesandcommissionsfiduciaryandtrustactivities</t>
  </si>
  <si>
    <t>Trust and investment fees</t>
  </si>
  <si>
    <t>feesandcommissionscreditanddebitcards</t>
  </si>
  <si>
    <t>Card fees</t>
  </si>
  <si>
    <t>feesandcommissionsother</t>
  </si>
  <si>
    <t>Other fees</t>
  </si>
  <si>
    <t>Net gains from trading activities</t>
  </si>
  <si>
    <t>Dividends declared per common share (in dollars per share)</t>
  </si>
  <si>
    <t>Average common shares outstanding</t>
  </si>
  <si>
    <t>Diluted average common shares outstanding</t>
  </si>
  <si>
    <t>otherthantemporaryimpairmentlossesavailableforsaleandheldtomaturitysecuritiesportionrecognizedinearningsnet</t>
  </si>
  <si>
    <t>Total investment securities (1)</t>
  </si>
  <si>
    <t>Other than Temporary Impairment Losses, Investments, Portion Recognized in Earnings, Net, Available-for-sale Equity Securities and Nonmarketable Equity Securities</t>
  </si>
  <si>
    <t>Investment securities:</t>
  </si>
  <si>
    <t>Reclassification of net gains to net income</t>
  </si>
  <si>
    <t>Reclassification of net gains on cash flow hedges to net income</t>
  </si>
  <si>
    <t>othercomprehensiveincomelossforeigncurrencytransactionandtranslationreclassificationadjustmentfromaocirealizeduponsaleorliquidationbeforetax</t>
  </si>
  <si>
    <t>Income tax (expense) benefit related to other comprehensive income</t>
  </si>
  <si>
    <t>federalfundssoldsecuritiespurchasedunderresaleagreementsandothershortterminvestments</t>
  </si>
  <si>
    <t>Federal funds sold, securities purchased under resale agreements and other short-term investments</t>
  </si>
  <si>
    <t>availableforsalesecurities</t>
  </si>
  <si>
    <t>Available-for-sale, at fair value</t>
  </si>
  <si>
    <t>Held-to-maturity, at cost (fair value $138,985 and $99,155)</t>
  </si>
  <si>
    <t>Wells Fargo stockholders' equity:</t>
  </si>
  <si>
    <t>Treasury stock – 590,194,846 shares and 465,702,148 shares</t>
  </si>
  <si>
    <t>Total Wells Fargo stockholders' equity</t>
  </si>
  <si>
    <t>availableforsalesecuritiesandheldtomaturitysecurities</t>
  </si>
  <si>
    <t>Held-to-maturity Securities, Fair Value</t>
  </si>
  <si>
    <t>Mortgages held for sale, carried at fair value</t>
  </si>
  <si>
    <t>Derivative Asset</t>
  </si>
  <si>
    <t>otherassetsfairvaluedisclosure</t>
  </si>
  <si>
    <t>Other assets, carried at fair value</t>
  </si>
  <si>
    <t>Derivative Liability</t>
  </si>
  <si>
    <t>Beginning balance</t>
  </si>
  <si>
    <t>Stockholders' Equity, Including Portion Attributable to Noncontrolling Interest, Adjusted Balance</t>
  </si>
  <si>
    <t>AdjustmentsToAdditionalPaidInCapitalWarrantIssued</t>
  </si>
  <si>
    <t>adjustmentstoadditionalpaidincapitalwarrantissued</t>
  </si>
  <si>
    <t>AdjustmentToAdditionalPaidInCapitalIncomeTaxEffectFromShareBasedCompensationNet</t>
  </si>
  <si>
    <t>Ending balance</t>
  </si>
  <si>
    <t>Changes in fair value of MSRs, MHFS and LHFS carried at fair value</t>
  </si>
  <si>
    <t>Other net gains</t>
  </si>
  <si>
    <t>paymentsfororiginationandpurchasesofmortgageloansheldforsaleandotherloansheldforsale</t>
  </si>
  <si>
    <t>Originations and purchases of MHFS and LHFS</t>
  </si>
  <si>
    <t>proceedsfromsalesofandpaydownsonmortgagesoriginatedforsaleandotherloansheldforsale</t>
  </si>
  <si>
    <t>Proceeds from sales of and paydowns on mortgages originated for sale and LHFS</t>
  </si>
  <si>
    <t>increasedecreaseintradingassets</t>
  </si>
  <si>
    <t>Other assets</t>
  </si>
  <si>
    <t>Other accrued expenses and liabilities (1)</t>
  </si>
  <si>
    <t>proceedsfromsaleofavailableforsalesecurities</t>
  </si>
  <si>
    <t>Sales proceeds</t>
  </si>
  <si>
    <t>Prepayments and maturities</t>
  </si>
  <si>
    <t>paymentstoacquireavailableforsalesecurities</t>
  </si>
  <si>
    <t>Nonmarketable equity investments:</t>
  </si>
  <si>
    <t>proceedsfromsaleofnonmarketableequityinvestments</t>
  </si>
  <si>
    <t>paymentstoacquirenonmarketableequityinvestments</t>
  </si>
  <si>
    <t>Loans originated by banking subsidiaries, net of principal collected (2)</t>
  </si>
  <si>
    <t>Principal collected on nonbank entities' loans (2)</t>
  </si>
  <si>
    <t>Loans originated by nonbank entities (2)</t>
  </si>
  <si>
    <t>CashAndCashEquivalentsPeriodIncreaseDecrease</t>
  </si>
  <si>
    <t>cashandcashequivalentsperiodincreasedecrease</t>
  </si>
  <si>
    <t>Net change in cash and due from banks</t>
  </si>
  <si>
    <t>Cash and due from banks at beginning of year</t>
  </si>
  <si>
    <t>Cash and due from banks at end of year</t>
  </si>
  <si>
    <t>transfersfrommortgageheldforsaletotradingassets</t>
  </si>
  <si>
    <t>Trading assets retained from securitizations of MHFS</t>
  </si>
  <si>
    <t>Transfers from loans to MHFS</t>
  </si>
  <si>
    <t>transfersfromavailableforsalesecuritiestoheldtomaturitysecurities</t>
  </si>
  <si>
    <t>Transfers from available-for-sale to held-to-maturity securities</t>
  </si>
  <si>
    <t>numberofdivestitures</t>
  </si>
  <si>
    <t>Number of Divestitures</t>
  </si>
  <si>
    <t>Average required reserve balance on deposits</t>
  </si>
  <si>
    <t>Credit and non-credit transactions with all nonbank affiliates, maximum percent of bank capital and surplus</t>
  </si>
  <si>
    <t>Per share dividend amount requiring approval (in dollars per share)</t>
  </si>
  <si>
    <t>federalfundssoldsecuritiespurchasedunderresaleagreementsandothershortterminvestmentsdetails</t>
  </si>
  <si>
    <t>Federal Funds Sold, Securities Purchased under Resale Agreements and Other Short-Term Investments</t>
  </si>
  <si>
    <t>federalfundssoldandsecuritiespurchasedunderagreementstoresell</t>
  </si>
  <si>
    <t>Federal funds sold and securities purchased under resale agreements</t>
  </si>
  <si>
    <t>Interest-earning deposits</t>
  </si>
  <si>
    <t>AssetsCurrent</t>
  </si>
  <si>
    <t>othershortterminvestments</t>
  </si>
  <si>
    <t>Other short-term investments</t>
  </si>
  <si>
    <t>Funded contractual commitments</t>
  </si>
  <si>
    <t>Unfunded contractual commitment</t>
  </si>
  <si>
    <t>investmentsecuritiesmajorcategoriesdetails</t>
  </si>
  <si>
    <t>availableforsalesecuritiesamortizedcost</t>
  </si>
  <si>
    <t>availableforsalesecuritiesaccumulatedgrossunrealizedgainbeforetax</t>
  </si>
  <si>
    <t>availableforsalesecuritiesaccumulatedgrossunrealizedlossbeforetax</t>
  </si>
  <si>
    <t>Total investment securities:</t>
  </si>
  <si>
    <t>marketablesecuritiesamortizedcost</t>
  </si>
  <si>
    <t>marketablesecuritiesgrossunrealizedgain2</t>
  </si>
  <si>
    <t>marketablesecuritiesgrossunrealizedlosses2</t>
  </si>
  <si>
    <t>investmentsecuritiesgrossunrealizedlossesandfairvaluedetails</t>
  </si>
  <si>
    <t>availableforsalesecuritiescontinuousunrealizedlosspositionlessthan12monthsaccumulatedloss</t>
  </si>
  <si>
    <t>availableforsalesecuritiescontinuousunrealizedlosspositionlessthantwelvemonthsfairvalue</t>
  </si>
  <si>
    <t>availableforsalesecuritiescontinuousunrealizedlossposition12monthsorlongeraccumulatedloss</t>
  </si>
  <si>
    <t>availableforsalesecuritiescontinuousunrealizedlosspositiontwelvemonthsorlongerfairvalue</t>
  </si>
  <si>
    <t>availableforsalesecuritiescontinuousunrealizedlosspositionaccumulatedloss</t>
  </si>
  <si>
    <t>availableforsalesecuritiescontinuousunrealizedlosspositionfairvalue</t>
  </si>
  <si>
    <t>Total, Fair value, available-for-sale</t>
  </si>
  <si>
    <t>marketablesecuritiescontinuousunrealizedlosspositionlessthan12monthsaggregateloss2</t>
  </si>
  <si>
    <t>marketablesecuritiescontinuousunrealizedlosspositionlessthantwelvemonthsfairvalue</t>
  </si>
  <si>
    <t>marketablesecuritiescontinuousunrealizedlossposition12monthsorlongeraggregateloss2</t>
  </si>
  <si>
    <t>marketablesecuritiescontinuousunrealizedlosspositiontwelvemonthsorlongerfairvalue</t>
  </si>
  <si>
    <t>marketablesecuritiescontinuousunrealizedlosspositionaggregateloss2</t>
  </si>
  <si>
    <t>marketablesecuritiescontinuousunrealizedlosspositionfairvalue</t>
  </si>
  <si>
    <t>investmentsecuritiesunrealizedlosspositionbycreditratingdetails</t>
  </si>
  <si>
    <t>investmentsecuritiescontractualmaturitiesdetails</t>
  </si>
  <si>
    <t>investmentsecuritiesrealizedgainsandlossesdetails</t>
  </si>
  <si>
    <t>Marketable Securities, Realized Gain (Loss)</t>
  </si>
  <si>
    <t>availableforsalesecuritiesgrossrealizedgains</t>
  </si>
  <si>
    <t>Gross realized gains</t>
  </si>
  <si>
    <t>availableforsalesecuritiesgrossrealizedlosses</t>
  </si>
  <si>
    <t>Gross realized losses</t>
  </si>
  <si>
    <t>OTTI write-downs</t>
  </si>
  <si>
    <t>marketablesecuritiesavailableforsaleandheldtomaturitysecuritiesrealizedgainloss</t>
  </si>
  <si>
    <t>Net realized gains from available-for-sale securities</t>
  </si>
  <si>
    <t>netgainslossesfromnonmarketableequityinvestments</t>
  </si>
  <si>
    <t>Net realized gains from nonmarketable equity investments</t>
  </si>
  <si>
    <t>gainlossonavailableforsaleandheldtomaturityinvestments</t>
  </si>
  <si>
    <t>Net realized gains from debt securities and equity investments</t>
  </si>
  <si>
    <t>investmentsecuritiesottiincludedinearningsdetails</t>
  </si>
  <si>
    <t>Other than Temporary Impairment Losses, Investments, Held-to-maturity Securities</t>
  </si>
  <si>
    <t>costandequitymethodotherthantemporaryimpairment</t>
  </si>
  <si>
    <t>Nonmarketable equity investments (1)</t>
  </si>
  <si>
    <t>otherthantemporaryimpairmentinvestmentsportionrecognizedinearningsnet</t>
  </si>
  <si>
    <t>Total OTTI write-downs included in earnings (1)</t>
  </si>
  <si>
    <t>investmentsecuritiesottidebtsecuritiesdetails</t>
  </si>
  <si>
    <t>Total OTTI recorded as part of gross realized losses</t>
  </si>
  <si>
    <t>investmentsecuritiescreditlosscomponentdetails</t>
  </si>
  <si>
    <t>Transfers to MHFS/LHFS</t>
  </si>
  <si>
    <t>Operating Leases, 2018</t>
  </si>
  <si>
    <t>CostMethodInvestments</t>
  </si>
  <si>
    <t>costmethodinvestments</t>
  </si>
  <si>
    <t>Cost method investments</t>
  </si>
  <si>
    <t>LongTermInvestmentsAndReceivablesNet</t>
  </si>
  <si>
    <t>equitymethodinvestments</t>
  </si>
  <si>
    <t>Equity method investments</t>
  </si>
  <si>
    <t>nonmarketableequityinvestments</t>
  </si>
  <si>
    <t>Total nonmarketable equity investments</t>
  </si>
  <si>
    <t>Income (loss) from affordable housing projects, equity method investments</t>
  </si>
  <si>
    <t>Low income housing tax credit (LIHTC) investment total tax benefits</t>
  </si>
  <si>
    <t>Low income housing tax credit (LIHTC) investment tax credits</t>
  </si>
  <si>
    <t>Low income housing tax credit (LIHTC) investment liability for unfunded commitments</t>
  </si>
  <si>
    <t>Low income housing tax credit (LIHTC) investment, year liability is expected to be paid</t>
  </si>
  <si>
    <t>Income (Expense) Related to Nonmarketable Equity Investments</t>
  </si>
  <si>
    <t>incomeexpensefromallothernonmarketableequityinvestments</t>
  </si>
  <si>
    <t>All other</t>
  </si>
  <si>
    <t>netincomeexpensefromnonmarketableequityinvestmentstotal</t>
  </si>
  <si>
    <t>Cash</t>
  </si>
  <si>
    <t>Percentage of underlying collateral rated as investment grade</t>
  </si>
  <si>
    <t>GainLossOnSecuritizationOfFinancialAssets</t>
  </si>
  <si>
    <t>Delinquent loans</t>
  </si>
  <si>
    <t>Net derivative gains from economic hedges</t>
  </si>
  <si>
    <t>mortgagebankingactivitiesanalysisofchangesinliabilityformortgageloanrepurchaselossesdetails</t>
  </si>
  <si>
    <t>liabilityformortgageloanrepurchaselosses</t>
  </si>
  <si>
    <t>Balance, beginning of year</t>
  </si>
  <si>
    <t>liabilityformortgageloanrepurchaselossesassumedwithmsrpurchases</t>
  </si>
  <si>
    <t>Assumed with MSR purchases</t>
  </si>
  <si>
    <t>liabilityformortgageloanrepurchaselossesadditionssales</t>
  </si>
  <si>
    <t>Loan sales</t>
  </si>
  <si>
    <t>liabilityformortgageloanrepurchaselossesadditionschangeinestimateprimarilyduetocreditdeterioration</t>
  </si>
  <si>
    <t>Change in estimate</t>
  </si>
  <si>
    <t>liabilityformortgageloanrepurchaselossesadditions</t>
  </si>
  <si>
    <t>Net reductions to provision</t>
  </si>
  <si>
    <t>liabilityformortgageloanrepurchaselossesreductionslosses</t>
  </si>
  <si>
    <t>Losses</t>
  </si>
  <si>
    <t>Balance, end of year</t>
  </si>
  <si>
    <t>Year ended December 31, 2017 (actual)</t>
  </si>
  <si>
    <t>Goodwill reclass for held for sale</t>
  </si>
  <si>
    <t>tradingsecuritiespledgedascollateral</t>
  </si>
  <si>
    <t>Trading assets and other</t>
  </si>
  <si>
    <t>investmentsecuritiespledgedascollateral</t>
  </si>
  <si>
    <t>loanspledgedascollateral</t>
  </si>
  <si>
    <t>Mortgages held for sale and loans</t>
  </si>
  <si>
    <t>Other Commitment, Fiscal Year Maturity</t>
  </si>
  <si>
    <t>Deferred net gains on derivatives in other comprehensive income</t>
  </si>
  <si>
    <t>P4Y</t>
  </si>
  <si>
    <t>fairvalueofnetassetliabilityfromeconomichedgesrelatedtomortgageservicingactivities</t>
  </si>
  <si>
    <t>Aggregate fair value of derivatives used for economic hedges net asset (liability)</t>
  </si>
  <si>
    <t>aggregatefairvalueofderivativeloancommitmentsnetassetliability</t>
  </si>
  <si>
    <t>Aggregate fair value of derivative loan commitments net asset (liability)</t>
  </si>
  <si>
    <t>GainLossOnInvestmentsExcludingOtherThanTemporaryImpairments</t>
  </si>
  <si>
    <t>tradingsecuritiesunrealizedholdinggainloss</t>
  </si>
  <si>
    <t>Trading Securities, Change in Unrealized Holding Gain (Loss)</t>
  </si>
  <si>
    <t>Other Assets, Fair Value Disclosure</t>
  </si>
  <si>
    <t>fairvaluesofassetsandliabilitiesfairvaluetransfersbetweenfairvaluelevelsdetails</t>
  </si>
  <si>
    <t>fairvalueleveltransferamounttotal</t>
  </si>
  <si>
    <t>Fair Value Level, Transfer Amount, Total</t>
  </si>
  <si>
    <t>Available-for-sale Securities</t>
  </si>
  <si>
    <t>Fair Value Inputs</t>
  </si>
  <si>
    <t>Other assets, carried at fair value (excluding nonmarketable equity investments at NAV)</t>
  </si>
  <si>
    <t>fairvaluechangesinfairvalueofassetsrecordedatfairvalueonnonrecurringbasisdetails</t>
  </si>
  <si>
    <t>increasedecreaseinfairvalueassetsmeasuredonnonrecurringbasismortgagesheldforsale</t>
  </si>
  <si>
    <t>Mortgages held for sale (LOCOM)</t>
  </si>
  <si>
    <t>increasedecreaseinfairvalueassetsmeasuredonnonrecurringbasisloansheldforsale</t>
  </si>
  <si>
    <t>increasedecreaseinfairvalueassetsmeasuredonnonrecurringbasisloansreceivable</t>
  </si>
  <si>
    <t>increasedecreaseinfairvalueassetsmeasuredonnonrecurringbasisotherassets</t>
  </si>
  <si>
    <t>increasedecreaseinfairvalueassetsmeasuredonnonrecurringbasis</t>
  </si>
  <si>
    <t>fairvalueinvestmentsinentitiesthatcalculatenetassetvaluepersharedetails</t>
  </si>
  <si>
    <t>alternativeinvestmentsfairvaluedisclosure</t>
  </si>
  <si>
    <t>fairvalueinvestmentsentitiesthatcalculatenetassetvaluepershareunfundedcommittments</t>
  </si>
  <si>
    <t>Unfunded commitments</t>
  </si>
  <si>
    <t>fairvalueoptiongainsandlossesdetails</t>
  </si>
  <si>
    <t>fairvalueoptioninstrumentspecificcreditriskdetails</t>
  </si>
  <si>
    <t>Held-to-maturity Securities</t>
  </si>
  <si>
    <t>Excluding investments at NAV</t>
  </si>
  <si>
    <t>Investments at NAV</t>
  </si>
  <si>
    <t>capitalleaseobligations</t>
  </si>
  <si>
    <t>Capital Lease Obligations</t>
  </si>
  <si>
    <t>Par value</t>
  </si>
  <si>
    <t>classofwarrantorrightoutstanding</t>
  </si>
  <si>
    <t>Class of Warrant or Right, Outstanding</t>
  </si>
  <si>
    <t>invest</t>
  </si>
  <si>
    <t>investmentwarrantsexerciseprice</t>
  </si>
  <si>
    <t>Warrants outstanding to purchase common stock, exercise price</t>
  </si>
  <si>
    <t>warrantspurchased</t>
  </si>
  <si>
    <t>Warrants purchased</t>
  </si>
  <si>
    <t>RSRs</t>
  </si>
  <si>
    <t>Clawback credits on prior PSAs</t>
  </si>
  <si>
    <t>Trading Gain (Loss)</t>
  </si>
  <si>
    <t>Fees and Commissions, Credit and Debit Cards</t>
  </si>
  <si>
    <t>Operating Leases, Income Statement, Lease Revenue</t>
  </si>
  <si>
    <t>Fees and Commissions, Other</t>
  </si>
  <si>
    <t>investmentadvisorymanagementandadministrativefees</t>
  </si>
  <si>
    <t>Brokerage advisory, commissions and other fees</t>
  </si>
  <si>
    <t>assetmanagementfees1</t>
  </si>
  <si>
    <t>Trust and investment management</t>
  </si>
  <si>
    <t>investmentadvisoryfees</t>
  </si>
  <si>
    <t>Investment banking</t>
  </si>
  <si>
    <t>Fees and Commissions, Fiduciary and Trust Activities</t>
  </si>
  <si>
    <t>revenuerecognitioncardholderrebatesrewards</t>
  </si>
  <si>
    <t>Cardholder rewards and rebates</t>
  </si>
  <si>
    <t>Insurance Services Revenue</t>
  </si>
  <si>
    <t>definedbenefitplanfairvalueofplanassets</t>
  </si>
  <si>
    <t>Fair value of plan assets at beginning of year</t>
  </si>
  <si>
    <t>Fair value of plan assets at end of year</t>
  </si>
  <si>
    <t>definedbenefitplanpensionplanswithaccumulatedbenefitobligationsinexcessofplanassetsaggregateprojectedbenefitobligation</t>
  </si>
  <si>
    <t>Projected benefit obligation</t>
  </si>
  <si>
    <t>definedbenefitplanpensionplanswithaccumulatedbenefitobligationsinexcessofplanassetsaggregateaccumulatedbenefitobligation</t>
  </si>
  <si>
    <t>Accumulated benefit obligation</t>
  </si>
  <si>
    <t>Fair value of plan assets</t>
  </si>
  <si>
    <t>Amounts Recognized in Accumulated Other Comprehensive Income Pre Tax</t>
  </si>
  <si>
    <t>Defined Benefit Plan, Weighted Average Assumptions Used in Calculating Benefit Obligation</t>
  </si>
  <si>
    <t>Weighted Average Assumptions for Determining Net Periodic Benefit Cost</t>
  </si>
  <si>
    <t>definedbenefitplanexpectedamortizationofgainlossnextfiscalyear</t>
  </si>
  <si>
    <t>Net actuarial loss to be amortized from accumulated other comprehensive income into net periodic benefit cost in the next twelve months</t>
  </si>
  <si>
    <t>definedbenefitplanhealthcarecosttrendrateassumedfornextfiscalyearpostretirementprojectedbenefitobligation</t>
  </si>
  <si>
    <t>definedbenefitplanhealthcarecosttrendrateassumedfornextfiscalyearperiodicbenefitcost</t>
  </si>
  <si>
    <t>Health care cost trend rate assumed for next fiscal year, periodic benefit cost</t>
  </si>
  <si>
    <t>definedbenefitplaneffectofonepercentagepointincreaseonaccumulatedpostretirementbenefitobligation</t>
  </si>
  <si>
    <t>Increase in benefit obligation due to increasing assumed health care trend by one percentage point</t>
  </si>
  <si>
    <t>definedbenefitplaneffectofonepercentagepointincreaseonserviceandinterestcostcomponents</t>
  </si>
  <si>
    <t>Increase in total interest cost and service cost components of the net periodic benefit cost due to increasing assumed health care trend by one percentage point</t>
  </si>
  <si>
    <t>definedbenefitplaneffectofonepercentagepointdecreaseonaccumulatedpostretirementbenefitobligation1</t>
  </si>
  <si>
    <t>Decrease in benefit obligation due to decreasing assumed health care trend by one percentage point</t>
  </si>
  <si>
    <t>definedbenefitplaneffectofonepercentagepointdecreaseonserviceandinterestcostcomponents1</t>
  </si>
  <si>
    <t>Decrease in total interest cost and service cost components of the net periodic benefit cost due to decreasing assumed health care trend by one percentage point</t>
  </si>
  <si>
    <t>Total plan assets</t>
  </si>
  <si>
    <t>Net unrealized gains on investment securities</t>
  </si>
  <si>
    <t>othercomprehensiveincomelosstaxexpensebenefitnotadjustedinoci</t>
  </si>
  <si>
    <t>Other Comprehensive Income (Loss) tax expense (benefit) not adjusted in OCI</t>
  </si>
  <si>
    <t>futureadjustmentofothercomprehensiveincomelosstaxexpensebenefit</t>
  </si>
  <si>
    <t>Future adjustment of Other Comprehensive Income (Loss) tax expense (benefit)</t>
  </si>
  <si>
    <t>amountofundistributedearningsofforeignsubsidiaries</t>
  </si>
  <si>
    <t>Amount of Undistributed Earnings of Foreign Subsidiaries</t>
  </si>
  <si>
    <t>OtherComprehensiveIncomeDerivativesQualifyingAsHedgesNetOfTaxPeriodIncreaseDecrease</t>
  </si>
  <si>
    <t>othercomprehensiveincomeunrealizedgainlossonderivativesarisingduringperiodnetoftax</t>
  </si>
  <si>
    <t>Net unrealized gains (losses) arising during the period on cash flow hedges, Net of Tax</t>
  </si>
  <si>
    <t>othercomprehensiveincomelossreclassificationadjustmentfromaocionderivativesnetoftax</t>
  </si>
  <si>
    <t>Reclassification of net (gains) losses to net income on cash flow hedges, Net of Tax</t>
  </si>
  <si>
    <t>Subtotal reclassification to net periodic benefit costs, Before tax</t>
  </si>
  <si>
    <t>Subtotal reclassification to net periodic benefit costs, Tax effect</t>
  </si>
  <si>
    <t>Subtotal reclassification to net periodic benefit costs, Net of tax</t>
  </si>
  <si>
    <t>othercomprehensiveincomeforeigncurrencytransactionandtranslationreclassificationadjustmentnetlossestonetincomebeforetax</t>
  </si>
  <si>
    <t>Reclassification of net gains to net income, Before tax</t>
  </si>
  <si>
    <t>othercomprehensiveincomeforeigncurrencytransactionandtranslationreclassificationadjustmentnetlossestonetincometax</t>
  </si>
  <si>
    <t>Reclassification of net gains to net income, Tax effect</t>
  </si>
  <si>
    <t>othercomprehensiveincomeforeigncurrencytransactionandtranslationreclassificationadjustmentnetlossestonetincomeaftertax</t>
  </si>
  <si>
    <t>Reclassification of net gains to net income, Net of tax</t>
  </si>
  <si>
    <t>Cumulative OCI balances</t>
  </si>
  <si>
    <t>AccumulatedOtherComprehensiveIncomeLossAvailableForSaleSecuritiesAdjustmentNetOfTax</t>
  </si>
  <si>
    <t>accumulatedothercomprehensiveincomelossavailableforsalesecuritiesadjustmentnetoftax</t>
  </si>
  <si>
    <t>Cumulative other comprehensive income (loss), Investment securities, beginning balance</t>
  </si>
  <si>
    <t>Amounts reclassified from accumulated other comprehensive income</t>
  </si>
  <si>
    <t>othercomprehensiveincomeavailableforsalesecuritiesadjustmentnetoftaxportionattributabletononcontrollinginterest</t>
  </si>
  <si>
    <t>Cumulative other comprehensive income (loss), Investment securities, ending balance</t>
  </si>
  <si>
    <t>accumulatedothercomprehensiveincomelossavailableforsalesecuritiesnetoftaxadjustedbalance</t>
  </si>
  <si>
    <t>Cumulative other comprehensive income (loss), Investment securities, adjusted balance</t>
  </si>
  <si>
    <t>AccumulatedOtherComprehensiveIncomeLossCumulativeChangesInNetGainLossFromCashFlowHedgesEffectNetOfTax</t>
  </si>
  <si>
    <t>accumulatedothercomprehensiveincomelosscumulativechangesinnetgainlossfromcashflowhedgeseffectnetoftax</t>
  </si>
  <si>
    <t>Cumulative other comprehensive income, Derivatives and hedging activities, beginning balance</t>
  </si>
  <si>
    <t>othercomprehensiveincomederivativesqualifyingashedgesnetoftaxportionattributabletononcontrollinginterest</t>
  </si>
  <si>
    <t>Less: Other comprehensive income from noncontrolling interests</t>
  </si>
  <si>
    <t>Cumulative other comprehensive income, Derivatives and hedging activities, ending balance</t>
  </si>
  <si>
    <t>accumulatedothercomprehensiveincomelosscumulativechangesinnetgainlossfromcashflowhedgeseffectnetoftaxadjustedbalance</t>
  </si>
  <si>
    <t>Cumulative other comprehensive income, Derivatives and hedging activities, adjusted balance</t>
  </si>
  <si>
    <t>AccumulatedOtherComprehensiveIncomeLossDefinedBenefitPensionAndOtherPostretirementPlansNetOfTax</t>
  </si>
  <si>
    <t>accumulatedothercomprehensiveincomelossdefinedbenefitpensionandotherpostretirementplansnetoftax</t>
  </si>
  <si>
    <t>Cumulative other comprehensive loss, Defined benefit plans adjustments, beginning balance</t>
  </si>
  <si>
    <t>othercomprehensiveincomelossreclassificationadjustmentfromaocipensionandotherpostretirementbenefitplansnetoftax</t>
  </si>
  <si>
    <t>othercomprehensiveincomedefinedbenefitplansadjustmentnetoftaxportionattributabletononcontrollinginterest</t>
  </si>
  <si>
    <t>Cumulative other comprehensive loss, Defined benefit plans adjustments, ending balance</t>
  </si>
  <si>
    <t>accumulatedothercomprehensiveincomelossdefinedbenefitplanaftertaxadjustedbalance</t>
  </si>
  <si>
    <t>Cumulative other comprehensive loss, Defined benefit plans adjustments, adjusted balance</t>
  </si>
  <si>
    <t>AccumulatedOtherComprehensiveIncomeLossForeignCurrencyTranslationAdjustmentNetOfTax</t>
  </si>
  <si>
    <t>accumulatedothercomprehensiveincomelossforeigncurrencytranslationadjustmentnetoftax</t>
  </si>
  <si>
    <t>Cumulative other comprehensive loss, Foreign currency translation adjustments, beginning balance</t>
  </si>
  <si>
    <t>othercomprehensiveincomeforeigncurrencytransactionandtranslationadjustmentnetoftaxportionattributabletononcontrollinginterest</t>
  </si>
  <si>
    <t>Cumulative other comprehensive loss, Foreign currency translation adjustments, ending balance</t>
  </si>
  <si>
    <t>accumulatedothercomprehensiveincomelossforeigncurrencytranslationadjustmentnetoftaxadjustedbalance</t>
  </si>
  <si>
    <t>Cumulative other comprehensive loss, Foreign currency translation adjustments, adjusted balance</t>
  </si>
  <si>
    <t>Cumulative other comprehensive income (loss), Beginning Balance</t>
  </si>
  <si>
    <t>othercomprehensiveincomelossunrealizedgainlossarisingduringperiodnetoftax</t>
  </si>
  <si>
    <t>othercomprehensiveincomelossreclassificationadjustmentnetoftax</t>
  </si>
  <si>
    <t>Cumulative other comprehensive income (loss), Ending Balance</t>
  </si>
  <si>
    <t>accumulatedothercomprehensiveincomelossnetoftaxadjustedbalance</t>
  </si>
  <si>
    <t>Cumulative other comprehensive income (loss), Adjusted Balance</t>
  </si>
  <si>
    <t>Stockholders' equity</t>
  </si>
  <si>
    <t>Net increase in short-term borrowings and indebtedness to subsidiaries</t>
  </si>
  <si>
    <t>Common stock warrants repurchased</t>
  </si>
  <si>
    <t>Net cash provided by financing activities</t>
  </si>
  <si>
    <t>Guarantees, Pledged Assets and Collateral Guarantees, Collateral Type and Contractual Maturities of Repurchase Agreements and Securities Lending Agreements (Details)</t>
  </si>
  <si>
    <t>Derivatives, Derivatives in Fair Value Hedging Relationships (Details)</t>
  </si>
  <si>
    <t>Derivatives, Derivatives in Cash Flow Hedging Relationships (Details)</t>
  </si>
  <si>
    <t>LaborAndRelatedExpense</t>
  </si>
  <si>
    <t>Net unrealized gains arising during the period</t>
  </si>
  <si>
    <t>Net actuarial losses and prior service credits arising during the period</t>
  </si>
  <si>
    <t>Net unrealized losses arising during the period</t>
  </si>
  <si>
    <t>Trading assets (1)</t>
  </si>
  <si>
    <t>Held-to-maturity, at cost (fair value $99,155 and $80,567)</t>
  </si>
  <si>
    <t>Mortgages held for sale (includes $22,042 and $13,539 carried at fair value)</t>
  </si>
  <si>
    <t>Loans (includes $758 and $5,316 carried at fair value)</t>
  </si>
  <si>
    <t>Other assets (includes $3,275 and $3,065 carried at fair value)</t>
  </si>
  <si>
    <t>Treasury stock – 465,702,148 shares and 389,682,664 shares</t>
  </si>
  <si>
    <t>ExcessTaxBenefitFromShareBasedCompensationOperatingActivities</t>
  </si>
  <si>
    <t>excesstaxbenefitfromsharebasedcompensationoperatingactivities</t>
  </si>
  <si>
    <t>Excess tax benefits related to stock incentive compensation</t>
  </si>
  <si>
    <t>Principal collected on nonbank entities' loans</t>
  </si>
  <si>
    <t>Other, net (1)</t>
  </si>
  <si>
    <t>ExcessTaxBenefitFromShareBasedCompensationFinancingActivities</t>
  </si>
  <si>
    <t>excesstaxbenefitfromsharebasedcompensationfinancingactivities</t>
  </si>
  <si>
    <t>Adjustments to Additional Paid in Capital, Income Tax Benefit from Share-based Compensation</t>
  </si>
  <si>
    <t>transferofportfolioloansandleasestoheldforsale1</t>
  </si>
  <si>
    <t>Transfers from loans to LHFS</t>
  </si>
  <si>
    <t>transfersfromloanstoforeclosedassets</t>
  </si>
  <si>
    <t>Transfers from loans to foreclosed assets and other assets</t>
  </si>
  <si>
    <t>Cost And Equity Method, Other Than Temporary Impairment</t>
  </si>
  <si>
    <t>Other Than Temporary Impairment Investments Portion Recognized In Earnings Net</t>
  </si>
  <si>
    <t>financingreceivablerecordedinvestment90dayspastdueandstillaccruing</t>
  </si>
  <si>
    <t>Loans, 90 days or more past due and still accruing</t>
  </si>
  <si>
    <t>Financing Receivable, Recorded Investment, 90 Days Past Due and Still Accruing</t>
  </si>
  <si>
    <t>Loans by Loan to Value</t>
  </si>
  <si>
    <t>Impaired Financing Receivable, Recorded Investment</t>
  </si>
  <si>
    <t>Operating Leases, 2017</t>
  </si>
  <si>
    <t>Capital Leases, Future Minimum Payments Due</t>
  </si>
  <si>
    <t>capitalleasesfutureminimumpaymentsduecurrent</t>
  </si>
  <si>
    <t>Capital Leases, 2017</t>
  </si>
  <si>
    <t>capitalleasesfutureminimumpaymentsdueintwoyears</t>
  </si>
  <si>
    <t>Capital Leases, 2018</t>
  </si>
  <si>
    <t>capitalleasesfutureminimumpaymentsdueinthreeyears</t>
  </si>
  <si>
    <t>Capital Leases, 2019</t>
  </si>
  <si>
    <t>capitalleasesfutureminimumpaymentsdueinfouryears</t>
  </si>
  <si>
    <t>Capital Leases, 2020</t>
  </si>
  <si>
    <t>capitalleasesfutureminimumpaymentsdueinfiveyears</t>
  </si>
  <si>
    <t>Capital Leases, 2021</t>
  </si>
  <si>
    <t>capitalleasesfutureminimumpaymentsduethereafter</t>
  </si>
  <si>
    <t>Capital Leases, Thereafter</t>
  </si>
  <si>
    <t>capitalleasesfutureminimumpaymentsdue</t>
  </si>
  <si>
    <t>Capital Leases, Total minimum lease payments</t>
  </si>
  <si>
    <t>capitalleasesfutureminimumpaymentsexecutorycosts</t>
  </si>
  <si>
    <t>Capital Leases, Executory costs</t>
  </si>
  <si>
    <t>capitalleasesfutureminimumpaymentsinterestincludedinpayments</t>
  </si>
  <si>
    <t>Capital Leases, Amounts representing interest</t>
  </si>
  <si>
    <t>capitalleasesfutureminimumpaymentspresentvalueofnetminimumpayments</t>
  </si>
  <si>
    <t>Capital Leases, Present value of net minimum lease payments</t>
  </si>
  <si>
    <t>sensitivityanalysisoffairvalueofinterestscontinuedtobeheldbytransferorservicingassetsorliabilitiesimpactoftwohundredbasispointadversechangeindiscountrate</t>
  </si>
  <si>
    <t>200 basis point increase</t>
  </si>
  <si>
    <t>delinquentamountatendofperiodonloansmanagedandsecuritized</t>
  </si>
  <si>
    <t>Net reductions</t>
  </si>
  <si>
    <t>Year ended December 31, 2016 (actual)</t>
  </si>
  <si>
    <t>guaranteeobligationscurrentcarryingvalue</t>
  </si>
  <si>
    <t>guaranteespledgedassetsandcollateralguaranteescollateraltypeandcontractualmaturitiesofrepurchaseagreementsandsecuritieslendingagreementsdetails</t>
  </si>
  <si>
    <t>derivativesderivativesinfairvaluehedgingrelationshipsdetails</t>
  </si>
  <si>
    <t>Net Gains Losses Recognized In Income Statement Related To Derivatives In Fair Value Hedging Relationships</t>
  </si>
  <si>
    <t>gainlossonfairvaluehedgesrecognizedinnetinterestincome</t>
  </si>
  <si>
    <t>Net interest income (expense) recognized on derivatives (1)</t>
  </si>
  <si>
    <t>derivativenethedgeineffectivenessgainlosscomponentrecognizedonderivative</t>
  </si>
  <si>
    <t>Gains (losses) recorded in noninterest income recognized on derivatives</t>
  </si>
  <si>
    <t>derivativenethedgeineffectivenessgainlosscomponentrecognizedonhedgeditem</t>
  </si>
  <si>
    <t>Gains (losses) recorded in noninterest income recognized on hedged item</t>
  </si>
  <si>
    <t>gainlossonfairvaluehedgeineffectivenessnet</t>
  </si>
  <si>
    <t>Net recognized on fair value hedges (ineffective portion)</t>
  </si>
  <si>
    <t>derivativesderivativesincashflowhedgingrelationshipsdetails</t>
  </si>
  <si>
    <t>Unrealized gains (losses) (pre tax) recognized in OCI</t>
  </si>
  <si>
    <t>Gains (pre tax) reclassified from cumulative OCI into net income</t>
  </si>
  <si>
    <t>gainlossoncashflowhedgeineffectivenessnet</t>
  </si>
  <si>
    <t>Gains (losses) (pre tax) recognized in noninterest income for hedge ineffectiveness.</t>
  </si>
  <si>
    <t>P6Y</t>
  </si>
  <si>
    <t>gainlossfromcomponentsexcludedfromassessmentofcashflowhedgeeffectivenessnet</t>
  </si>
  <si>
    <t>Change in value of derivatives excluded from assessment of cash flow hedge effectiveness</t>
  </si>
  <si>
    <t>Aggregate Fair Value Of Derivative Loan Commitments Net Asset (Liability)</t>
  </si>
  <si>
    <t>Nonmarketable equity investments (cost method)</t>
  </si>
  <si>
    <t>Total stock incentive compensation expense</t>
  </si>
  <si>
    <t>Defined Benefit Pension Plans and Defined Benefit Postretirement Plans Disclosure</t>
  </si>
  <si>
    <t>definedbenefitplanfutureamortizationofgainloss</t>
  </si>
  <si>
    <t>TravelAndEntertainmentExpense</t>
  </si>
  <si>
    <t>travelandentertainmentexpense</t>
  </si>
  <si>
    <t>Travel and entertainment</t>
  </si>
  <si>
    <t>Undistributed foreign earnings</t>
  </si>
  <si>
    <t>deferredtaxliabilitynotrecognizedamountofunrecognizeddeferredtaxliabilityundistributedearningsofforeignsubsidiaries</t>
  </si>
  <si>
    <t>Income tax liability related to undistributed foreign earnings</t>
  </si>
  <si>
    <t>incometaxreconciliationnondeductibleexpensetaxexemptlifeinsuranceincome</t>
  </si>
  <si>
    <t>Life insurance</t>
  </si>
  <si>
    <t>effectiveincometaxratereconciliationtaxexemptlifeinsuranceincome</t>
  </si>
  <si>
    <t>Life insurance, rate</t>
  </si>
  <si>
    <t>incometaxreconciliationnondeductibleexpenseleases</t>
  </si>
  <si>
    <t>Leveraged lease tax expense</t>
  </si>
  <si>
    <t>effectiveincometaxratereconciliationnondeductibleexpenseleases</t>
  </si>
  <si>
    <t>Leveraged lease tax expense, rate</t>
  </si>
  <si>
    <t>Possible decrease in unrecognized tax benefits (up to $600 million)</t>
  </si>
  <si>
    <t>othercomprehensiveincomeunrealizedgainlossonderivativesarisingduringperiodtax</t>
  </si>
  <si>
    <t>Net unrealized gains arising during the period, Tax effect</t>
  </si>
  <si>
    <t>Net unrealized gains arising during the period, Net of tax</t>
  </si>
  <si>
    <t>Reclassification of net (gains) losses on cash flow hedges to net income, Before tax</t>
  </si>
  <si>
    <t>othercomprehensiveincomelossreclassificationadjustmentfromaocionderivativestax</t>
  </si>
  <si>
    <t>Reclassification of net (gains) losses on cash flow hedges to net income, Tax effect</t>
  </si>
  <si>
    <t>Reclassification of net (gains) losses on cash flow hedges to net income, Net of tax</t>
  </si>
  <si>
    <t>Net actuarial losses and prior service credits arising during the period, Before tax</t>
  </si>
  <si>
    <t>Net actuarial losses and prior service credits arising during the period, Tax effect</t>
  </si>
  <si>
    <t>Net actuarial losses and prior service credits arising during the period, Net of tax</t>
  </si>
  <si>
    <t>Net unrealized losses arising during the period, Before tax</t>
  </si>
  <si>
    <t>Net unrealized losses arising during the period, Tax effect</t>
  </si>
  <si>
    <t>Net unrealized losses arising during the period, Net of tax</t>
  </si>
  <si>
    <t>Reclassification of net gains (losses) to net income, Tax effect</t>
  </si>
  <si>
    <t>Reclassification of net gains (losses) to net income, Net of tax</t>
  </si>
  <si>
    <t>Cumulative other comprehensive loss, Defined benefit plans adjustment, beginning balance</t>
  </si>
  <si>
    <t>Cumulative other comprehensive loss, Defined benefit plans adjustment, ending balance</t>
  </si>
  <si>
    <t>Cumulative other comprehensive income (loss), Foreign currency translation adjustments, beginning balance</t>
  </si>
  <si>
    <t>Cumulative other comprehensive income (loss), Foreign currency translation adjustments, ending balance</t>
  </si>
  <si>
    <t>Excess tax benefits related to stock option payments</t>
  </si>
  <si>
    <t>Securitizations and Variable Interest Entities (Details)</t>
  </si>
  <si>
    <t>Securitizations and Variable Interest Entities, Significant Continuing Involvement Unconsolidated VIEs (Details)</t>
  </si>
  <si>
    <t>Securitizations and Variable Interest Entities, Cash Flow Securitizations (Details)</t>
  </si>
  <si>
    <t>Securitizations and Variable Interest Entities, Key Economic Assumptions Mortgage Servicing Assets (Details)</t>
  </si>
  <si>
    <t>Securitizations and Variable Interest Entities, Key Economic Assumptions Mortgage Servicing Rights (Details)</t>
  </si>
  <si>
    <t>Securitizations and Variable Interest Entities, Principal Balances of Off-Balance Sheet Securitized Loans (Details)</t>
  </si>
  <si>
    <t>Securitizations and Variable Interest Entities, Secured Borrowing and Consolidated Variable Interest Entity (Details)</t>
  </si>
  <si>
    <t>Mortgage Banking Activities, Mortgage Servicing Rights Carried at Fair Value (Details)</t>
  </si>
  <si>
    <t>Mortgage Banking Activities, Amortized Mortgage Servicing Rights (Details)</t>
  </si>
  <si>
    <t>Mortgage Banking Activities, Managed Servicing Portfolio Components (Details)</t>
  </si>
  <si>
    <t>Mortgage Banking Activities, Noninterest Income (Details)</t>
  </si>
  <si>
    <t>Mortgage Banking Activities, Liability for Mortgage Loan Repurchase Losses (Details)</t>
  </si>
  <si>
    <t>Derivatives, Notional or Contractual Amounts (Details)</t>
  </si>
  <si>
    <t>Derivatives, Balance Sheet Offsetting of Assets and Liabilities (Details)</t>
  </si>
  <si>
    <t>Derivatives, Net Gains (Losses) in Income related to Fair Value Hedges (Details)</t>
  </si>
  <si>
    <t>Derivatives, Net Gains (Losses) related to Cash Flow Hedges (Details)</t>
  </si>
  <si>
    <t>Derivatives, Net Gains (Losses) in Income related to Derivatives Not Designated as Hedging Instruments (Details)</t>
  </si>
  <si>
    <t>Derivatives Derivatives Credit-Risk Contingent Feature Textuals (Details)</t>
  </si>
  <si>
    <t>Common Stock and Stock Plans, Weighted-Average Per Share Fair Value of Options Granted (Details)</t>
  </si>
  <si>
    <t>Employee Benefits, Changes in Benefit Obligation and Plan Assets (Details)</t>
  </si>
  <si>
    <t>Employee Benefits, Components of Net Periodic Benefit Cost (Details)</t>
  </si>
  <si>
    <t>Employee Benefits, Amounts Recognized in Cumulative OCI and Weighted-Average Assumptions in Determining Net Periodic Benefit Cost (Details)</t>
  </si>
  <si>
    <t>Employee Benefits, Future Benefits Expected to be Paid Under the Pension and Other Benefit Plans (Details)</t>
  </si>
  <si>
    <t>Employee Benefits, Balances of Pension Plan and Other Benefit Plan Assets Measured at Fair Value (Details)</t>
  </si>
  <si>
    <t>Employee Benefits, Changes in Fair Value in Pension Plan And Other Benefit Plan Assets Measured at Fair Value (Details)</t>
  </si>
  <si>
    <t>Total investment securities</t>
  </si>
  <si>
    <t>Net actuarial gains (losses) arising during the period</t>
  </si>
  <si>
    <t>Held-to-maturity, at cost (fair value $80,567 and $56,359)</t>
  </si>
  <si>
    <t>Mortgages held for sale (includes $13,539 and $15,565 carried at fair value)</t>
  </si>
  <si>
    <t>Loans held for sale (includes $0 and $1 carried at fair value)</t>
  </si>
  <si>
    <t>Loans (includes $5,316 and $5,788 carried at fair value)</t>
  </si>
  <si>
    <t>Other assets (includes $3,065 and $2,512 carried at fair value)</t>
  </si>
  <si>
    <t>DebtCurrent</t>
  </si>
  <si>
    <t>Cumulative other comprehensive income</t>
  </si>
  <si>
    <t>Treasury stock – 389,682,664 shares and 311,462,276 shares</t>
  </si>
  <si>
    <t>IncreaseDecreaseInMortgageLoansHeldForSale</t>
  </si>
  <si>
    <t>paymentsfororiginationofmortgageloansheldforsale</t>
  </si>
  <si>
    <t>Originations of MHFS</t>
  </si>
  <si>
    <t>proceedsfromsalesofandprincipalcollectedonmortgagesoriginatedforsale</t>
  </si>
  <si>
    <t>Proceeds from sales of and principal collected on mortgages originated for sale</t>
  </si>
  <si>
    <t>proceedsfromsalesofandprincipalcollectedonloansheldforsale</t>
  </si>
  <si>
    <t>Proceeds from sales of and principal collected on LHFS</t>
  </si>
  <si>
    <t>paymentstopurchaseotherloansheldforsale</t>
  </si>
  <si>
    <t>Purchases of LHFS</t>
  </si>
  <si>
    <t>IncreaseDecreaseInReceivables</t>
  </si>
  <si>
    <t>increasedecreaseinaccruedinterestreceivablenet</t>
  </si>
  <si>
    <t>Accrued interest receivable</t>
  </si>
  <si>
    <t>IncreaseDecreaseInAccruedLiabilities</t>
  </si>
  <si>
    <t>increasedecreaseininterestpayablenet</t>
  </si>
  <si>
    <t>Accrued interest payable</t>
  </si>
  <si>
    <t>IncreaseDecreaseInOtherAccountsPayableAndAccruedLiabilities</t>
  </si>
  <si>
    <t>paymentsforproceedsfrommortgageservicingrights</t>
  </si>
  <si>
    <t>Net cash from purchases and sales of MSRs</t>
  </si>
  <si>
    <t>transfersfrommortgageheldforsaletomortgageservicerights</t>
  </si>
  <si>
    <t>Capitalization of MSRs from sale of MHFS</t>
  </si>
  <si>
    <t>Held-to-maturity Securities, Debt Maturities, after Five Through Ten Years, Net Carrying Amount</t>
  </si>
  <si>
    <t>Weighted Average Contractual Yield On Held To Maturity Debt Securities Expected To Mature After Five And Through Ten Years Net Carrying Amount</t>
  </si>
  <si>
    <t>Held-to-maturity Securities, Debt Maturities, after Ten Years, Net Carrying Amount</t>
  </si>
  <si>
    <t>Weighted Average Contractual Yield On Held To Maturity Debt Securities Expected To Mature After Ten Years Net Carrying Amount</t>
  </si>
  <si>
    <t>Held-to-maturity Securities, Debt Maturities, after One Through Five Years, Net Carrying Amount</t>
  </si>
  <si>
    <t>Weighted Average Contractual Yield On Held To Maturity Debt Securities Expected To Mature After One And Through Five Years Net Carrying Amount</t>
  </si>
  <si>
    <t>Weighted Average Contractual Yield On Held To Maturity Debt Securities Net Carrying Amount</t>
  </si>
  <si>
    <t>Held-to-maturity Securities, Debt Maturities, within One Year, Net Carrying Amount</t>
  </si>
  <si>
    <t>Weighted Average Contractual Yield On Held To Maturity Debt Securities Expected To Mature Within One Year Net Carrying Amount</t>
  </si>
  <si>
    <t>commerciallettersofcreditinternational</t>
  </si>
  <si>
    <t>Commercial Letters of Credit International</t>
  </si>
  <si>
    <t>financingreceivableallowanceforcreditlossesdecreaseforpassageoftimeoncertainimpairedloans</t>
  </si>
  <si>
    <t>financingreceivableallowanceforcreditlossesnetwriteoffs</t>
  </si>
  <si>
    <t>financingreceivablerecordedinvestmentnonaccrualstatus</t>
  </si>
  <si>
    <t>Financing Receivable, Recorded Investment, Nonaccrual Status</t>
  </si>
  <si>
    <t>Nonaccrual loans</t>
  </si>
  <si>
    <t>Loans by FICO, Excluding Purchased Credit Impaired Loans</t>
  </si>
  <si>
    <t>loansremodified</t>
  </si>
  <si>
    <t>Loans remodified</t>
  </si>
  <si>
    <t>recordedinvestmentamountafterloanmodificationtoprincipal</t>
  </si>
  <si>
    <t>Principal</t>
  </si>
  <si>
    <t>recordedinvestmentamountafterloanmodificationrelatedtointerestratereduction</t>
  </si>
  <si>
    <t>Interest rate reduction</t>
  </si>
  <si>
    <t>recordedinvestmentamountafterloanmodificationrelatedtootherconcessions</t>
  </si>
  <si>
    <t>Other concessions</t>
  </si>
  <si>
    <t>recordedinvestmentamountofloansmodified</t>
  </si>
  <si>
    <t>recordedinvestmentofloansmodifiedbyinterestratereduction</t>
  </si>
  <si>
    <t>Recorded investment related to interest rate reduction</t>
  </si>
  <si>
    <t>financingreceivablemodificationsprincipalforgiven</t>
  </si>
  <si>
    <t>Financing Receivable Modifications Principal Forgiven</t>
  </si>
  <si>
    <t>Purchased Credit Impaired Loans by Consumer Days Past Due</t>
  </si>
  <si>
    <t>Purchased Credit Impaired Loans by FICO</t>
  </si>
  <si>
    <t>By LTV/CLTV:</t>
  </si>
  <si>
    <t>Net gains (losses) on disposition of premises and equipment</t>
  </si>
  <si>
    <t>Operating Leases, 2016</t>
  </si>
  <si>
    <t>Capital Leases, 2016</t>
  </si>
  <si>
    <t>securitizationsandvariableinterestentitiesdetails</t>
  </si>
  <si>
    <t>securitizationsandvariableinterestentitiessignificantcontinuinginvolvementunconsolidatedviesdetails</t>
  </si>
  <si>
    <t>securitizationsandvariableinterestentitiescashflowsecuritizationsdetails</t>
  </si>
  <si>
    <t>securitizationsandvariableinterestentitieskeyeconomicassumptionsmortgageservicingassetsdetails</t>
  </si>
  <si>
    <t>securitizationsandvariableinterestentitieskeyeconomicassumptionsmortgageservicingrightsdetails</t>
  </si>
  <si>
    <t>securitizationsandvariableinterestentitiesprincipalbalancesofoffbalancesheetsecuritizedloansdetails</t>
  </si>
  <si>
    <t>securitizationsandvariableinterestentitiessecuredborrowingandconsolidatedvariableinterestentitydetails</t>
  </si>
  <si>
    <t>mortgagebankingactivitiesmortgageservicingrightscarriedatfairvaluedetails</t>
  </si>
  <si>
    <t>Other changes in fair value</t>
  </si>
  <si>
    <t>mortgagebankingactivitiesamortizedmortgageservicingrightsdetails</t>
  </si>
  <si>
    <t>mortgagebankingactivitiesmanagedservicingportfoliocomponentsdetails</t>
  </si>
  <si>
    <t>mortgagebankingactivitiesnoninterestincomedetails</t>
  </si>
  <si>
    <t>Net derivative gains (losses) from economic hedges related to mortgage servicing activities</t>
  </si>
  <si>
    <t>mortgagebankingactivitiesliabilityformortgageloanrepurchaselossesdetails</t>
  </si>
  <si>
    <t>Net additions (reductions)</t>
  </si>
  <si>
    <t>Year ended December 31, 2015 (actual)</t>
  </si>
  <si>
    <t>timedeposits100000ormoredomestic</t>
  </si>
  <si>
    <t>Amount of domestic time deposits with a denomination of $100,000 or more</t>
  </si>
  <si>
    <t>timedeposits250000ormoredomestic</t>
  </si>
  <si>
    <t>Amount of domestic time deposits with a denomination of $250,000 or more</t>
  </si>
  <si>
    <t>timedeposits100000ormoreforeign</t>
  </si>
  <si>
    <t>Amount of foreign deposits with a denomination of $100,000 or more</t>
  </si>
  <si>
    <t>timedeposits250000ormoreforeign</t>
  </si>
  <si>
    <t>Amount of foreign deposits with a denomination of $250,000 or more</t>
  </si>
  <si>
    <t>SecuritiesLoaned</t>
  </si>
  <si>
    <t>securitiesloaned</t>
  </si>
  <si>
    <t>Securities Loaned</t>
  </si>
  <si>
    <t>securitiesreceivedascollateral</t>
  </si>
  <si>
    <t>Securities Received as Collateral</t>
  </si>
  <si>
    <t>Securities Borrowed, Gross Including Not Subject to Master Netting Arrangement</t>
  </si>
  <si>
    <t>derivativesnotionalorcontractualamountsdetails</t>
  </si>
  <si>
    <t>derivativesbalancesheetoffsettingofassetsandliabilitiesdetails</t>
  </si>
  <si>
    <t>derivativesnetgainslossesinincomerelatedtofairvaluehedgesdetails</t>
  </si>
  <si>
    <t>Net interest income (expense) recognized on derivatives</t>
  </si>
  <si>
    <t>derivativenethedgeineffectivenessgainloss</t>
  </si>
  <si>
    <t>derivativesnetgainslossesrelatedtocashflowhedgesdetails</t>
  </si>
  <si>
    <t>Gains (losses) (pre tax) recognized in OCI on derivatives</t>
  </si>
  <si>
    <t>gainlossrecognizedinnoninterestincomeforhedgeineffectiveness</t>
  </si>
  <si>
    <t>P7Y</t>
  </si>
  <si>
    <t>derivativesnetgainslossesinincomerelatedtoderivativesnotdesignatedashedginginstrumentsdetails</t>
  </si>
  <si>
    <t>Other assets, excluding derivatives</t>
  </si>
  <si>
    <t>fairvaluetransfersbetweenclassesexcludedfromtransfersbetweenlevelsamount</t>
  </si>
  <si>
    <t>Fair Value Transfers Between Classes Excluded From Transfers Between Levels Amount</t>
  </si>
  <si>
    <t>fairvaluetransfersbetweenclassesamount</t>
  </si>
  <si>
    <t>Fair Value Transfers Between Classes Amount</t>
  </si>
  <si>
    <t>fairvalueofnonmarketableequityinvestmentsinprivateequityfundswherenonrecurringfairvalueadjustmentswererecorded</t>
  </si>
  <si>
    <t>Fair Value of nonmarketable equity investments in private equity funds where nonrecurring fair value adjustments were recorded</t>
  </si>
  <si>
    <t>fairvalueofcostmethodnonmarketableequityinvestmentsusingnetassetvalue</t>
  </si>
  <si>
    <t>Fair Value of cost method NMEI funds using NAV</t>
  </si>
  <si>
    <t>fairvalueofnonmarketableequityinvestmentswherenetassetvaluewasused</t>
  </si>
  <si>
    <t>Fair Value of nonmarketable equity investments where net asset value was used</t>
  </si>
  <si>
    <t>employeestockownershipplanpreferredstockparvalue</t>
  </si>
  <si>
    <t>ESOP Par value</t>
  </si>
  <si>
    <t>sharebasedcompensationdirectorawardsnumberofoptionswithreloadfeature</t>
  </si>
  <si>
    <t>Share-based compensation, director awards, number of options with reload feature</t>
  </si>
  <si>
    <t>Share-based Compensation Arrangement by Share-based Payment Award, Number of Shares Available for Grant</t>
  </si>
  <si>
    <t>Investment Warrants, Exercise Price</t>
  </si>
  <si>
    <t>Warrants Purchased</t>
  </si>
  <si>
    <t>commonstockandstockplansweightedaveragepersharefairvalueofoptionsgranteddetails</t>
  </si>
  <si>
    <t>Weighted-Average per Share Fair Value of Options Granted and the Assumptions Used</t>
  </si>
  <si>
    <t>sharebasedcompensationarrangementbysharebasedpaymentawardoptionsgrantsinperiodweightedaveragegrantdatefairvalue</t>
  </si>
  <si>
    <t>Per share fair value of options granted (in dollars per share)</t>
  </si>
  <si>
    <t>sharebasedcompensationarrangementbysharebasedpaymentawardfairvalueassumptionsexpectedvolatilityrate</t>
  </si>
  <si>
    <t>Expected volatility</t>
  </si>
  <si>
    <t>sharebasedcompensationarrangementbysharebasedpaymentawardfairvalueassumptionsexpecteddividendpaymentspershare</t>
  </si>
  <si>
    <t>Expected dividends (in dollars per share)</t>
  </si>
  <si>
    <t>sharebasedcompensationarrangementbysharebasedpaymentawardfairvalueassumptionsexpectedterm1</t>
  </si>
  <si>
    <t>Expected term (in years)</t>
  </si>
  <si>
    <t>P0Y</t>
  </si>
  <si>
    <t>P6M</t>
  </si>
  <si>
    <t>sharebasedcompensationarrangementbysharebasedpaymentawardfairvalueassumptionsriskfreeinterestrate</t>
  </si>
  <si>
    <t>Risk-free interest rate</t>
  </si>
  <si>
    <t>employeebenefitschangesinbenefitobligationandplanassetsdetails</t>
  </si>
  <si>
    <t>employeebenefitscomponentsofnetperiodicbenefitcostdetails</t>
  </si>
  <si>
    <t>employeebenefitsamountsrecognizedincumulativeociandweightedaverageassumptionsindeterminingnetperiodicbenefitcostdetails</t>
  </si>
  <si>
    <t>definedbenefitplanincreasedecreaseinassumedhealthcarecosttrendrateperiodicbenefitcost</t>
  </si>
  <si>
    <t>Decrease in assumed health care cost trend, rate, periodic benefit cost</t>
  </si>
  <si>
    <t>employeebenefitsfuturebenefitsexpectedtobepaidunderthepensionandotherbenefitplansdetails</t>
  </si>
  <si>
    <t>employeebenefitsbalancesofpensionplanandotherbenefitplanassetsmeasuredatfairvaluedetails</t>
  </si>
  <si>
    <t>employeebenefitschangesinfairvalueinpensionplanandotherbenefitplanassetsmeasuredatfairvaluedetails</t>
  </si>
  <si>
    <t>Net actuarial gains (losses) arising during the period, Before tax</t>
  </si>
  <si>
    <t>Net actuarial gains (losses) arising during the period, Tax effect</t>
  </si>
  <si>
    <t>Net actuarial gains (losses) arising during the period, Net of tax</t>
  </si>
  <si>
    <t>Cumulative other comprehensive income, Investment securities, beginning balance</t>
  </si>
  <si>
    <t>Cumulative other comprehensive income, Investment securities, ending balance</t>
  </si>
  <si>
    <t>Cumulative other comprehensive income, Defined benefit plans adjustment, beginning balance</t>
  </si>
  <si>
    <t>Cumulative other comprehensive income, Defined benefit plans adjustment, ending balance</t>
  </si>
  <si>
    <t>Cumulative other comprehensive income, Foreign currency translation adjustments, beginning balance</t>
  </si>
  <si>
    <t>Cumulative other comprehensive income, Foreign currency translation adjustments, ending balance</t>
  </si>
  <si>
    <t>Cumulative other comprehensive income, Beginning Balance</t>
  </si>
  <si>
    <t>Cumulative other comprehensive income, Ending Balance</t>
  </si>
  <si>
    <t>minimumleverageratioforbankingorganizations</t>
  </si>
  <si>
    <t>Minimum leverage ratio for banking organizations</t>
  </si>
  <si>
    <t>Status</t>
  </si>
  <si>
    <t>aniruddha.choudhury94</t>
  </si>
  <si>
    <t>Ok</t>
  </si>
  <si>
    <t>For standiZd data buy credits</t>
  </si>
  <si>
    <t>CONSOLIDATED STATEMENT OF INCOME (Parenthetical)</t>
  </si>
  <si>
    <t>Cash, Loan and Dividend Restrictions Textual (Details)</t>
  </si>
  <si>
    <t>Investment Securities Textuals (Details)</t>
  </si>
  <si>
    <t>Loans and Allowance for Credit Losses Textual (Details)</t>
  </si>
  <si>
    <t>Loans and Allowance for Credit Losses, PCI, Allowance for Credit Losses (Details)</t>
  </si>
  <si>
    <t>Premises, Equipment, Lease Commitments and Other Assets Textuals (Details)</t>
  </si>
  <si>
    <t>Securitizations and Variable Interest Entities Textual (Details)</t>
  </si>
  <si>
    <t>Unconsolidated VIEs (Details)</t>
  </si>
  <si>
    <t>Mortgage Servicing Assets (Details)</t>
  </si>
  <si>
    <t>MORTGAGE SERVICING RIGHTS (Details)</t>
  </si>
  <si>
    <t>Mortgage Banking Activities Textuals (Details)</t>
  </si>
  <si>
    <t>SHORT-TERM BORROWINGS (Details)</t>
  </si>
  <si>
    <t>Long-term Debt Textuals (Details)</t>
  </si>
  <si>
    <t>Guarantees, Pledged Assets and Collateral Textuals (Details)</t>
  </si>
  <si>
    <t>Derivatives Textuals (Details)</t>
  </si>
  <si>
    <t>Fair Values of Assets and Liabilities Textuals (Details)</t>
  </si>
  <si>
    <t>Fair Value, Transfers Between Fair Value Levels (Details)</t>
  </si>
  <si>
    <t>Preferred Stock Textuals (Details)</t>
  </si>
  <si>
    <t>Employee Benefits and Other Expenses Textual (Details)</t>
  </si>
  <si>
    <t>Income Taxes Textuals (Details)</t>
  </si>
  <si>
    <t>Upgrade to standiZd for these tags</t>
  </si>
  <si>
    <t>InterestAndDividendIncomeSecuritiesTradingOrMeasuredAtFairValue</t>
  </si>
  <si>
    <t>Trading Assets</t>
  </si>
  <si>
    <t>InterestAndDividendIncomeSecurities</t>
  </si>
  <si>
    <t>InterestAndFeeIncomeLoansHeldForSaleMortgages</t>
  </si>
  <si>
    <t>InterestAndFeeIncomeNonmortgageLoansAndLeasesHeldForSale</t>
  </si>
  <si>
    <t>InterestAndFeeIncomeLoansAndLeasesHeldInPortfolio</t>
  </si>
  <si>
    <t>OtherInterestAndDividendIncome</t>
  </si>
  <si>
    <t>InterestAndDividendIncomeOperating</t>
  </si>
  <si>
    <t>InterestExpenseDeposits</t>
  </si>
  <si>
    <t>InterestExpenseShortTermBorrowings</t>
  </si>
  <si>
    <t>Short-Term Borrowings</t>
  </si>
  <si>
    <t>InterestExpenseLongTermDebt</t>
  </si>
  <si>
    <t>InterestExpense</t>
  </si>
  <si>
    <t>InterestIncomeExpenseNet</t>
  </si>
  <si>
    <t>InterestIncomeExpenseAfterProvisionForLoanLoss</t>
  </si>
  <si>
    <t>ext</t>
  </si>
  <si>
    <t>FeesAndCommissionsDepositorsAccounts</t>
  </si>
  <si>
    <t>FeesAndCommissionsFiduciaryAndTrustActivities</t>
  </si>
  <si>
    <t>FeesAndCommissionsCreditAndDebitCards</t>
  </si>
  <si>
    <t>FeesAndCommissionsOther</t>
  </si>
  <si>
    <t>FeesAndCommissionMortgageBanking</t>
  </si>
  <si>
    <t>InsuranceServicesRevenue</t>
  </si>
  <si>
    <t>TradingGainsLosses</t>
  </si>
  <si>
    <t>GainLossOnSaleOfDebtInvestments</t>
  </si>
  <si>
    <t>NetGainsLossesFromEquityInvestments</t>
  </si>
  <si>
    <t>OperatingLeasesIncomeStatementLeaseRevenue</t>
  </si>
  <si>
    <t>Lease Income</t>
  </si>
  <si>
    <t>NoninterestIncomeOtherOperatingIncome</t>
  </si>
  <si>
    <t>NoninterestIncome</t>
  </si>
  <si>
    <t>Noninterest Expense</t>
  </si>
  <si>
    <t>SalariesWagesAndOfficersCompensation</t>
  </si>
  <si>
    <t>CommissionAndIncentiveCompensation</t>
  </si>
  <si>
    <t>OtherLaborRelatedExpenses</t>
  </si>
  <si>
    <t>Employee Benefits</t>
  </si>
  <si>
    <t>EquipmentExpense</t>
  </si>
  <si>
    <t>OccupancyNet</t>
  </si>
  <si>
    <t>AmortizationOfIntangibleAssets</t>
  </si>
  <si>
    <t>Core Deposit and Other Intangibles</t>
  </si>
  <si>
    <t>FederalDepositInsuranceCorporationPremiumExpense</t>
  </si>
  <si>
    <t>OtherNoninterestExpense</t>
  </si>
  <si>
    <t>NoninterestExpense</t>
  </si>
  <si>
    <t>Diluted earnings per common share (In dollars per share)</t>
  </si>
  <si>
    <t>CommonStockDividendsPerShareDeclared</t>
  </si>
  <si>
    <t>DIVIDENDS DECLARED PER COMMON SHARE (in dollars per share)</t>
  </si>
  <si>
    <t>WeightedAverageNumberOfSharesOutstandingBasic</t>
  </si>
  <si>
    <t>Diluted Average Common Shares Outstanding</t>
  </si>
  <si>
    <t>OtherThanTemporaryImpairmentLossesReversalOfLossesInvestmentsMarketableSecurities</t>
  </si>
  <si>
    <t>Total OTTI losses recorded on debt securities</t>
  </si>
  <si>
    <t>OtherThanTemporaryImpairmentLossesAvailableForSaleAndHeldToMaturitySecuritiesPortionRecognizedInEarningsNet</t>
  </si>
  <si>
    <t>OtherThanTemporaryImpairmentLossesReversalOfLossInvestmentsPortionInOtherComprehensiveIncomeLossBeforeTaxIncludingPortionAttributableToNoncontrollingInterestMarketableSecurities</t>
  </si>
  <si>
    <t>Total reversal of losses recognized in OCI as non-credit-related impairment</t>
  </si>
  <si>
    <t>OtherThanTemporaryImpairmentLossesInvestmentsPortionRecognizedInEarningsNetAvailableForSaleEquitySecuritiesAndNonmarketableEquitySecurities</t>
  </si>
  <si>
    <t>OtherComprehensiveIncomeUnrealizedHoldingGainLossOnSecuritiesArisingDuringPeriodBeforeTax</t>
  </si>
  <si>
    <t>OtherComprehensiveIncomeLossReclassificationAdjustmentForSaleOrWriteDownOfSecuritiesIncludedInNetIncomeBeforeTax</t>
  </si>
  <si>
    <t>OtherComprehensiveIncomeUnrealizedGainLossOnDerivativesArisingDuringPeriodBeforeTax</t>
  </si>
  <si>
    <t>OtherComprehensiveIncomeLossReclassificationAdjustmentFromAOCIOnDerivativesBeforeTax</t>
  </si>
  <si>
    <t>OtherComprehensiveIncomeLossPensionAndOtherPostretirementBenefitPlansNetUnamortizedGainLossArisingDuringPeriodBeforeTax</t>
  </si>
  <si>
    <t>Net Actuarial Gains (Losses) Arising During the Period</t>
  </si>
  <si>
    <t>OtherComprehensiveIncomeReclassificationOfDefinedBenefitPlansNetGainLossAmortizationOfNetPriorServiceCostCreditAndFinalizationOfValuationRecognizedInNetPeriodicBenefitCostBeforeTax</t>
  </si>
  <si>
    <t>OtherComprehensiveIncomeForeignCurrencyTransactionAndTranslationGainLossBeforeReclassificationAndTax</t>
  </si>
  <si>
    <t>OtherComprehensiveIncomeLossForeignCurrencyTransactionAndTranslationReclassificationAdjustmentFromAOCIRealizedUponSaleOrLiquidationBeforeTax</t>
  </si>
  <si>
    <t>OtherComprehensiveIncomeLossBeforeTax</t>
  </si>
  <si>
    <t>Other Comprehensive Income (Loss), before Tax</t>
  </si>
  <si>
    <t>OtherComprehensiveIncomeLossTax</t>
  </si>
  <si>
    <t>OtherComprehensiveIncomeLossNetOfTax</t>
  </si>
  <si>
    <t>OtherComprehensiveIncomeLossNetOfTaxPortionAttributableToNoncontrollingInterest</t>
  </si>
  <si>
    <t>OtherComprehensiveIncomeLossNetOfTaxPortionAttributableToParent</t>
  </si>
  <si>
    <t>ComprehensiveIncomeNetOfTax</t>
  </si>
  <si>
    <t>ComprehensiveIncomeNetOfTaxAttributableToNoncontrollingInterest</t>
  </si>
  <si>
    <t>CashAndDueFromBanks</t>
  </si>
  <si>
    <t>FederalFundsSoldSecuritiesPurchasedUnderResaleAgreementsAndOtherShortTermInvestments</t>
  </si>
  <si>
    <t>TradingAssets</t>
  </si>
  <si>
    <t>AvailableForSaleSecurities</t>
  </si>
  <si>
    <t>HeldToMaturitySecurities</t>
  </si>
  <si>
    <t>Held-to-maturity, at cost (fair value $56,359 and $12,247)</t>
  </si>
  <si>
    <t>LoansHeldForSaleMortgages</t>
  </si>
  <si>
    <t>Mortgages held for sale (includes $15,565 and $13,879 carried at fair value)</t>
  </si>
  <si>
    <t>LoansHeldForSaleOther</t>
  </si>
  <si>
    <t>Loans held for sale (includes $1 and $1 carried at fair value)</t>
  </si>
  <si>
    <t>LoansAndLeasesReceivableNetOfDeferredIncome</t>
  </si>
  <si>
    <t>Loans (includes $5,788 and $5,995 carried at fair value)</t>
  </si>
  <si>
    <t>LoansAndLeasesReceivableAllowance</t>
  </si>
  <si>
    <t>LoansAndLeasesReceivableNetReportedAmount</t>
  </si>
  <si>
    <t>ServicingAssetAtFairValueAmount</t>
  </si>
  <si>
    <t>ServicingAssetAtAmortizedValue</t>
  </si>
  <si>
    <t>OtherAssets</t>
  </si>
  <si>
    <t>Other assets (includes $2,512 and $1,386 carried at fair value)</t>
  </si>
  <si>
    <t>NoninterestBearingDepositLiabilities</t>
  </si>
  <si>
    <t>InterestBearingDepositLiabilities</t>
  </si>
  <si>
    <t>ShortTermBorrowings</t>
  </si>
  <si>
    <t>AccountsPayableAndAccruedLiabilitiesCurrentAndNoncurrent</t>
  </si>
  <si>
    <t>LongTermDebt</t>
  </si>
  <si>
    <t>Common stock - $1-2/3 par value, authorized 9,000,000,000 shares; issued 5,481,811,474 shares and 5,481,811,474 shares</t>
  </si>
  <si>
    <t>Cumulative Other Comprehensive Income</t>
  </si>
  <si>
    <t>Treasury stock - 311,462,276 shares and 224,648,769 shares</t>
  </si>
  <si>
    <t>UnearnedESOPSharesCost</t>
  </si>
  <si>
    <t>Unearned ESOP Shares</t>
  </si>
  <si>
    <t>Total Liabilities and Equity</t>
  </si>
  <si>
    <t>AvailableForSaleSecuritiesAndHeldToMaturitySecurities</t>
  </si>
  <si>
    <t>HeldToMaturitySecuritiesFairValue</t>
  </si>
  <si>
    <t>MortgagesHeldForSaleFairValueDisclosure</t>
  </si>
  <si>
    <t>LoansHeldForSaleFairValueDisclosure</t>
  </si>
  <si>
    <t>Loans held for sale, carried at fair value</t>
  </si>
  <si>
    <t>LoansReceivableFairValueDisclosure</t>
  </si>
  <si>
    <t>OtherAssetsFairValueDisclosure</t>
  </si>
  <si>
    <t>Total Other Assets</t>
  </si>
  <si>
    <t>CommonStockParOrStatedValuePerShare</t>
  </si>
  <si>
    <t>CommonStockSharesIssued</t>
  </si>
  <si>
    <t>CommonStockSharesAuthorized</t>
  </si>
  <si>
    <t>TreasuryStockShares</t>
  </si>
  <si>
    <t>Beginning balanc</t>
  </si>
  <si>
    <t>SharesIssued</t>
  </si>
  <si>
    <t>Beginning Balance, Share</t>
  </si>
  <si>
    <t>Net Income Attributable to Noncontrolling Interests</t>
  </si>
  <si>
    <t>AdjustmentsToAdditionalPaidInCapitalRedemptionValueOfNoncontrollingInterests</t>
  </si>
  <si>
    <t>Noncontrolling interests, adjustments to Additional Paid in Capital</t>
  </si>
  <si>
    <t>MinorityInterestDecreaseFromDistributionsToNoncontrollingInterestHolders</t>
  </si>
  <si>
    <t>IncreaseDecreaseInNonControllingInterests</t>
  </si>
  <si>
    <t>StockIssuedDuringPeriodSharesNewIssues</t>
  </si>
  <si>
    <t>StockRepurchasedDuringPeriodShares</t>
  </si>
  <si>
    <t>Common stock repurchased, Shares</t>
  </si>
  <si>
    <t>StockIssuedDuringPeriodSharesEmployeeStockOwnershipPlan</t>
  </si>
  <si>
    <t>Preferred stock issued to ESOP, shares</t>
  </si>
  <si>
    <t>PreferredStockReleasedByEmployeeStockOptionPlan</t>
  </si>
  <si>
    <t>StockIssuedDuringPeriodValueConversionOfConvertibleSecurities</t>
  </si>
  <si>
    <t>StockIssuedDuringPeriodSharesConversionOfConvertibleSecurities</t>
  </si>
  <si>
    <t>Preferred stock converted to common shares, shares</t>
  </si>
  <si>
    <t>PreferredStockAmount</t>
  </si>
  <si>
    <t>PreferredStockIssued</t>
  </si>
  <si>
    <t>Preferred stock, shares issued</t>
  </si>
  <si>
    <t>DividendsPreferredStockCash</t>
  </si>
  <si>
    <t>AdjustmentsToAdditionalPaidInCapitalTaxEffectFromShareBasedCompensation</t>
  </si>
  <si>
    <t>NetIncreaseDecreaseInDeferredCompensationAndRelatedPlans</t>
  </si>
  <si>
    <t>Net change, shares</t>
  </si>
  <si>
    <t>Ending balanc</t>
  </si>
  <si>
    <t>Ending Balance, Share</t>
  </si>
  <si>
    <t>ForwardContractIndexedToIssuersEquityContractAmount</t>
  </si>
  <si>
    <t>Private forward repurchase contract</t>
  </si>
  <si>
    <t>UnrealizedGainLossOnMortgageServicingRightsMortgagesHeldForSaleAndLoansHeldForSale</t>
  </si>
  <si>
    <t>DepreciationAmortizationAndAccretionNet</t>
  </si>
  <si>
    <t>ShareBasedCompensationAndPreferredStockReleasedByEmployeeStockOptionPlan</t>
  </si>
  <si>
    <t>Stock-Based Compensation</t>
  </si>
  <si>
    <t>PaymentsForOriginationOfMortgageLoansHeldForSale</t>
  </si>
  <si>
    <t>ProceedsFromSalesOfAndPrincipalCollectedOnMortgagesOriginatedForSale</t>
  </si>
  <si>
    <t>PaymentsForOriginationOfLoansHeldForSale</t>
  </si>
  <si>
    <t>Originations of LHFS</t>
  </si>
  <si>
    <t>ProceedsFromSalesOfAndPrincipalCollectedOnLoansHeldForSale</t>
  </si>
  <si>
    <t>PaymentsToPurchaseOtherLoansHeldForSale</t>
  </si>
  <si>
    <t>IncreaseDecreaseInTradingAssets</t>
  </si>
  <si>
    <t>IncreaseDecreaseInDeferredIncomeTaxes</t>
  </si>
  <si>
    <t>IncreaseDecreaseInAccruedInterestReceivableNet</t>
  </si>
  <si>
    <t>IncreaseDecreaseInInterestPayableNet</t>
  </si>
  <si>
    <t>NetChangeInFederalFundsSoldSecuritiesPurchasedUnderResaleAgreementsAndOtherShortTermInvestments</t>
  </si>
  <si>
    <t>ProceedsFromMaturitiesPrepaymentsAndCallsOfHeldToMaturitySecurities</t>
  </si>
  <si>
    <t>ProceedsFromSaleOfNonmarketableEquityInvestments</t>
  </si>
  <si>
    <t>PaymentsToAcquireNonmarketableEquityInvestments</t>
  </si>
  <si>
    <t>PaymentsForLoansOriginatedByBankingSubsidiariesNetOfProceedsFromCollections</t>
  </si>
  <si>
    <t>ProceedsFromSaleOfLoansAndLeasesHeldForInvestment</t>
  </si>
  <si>
    <t>Proceeds from sales (including participations) of loans originated for investment</t>
  </si>
  <si>
    <t>PaymentsToAcquireLoansAndLeasesHeldForInvestment</t>
  </si>
  <si>
    <t>PrincipalCollectedOnNonbankEntitiesLoans</t>
  </si>
  <si>
    <t>LoansOriginatedByNonbankEntities</t>
  </si>
  <si>
    <t>PaymentsToAcquireBusinessesNetOfCashAcquired</t>
  </si>
  <si>
    <t>ProceedsFromSaleOfForeclosedAssetsAndShortSales</t>
  </si>
  <si>
    <t>PaymentsForProceedsFromMortgageServicingRights</t>
  </si>
  <si>
    <t>NetCashProvidedByUsedInInvestingActivitiesContinuingOperations</t>
  </si>
  <si>
    <t>IncreaseDecreaseInDeposits</t>
  </si>
  <si>
    <t>Long-term Debt:</t>
  </si>
  <si>
    <t>RepaymentsOfLongTermDebt</t>
  </si>
  <si>
    <t>PaymentsForRepurchaseOfCommonStock</t>
  </si>
  <si>
    <t>PaymentsForRepurchaseOfWarrants</t>
  </si>
  <si>
    <t>NetCashProvidedByUsedInFinancingActivitiesContinuingOperations</t>
  </si>
  <si>
    <t>Net change in cash due from banks</t>
  </si>
  <si>
    <t>Cash and Due From Banks at Beginning of Yea</t>
  </si>
  <si>
    <t>Cash and Due From Banks at End of Yea</t>
  </si>
  <si>
    <t>InterestPaidNet</t>
  </si>
  <si>
    <t>IncomeTaxesPaid</t>
  </si>
  <si>
    <t>ConcentrationRiskPercentage1</t>
  </si>
  <si>
    <t>Concentration risk percentage</t>
  </si>
  <si>
    <t>ThresholdPeriodPastDueforNonperformingStatusofFinancingReceivables</t>
  </si>
  <si>
    <t>Nonperforming status threshold</t>
  </si>
  <si>
    <t>ThresholdPeriodPastDueForWriteoffOfFinancingReceivable</t>
  </si>
  <si>
    <t>Charge off threshold</t>
  </si>
  <si>
    <t>PropertyPlantAndEquipmentUsefulLife</t>
  </si>
  <si>
    <t>Estimated useful life</t>
  </si>
  <si>
    <t>DefinedBenefitPlanPortfolioEvaluationLongTermInvestmentPeriodOfInvestment</t>
  </si>
  <si>
    <t>Long term investment period</t>
  </si>
  <si>
    <t>DefinedBenefitPlanThresholdForAmortizationOfNetActuarialGainLossPercentage</t>
  </si>
  <si>
    <t>Threshold for amortization of net actuarial gain (loss), percent (in excess of 5%)</t>
  </si>
  <si>
    <t>DefinedBenefitPlanAmortizationOfNetActuarialGainLossEstimatedAverageRemainingParticipationPeriod</t>
  </si>
  <si>
    <t>Estimated remaining participation period</t>
  </si>
  <si>
    <t>TransfersFromMortgageHeldForSaleToTradingAssets</t>
  </si>
  <si>
    <t>TransfersFromMortgageHeldForSaleToMortgageServiceRights</t>
  </si>
  <si>
    <t>NetTransfersFromLoansToMortgageHeldForSale</t>
  </si>
  <si>
    <t>TransferOfPortfolioLoansAndLeasesToHeldForSale1</t>
  </si>
  <si>
    <t>TransfersFromLoansToForeclosedAssets</t>
  </si>
  <si>
    <t>Transfers from loans to foreclosed assets</t>
  </si>
  <si>
    <t>TransfersFromAvailableForSaleSecuritiesToHeldToMaturitySecurities</t>
  </si>
  <si>
    <t>BusinessAcquisitionEffectiveDateOfAcquisition1</t>
  </si>
  <si>
    <t>Date</t>
  </si>
  <si>
    <t>BusinessCombinationRecognizedIdentifiableAssetsAcquiredGoodwillAndLiabilitiesAssumedLessNoncontrollingInterest</t>
  </si>
  <si>
    <t>NumberOfBusinessesAcquired</t>
  </si>
  <si>
    <t>Business acquisition, number completed during period</t>
  </si>
  <si>
    <t>cashloananddividendrestrictionstextualdetails</t>
  </si>
  <si>
    <t>AverageCashReserveDepositRequiredAndMadeFederalReserveBanks</t>
  </si>
  <si>
    <t>CapitalRequiredToBeWellCapitalizedToRiskWeightedAssets</t>
  </si>
  <si>
    <t>Total capital ratio required to be well capitalized (not to exceed 10%)</t>
  </si>
  <si>
    <t>CreditAndNonCreditTransactionsWithAllNonbankAffiliatesMaximumPercentOfBankCapitalAndSurplus</t>
  </si>
  <si>
    <t>StatutoryAccountingPracticesStatutoryAmountAvailableForDividendPaymentsWithoutRegulatoryApproval</t>
  </si>
  <si>
    <t>Additional dividends that could have been declared by national and state-chartered subsidiary bank/nonbank subsidiaries</t>
  </si>
  <si>
    <t>FederalFundsSoldAndSecuritiesPurchasedUnderAgreementsToResell</t>
  </si>
  <si>
    <t>InterestBearingDepositsInBanks</t>
  </si>
  <si>
    <t>OtherShortTermInvestments</t>
  </si>
  <si>
    <t>ResaleAgreementsFundedAmountsOutstanding</t>
  </si>
  <si>
    <t>ResaleAgreementsUnfundedCommitments</t>
  </si>
  <si>
    <t>SecuritiesPurchasedUnderAgreementsToResell</t>
  </si>
  <si>
    <t>Securities purchased under long-term resale agreements</t>
  </si>
  <si>
    <t>investmentsecuritiestextualsdetails</t>
  </si>
  <si>
    <t>AvailableForSaleSecuritiesAmortizedCost</t>
  </si>
  <si>
    <t>Cost, available-for-sale securities</t>
  </si>
  <si>
    <t>Cost, held-to-maturity securities</t>
  </si>
  <si>
    <t>SecuritiesOfSingleIssuerWithBookValueGreaterThanTenPercentOfStockholdersEquityAmount</t>
  </si>
  <si>
    <t>Securities of a single issuer (excluding the U.S. Treasury and federal agencies) with a book value exceeding 10% of stockholders' equity</t>
  </si>
  <si>
    <t>MarketableSecuritiesGrossUnrealizedLosses2</t>
  </si>
  <si>
    <t>Gross unrealized losses, investment securities</t>
  </si>
  <si>
    <t>Fair value, investment securities</t>
  </si>
  <si>
    <t>OtherThanTemporaryImpairmentLossesInvestmentsHeldtomaturitySecurities</t>
  </si>
  <si>
    <t>OTTI write-downs on held-to-maturity securities</t>
  </si>
  <si>
    <t>AvailableForSaleSecuritiesAccumulatedGrossUnrealizedGainBeforeTax</t>
  </si>
  <si>
    <t>Gross Unrealized Gains</t>
  </si>
  <si>
    <t>AvailableForSaleSecuritiesAccumulatedGrossUnrealizedLossBeforeTax</t>
  </si>
  <si>
    <t>Gross Unrealized Losses</t>
  </si>
  <si>
    <t>HeldToMaturitySecuritiesAccumulatedUnrecognizedHoldingGain</t>
  </si>
  <si>
    <t>HeldToMaturitySecuritiesAccumulatedUnrecognizedHoldingLoss</t>
  </si>
  <si>
    <t>MarketableSecuritiesAmortizedCost</t>
  </si>
  <si>
    <t>MarketableSecuritiesGrossUnrealizedGain2</t>
  </si>
  <si>
    <t>AvailableForSaleSecuritiesContinuousUnrealizedLossPositionLessThan12MonthsAccumulatedLoss</t>
  </si>
  <si>
    <t>AvailableForSaleSecuritiesContinuousUnrealizedLossPositionLessThanTwelveMonthsFairValue</t>
  </si>
  <si>
    <t>AvailableForSaleSecuritiesContinuousUnrealizedLossPosition12MonthsOrLongerAccumulatedLoss</t>
  </si>
  <si>
    <t>AvailableForSaleSecuritiesContinuousUnrealizedLossPositionTwelveMonthsOrLongerFairValue</t>
  </si>
  <si>
    <t>AvailableForSaleSecuritiesContinuousUnrealizedLossPositionAccumulatedLoss</t>
  </si>
  <si>
    <t>AvailableForSaleSecuritiesContinuousUnrealizedLossPositionFairValue</t>
  </si>
  <si>
    <t>HeldToMaturitySecuritiesContinuousUnrealizedLossPositionLessThan12MonthsAccumulatedLoss</t>
  </si>
  <si>
    <t>HeldToMaturitySecuritiesContinuousUnrealizedLossPositionLessThanTwelveMonthsFairValue</t>
  </si>
  <si>
    <t>HeldToMaturitySecuritiesContinuousUnrealizedLossPosition12MonthsOrLongerAccumulatedLoss</t>
  </si>
  <si>
    <t>HeldToMaturitySecuritiesContinuousUnrealizedLossPositionTwelveMonthsOrLongerFairValue</t>
  </si>
  <si>
    <t>HeldToMaturitySecuritiesContinuousUnrealizedLossPositionAccumulatedLoss</t>
  </si>
  <si>
    <t>HeldToMaturitySecuritiesContinuousUnrealizedLossPositionFairValue</t>
  </si>
  <si>
    <t>MarketableSecuritiesContinuousUnrealizedLossPositionLessThan12MonthsAggregateLoss2</t>
  </si>
  <si>
    <t>MarketableSecuritiesContinuousUnrealizedLossPositionLessThanTwelveMonthsFairValue</t>
  </si>
  <si>
    <t>MarketableSecuritiesContinuousUnrealizedLossPosition12MonthsOrLongerAggregateLoss2</t>
  </si>
  <si>
    <t>MarketableSecuritiesContinuousUnrealizedLossPositionTwelveMonthsOrLongerFairValue</t>
  </si>
  <si>
    <t>MarketableSecuritiesContinuousUnrealizedLossPositionAggregateLoss2</t>
  </si>
  <si>
    <t>MarketableSecuritiesContinuousUnrealizedLossPositionFairValue</t>
  </si>
  <si>
    <t>AvailableForSaleSecuritiesDebtSecurities</t>
  </si>
  <si>
    <t>WeightedAverageContractualYieldOnAvailableForSaleDebtSecurities</t>
  </si>
  <si>
    <t>AvailableForSaleSecuritiesDebtMaturitiesWithinOneYearFairValue</t>
  </si>
  <si>
    <t>WeightedAverageContractualYieldOnAvailableForSaleDebtSecuritiesExpectedToMatureWithinOneYear</t>
  </si>
  <si>
    <t>AvailableForSaleSecuritiesDebtMaturitiesAfterOneThroughFiveYearsFairValue</t>
  </si>
  <si>
    <t>WeightedAverageContractualYieldOnAvailableForSaleDebtSecuritiesExpectedToMatureAfterOneAndThroughFiveYears</t>
  </si>
  <si>
    <t>AvailableForSaleSecuritiesDebtMaturitiesAfterFiveThroughTenYearsFairValue</t>
  </si>
  <si>
    <t>WeightedAverageContractualYieldOnAvailableForSaleDebtSecuritiesExpectedToMatureAfterFiveAndThroughTenYears</t>
  </si>
  <si>
    <t>AvailableForSaleSecuritiesDebtMaturitiesAfterTenYearsFairValue</t>
  </si>
  <si>
    <t>WeightedAverageContractualYieldOnAvailableForSaleDebtSecuritiesExpectedToMatureAfterTenYears</t>
  </si>
  <si>
    <t>WeightedAverageContractualYieldOnHeldToMaturityDebtSecuritiesNetCarryingAmount</t>
  </si>
  <si>
    <t>Weighted average yield contractual maturities, Total, held-to-maturity</t>
  </si>
  <si>
    <t>HeldToMaturitySecuritiesDebtMaturitiesWithinOneYearNetCarryingAmount</t>
  </si>
  <si>
    <t>Due within 1 year, Contractual maturities, held-to-maturity</t>
  </si>
  <si>
    <t>WeightedAverageContractualYieldOnHeldToMaturityDebtSecuritiesExpectedToMatureWithinOneYearNetCarryingAmount</t>
  </si>
  <si>
    <t>Percentage of weighted average yield, Due within 1 year, held-to-maturity</t>
  </si>
  <si>
    <t>HeldToMaturitySecuritiesDebtMaturitiesAfterOneThroughFiveYearsNetCarryingAmount</t>
  </si>
  <si>
    <t>Due in 1-5 years, Contractual maturities, held-to-maturity</t>
  </si>
  <si>
    <t>WeightedAverageContractualYieldOnHeldToMaturityDebtSecuritiesExpectedToMatureAfterOneAndThroughFiveYearsNetCarryingAmount</t>
  </si>
  <si>
    <t>Percentage of weighted average yield, Due In 1-5 years, held-to-maturity</t>
  </si>
  <si>
    <t>HeldToMaturitySecuritiesDebtMaturitiesAfterFiveThroughTenYearsNetCarryingAmount</t>
  </si>
  <si>
    <t>Due in 5-10 years, Contractual maturities, held-to-maturity</t>
  </si>
  <si>
    <t>WeightedAverageContractualYieldOnHeldToMaturityDebtSecuritiesExpectedToMatureAfterFiveAndThroughTenYearsNetCarryingAmount</t>
  </si>
  <si>
    <t>Percentage of weighted average yield, Due In 5-10 years, held-to-maturity</t>
  </si>
  <si>
    <t>HeldToMaturitySecuritiesDebtMaturitiesAfterTenYearsNetCarryingAmount</t>
  </si>
  <si>
    <t>Due in 10 years or more, Contractual maturities, held-to-maturity</t>
  </si>
  <si>
    <t>WeightedAverageContractualYieldOnHeldToMaturityDebtSecuritiesExpectedToMatureAfterTenYearsNetCarryingAmount</t>
  </si>
  <si>
    <t>Percentage of weighted average yield, Due after 10 years, held-to-maturity</t>
  </si>
  <si>
    <t>HeldToMaturitySecuritiesDebtMaturitiesWithinOneYearFairValue</t>
  </si>
  <si>
    <t>HeldToMaturitySecuritiesDebtMaturitiesAfterOneThroughFiveYearsFairValue</t>
  </si>
  <si>
    <t>HeldToMaturitySecuritiesDebtMaturitiesAfterFiveThroughTenYearsFairValue</t>
  </si>
  <si>
    <t>HeldToMaturitySecuritiesDebtMaturitiesAfterTenYearsFairValue</t>
  </si>
  <si>
    <t>Marketable Securities, Realized Gain (Loss) [Abstract]</t>
  </si>
  <si>
    <t>AvailableForSaleSecuritiesGrossRealizedGains</t>
  </si>
  <si>
    <t>AvailableForSaleSecuritiesGrossRealizedLosses</t>
  </si>
  <si>
    <t>MarketableSecuritiesAvailableForSaleAndHeldToMaturitySecuritiesRealizedGainLoss</t>
  </si>
  <si>
    <t>NetGainsLossesFromNonmarketableEquityInvestments</t>
  </si>
  <si>
    <t>GainLossOnAvailableForSaleAndHeldToMaturityInvestments</t>
  </si>
  <si>
    <t>CostAndEquityMethodOtherThanTemporaryImpairment</t>
  </si>
  <si>
    <t>Nonmarketable equity investments</t>
  </si>
  <si>
    <t>OtherThanTemporaryImpairmentInvestmentsPortionRecognizedInEarningsNet</t>
  </si>
  <si>
    <t>Total OTTI write-downs included in earnings</t>
  </si>
  <si>
    <t>Total changes to OCI for non-credit-related OTTI</t>
  </si>
  <si>
    <t>OtherThanTemporaryImpairmentCreditLossesRecognizedInEarningsCreditLossesOnDebtSecuritiesHeld</t>
  </si>
  <si>
    <t>Credit loss recognized, beginning of yea</t>
  </si>
  <si>
    <t>OtherThanTemporaryImpairmentCreditLossesRecognizedInEarningsAdditionsNoPreviousImpairment</t>
  </si>
  <si>
    <t>For securities with initial credit impairments</t>
  </si>
  <si>
    <t>OtherThanTemporaryImpairmentCreditLossesRecognizedInEarningsAdditionsAdditionalCreditLosses</t>
  </si>
  <si>
    <t>For securities with previous credit impairments</t>
  </si>
  <si>
    <t>OtherThanTemporaryImpairmentCreditLossesInvestmentsPortionRecognizedInEarningsNet</t>
  </si>
  <si>
    <t>Total Additions</t>
  </si>
  <si>
    <t>OtherthanTemporaryImpairmentCreditLossesRecognizedinEarningsReductionsSecuritiesSoldMaturedIntendedToBeSoldOrRequiredToBeSold</t>
  </si>
  <si>
    <t>For securities sold, matured, or intended/required to be sold</t>
  </si>
  <si>
    <t>OtherThanTemporaryImpairmentCreditLossesRecognizedInEarningsReductionsCashFlows</t>
  </si>
  <si>
    <t>For recoveries of previous credit impairments</t>
  </si>
  <si>
    <t>OtherThanTemporaryImpairmentCreditLossesRecognizedInEarningsReductions</t>
  </si>
  <si>
    <t>Total reductions</t>
  </si>
  <si>
    <t>Credit loss recognized, end of yea</t>
  </si>
  <si>
    <t>loansandallowanceforcreditlossestextualdetails</t>
  </si>
  <si>
    <t>LoansAndLeasesReceivableDeferredIncome</t>
  </si>
  <si>
    <t>Unearned income, net deferred loan fees and unamortized discount and premium</t>
  </si>
  <si>
    <t>Concentration of loans as a percentage of total loans</t>
  </si>
  <si>
    <t>ConcentrationRiskPercentageThreshold</t>
  </si>
  <si>
    <t>Concentration Risk, Percentage, Threshold</t>
  </si>
  <si>
    <t>FinancingReceivableDrawPeriodLowRange</t>
  </si>
  <si>
    <t>Line of credit product draw period, low range</t>
  </si>
  <si>
    <t>FinancingReceivableDrawPeriodMidRange</t>
  </si>
  <si>
    <t>Line of credit product draw period, mid range</t>
  </si>
  <si>
    <t>FinancingReceivableDrawPeriodHighRange</t>
  </si>
  <si>
    <t>Line of credit product draw period, high range</t>
  </si>
  <si>
    <t>FinancingReceivableDrawPeriodRepaymentOptionPercentageOfTotalOutstandingBalance</t>
  </si>
  <si>
    <t>Draw period repayment option, percentage of total outstanding balance</t>
  </si>
  <si>
    <t>FinancingReceivableDrawPeriodRepaymentOptionInterestOnlyPaymentsFixedPeriod</t>
  </si>
  <si>
    <t>Draw period repayment option, Interest only payments fixed period</t>
  </si>
  <si>
    <t>FinancingReceivableDrawPeriodRepaymentOptionFullyAmortizingPaymentFixedPeriod</t>
  </si>
  <si>
    <t>Draw period repayment option, fully amortizing payment fixed period</t>
  </si>
  <si>
    <t>FinancingReceivableEndOfDrawPeriodRepaymentOptionRepaymentTermsPeriod</t>
  </si>
  <si>
    <t>End of draw period repayment option, term</t>
  </si>
  <si>
    <t>LoansAndLeasesReceivableConsumerHomeEquity</t>
  </si>
  <si>
    <t>Lines of credit portfolio, outstanding balance</t>
  </si>
  <si>
    <t>LoansAndLeasesReceivableConsumerHomeEquityAmountInAmortizationPeriod</t>
  </si>
  <si>
    <t>Lines of credit portfolio, amount in amortization period</t>
  </si>
  <si>
    <t>LoansAndLeasesReceivableConsumerHomeEquityPercentageInAmortizationPeriod</t>
  </si>
  <si>
    <t>Lines of credit portfolio, percentage in amortization period</t>
  </si>
  <si>
    <t>LoansAndLeasesReceivableConsumerHomeEquityAmountToEnterAmortizationPeriodInNextTwoYears</t>
  </si>
  <si>
    <t>Lines of credit portfolio, amount to enter amortization period in 2015-2016</t>
  </si>
  <si>
    <t>LoansAndLeasesReceivableConsumerHomeEquityPercentageToEnterAmortizationPeriodInNextTwoYears</t>
  </si>
  <si>
    <t>Lines of credit portfolio, percentage to enter amortization period in 2015-2016</t>
  </si>
  <si>
    <t>LoansAndLeasesReceivableConsumerHomeEquityAmountToEnterAmortizationPeriodInTwoToFourYears</t>
  </si>
  <si>
    <t>Lines of credit portfolio, amount to enter amortization period in 2017-2019</t>
  </si>
  <si>
    <t>LoansAndLeasesReceivableConsumerHomeEquityPercentageToEnterAmortizationPeriodInTwoToFourYears</t>
  </si>
  <si>
    <t>Lines of credit portfolio, percentage to enter amortization period in 2017-2019</t>
  </si>
  <si>
    <t>LoansAndLeasesReceivableConsumerHomeEquityAmountToEnterAmortizationPeriodAfterFourYears</t>
  </si>
  <si>
    <t>Lines of credit portfolio, amount to enter amortization period in subsequent years</t>
  </si>
  <si>
    <t>LoansAndLeasesReceivableConsumerHomeEquityPercentageToEnterAmortizationPeriodAfterFourYears</t>
  </si>
  <si>
    <t>Lines of credit portfolio, percentage to enter amortization period in subsequent years</t>
  </si>
  <si>
    <t>UnfundedCreditCommitmentsHomeEquityLinesOfCreditPortfolio</t>
  </si>
  <si>
    <t>Unfunded credit commitments, lines of credit portfolio</t>
  </si>
  <si>
    <t>LoansAndLeasesReceivableConsumerHomeEquityAmountThirtyOrMoreDaysPastDue</t>
  </si>
  <si>
    <t>Lines of credit portfolio, amount 30 or more days past due</t>
  </si>
  <si>
    <t>LoansAndLeasesReceivableConsumerHomeEquityPercentageThirtyOrMoreDaysPastDue</t>
  </si>
  <si>
    <t>Lines of credit portfolio, percentage 30 or more days past due</t>
  </si>
  <si>
    <t>FinancingReceivableCertainPurchasesNetOfCertainTransfersToHeldForSale</t>
  </si>
  <si>
    <t>Financing receivable, certain purchases net of certain transfers to held for sale</t>
  </si>
  <si>
    <t>FinancingReceivableTemporaryAdvanceArrangements</t>
  </si>
  <si>
    <t>Temporary advance arrangements</t>
  </si>
  <si>
    <t>CommercialLettersOfCreditInternational</t>
  </si>
  <si>
    <t>Commercial letters of credit, international trade</t>
  </si>
  <si>
    <t>FinancingReceivableAllowanceForCreditLossesAcquiredWithDeterioratedCreditQuality</t>
  </si>
  <si>
    <t>Allowance for Credit Losses, Purchased Credit-Impaired</t>
  </si>
  <si>
    <t>LoansAndLeasesReceivableOtherNetOfDeferredIncome</t>
  </si>
  <si>
    <t>Loans, excluding purchased credit impaired loans</t>
  </si>
  <si>
    <t>FinancingReceivableRecordedInvestmentNonaccrualStatus</t>
  </si>
  <si>
    <t>FinancingReceivableGovernmentInsuredOrGuaranteed</t>
  </si>
  <si>
    <t>Government insured/guaranteed loans</t>
  </si>
  <si>
    <t>FinancingReceivableRecordedInvestment90DaysPastDueAndStillAccruing</t>
  </si>
  <si>
    <t>FinancingReceivableRecordedInvestmentEqualToGreaterThan90DaysPastDue</t>
  </si>
  <si>
    <t>Recorded investment, equal to or greater than 90 days past due</t>
  </si>
  <si>
    <t>FinancingReceivableRecordedInvestmentEqualToGreaterThan180DaysPastDueAndStillAccruing</t>
  </si>
  <si>
    <t>180 or more DPD and still accruing</t>
  </si>
  <si>
    <t>FinancingReceivablesEqualToOrGreaterThan180DaysPastDuePercentageOfPortfolio</t>
  </si>
  <si>
    <t>180 or more DPD and still accruing, percentage of portfolio</t>
  </si>
  <si>
    <t>FinancingReceivableRecordedInvestmentFicoNotRequired</t>
  </si>
  <si>
    <t>FICO not required</t>
  </si>
  <si>
    <t>HighValuePropertiesThreshold</t>
  </si>
  <si>
    <t>High value properties, threshold ($1 million or more)</t>
  </si>
  <si>
    <t>RecordedInvestmentAmountInConsumerMortgageLoansCollateralizedByResidentialRealEstateProperty</t>
  </si>
  <si>
    <t>Recorded Investment Amount In Consumer Mortgage Loans Collateralized By Residential Real Estate Property</t>
  </si>
  <si>
    <t>ImpairedFinancingReceivableRecordedInvestment</t>
  </si>
  <si>
    <t>LoansAndLeasesReceivableImpairedCommitmentToLend</t>
  </si>
  <si>
    <t>Commitment to lend on TDR</t>
  </si>
  <si>
    <t>LoansRemodified</t>
  </si>
  <si>
    <t>FinancingReceivableModificationsPrincipalForgiven</t>
  </si>
  <si>
    <t>Financing receivable modification, principal forgiven</t>
  </si>
  <si>
    <t>FinancingReceivableAcquiredWithDeterioratedCreditQuality</t>
  </si>
  <si>
    <t>Purchased credit impaired loans</t>
  </si>
  <si>
    <t>CertainLoansAcquiredInTransferNotAccountedForAsDebtSecuritiesOutstandingBalance</t>
  </si>
  <si>
    <t>Total PCI loans (unpaid principal balance)</t>
  </si>
  <si>
    <t>Loans and Allowance for Credit Losses, Significant Activity [Abstract]</t>
  </si>
  <si>
    <t>FinancingReceivableSignificantPurchases</t>
  </si>
  <si>
    <t>FinancingReceivableSignificantSales</t>
  </si>
  <si>
    <t>FinancingReceivableReclassificationToHeldForSale</t>
  </si>
  <si>
    <t>FinancingReceivableAllowanceForCreditLosses</t>
  </si>
  <si>
    <t>Allowance for Credit Losses, beginning balanc</t>
  </si>
  <si>
    <t>FinancingReceivableAllowanceForCreditLossesDecreaseForPassageOfTimeOnCertainImpairedLoans</t>
  </si>
  <si>
    <t>AllowanceForLoanAndLeaseLossesWriteOffs</t>
  </si>
  <si>
    <t>ValuationAllowancesAndReservesRecoveries</t>
  </si>
  <si>
    <t>FinancingReceivableAllowanceForCreditLossesNetWriteOffs</t>
  </si>
  <si>
    <t>FinancingReceivableAllowanceForCreditLossesOtherIncreaseDecrease</t>
  </si>
  <si>
    <t>Allowances related to business combinations/other</t>
  </si>
  <si>
    <t>Allowance for Credit Losses, ending balanc</t>
  </si>
  <si>
    <t>AllowanceForUnfundedCreditCommitments</t>
  </si>
  <si>
    <t>Total Allowance for Credit Losses</t>
  </si>
  <si>
    <t>NetLoanChargeOffsAnnualizedAsPercentageOfAverageLoans</t>
  </si>
  <si>
    <t>AllowanceForLoanLossesAsPercentageOfLoans</t>
  </si>
  <si>
    <t>AllowanceForCreditLossesAsPercentageOfLoans</t>
  </si>
  <si>
    <t>FinancingReceivableAllowanceForCreditLossesCollectivelyEvaluatedForImpairment</t>
  </si>
  <si>
    <t>FinancingReceivableAllowanceForCreditLossesIndividuallyEvaluatedForImpairment1</t>
  </si>
  <si>
    <t>FinancingReceivableCollectivelyEvaluatedForImpairment</t>
  </si>
  <si>
    <t>FinancingReceivableIndividuallyEvaluatedForImpairment</t>
  </si>
  <si>
    <t>Loans and Leases Receivable Disclosure [Abstract]</t>
  </si>
  <si>
    <t>FinancingReceivableRecordedInvestmentCurrent</t>
  </si>
  <si>
    <t>Current-29 DPD and still accruing</t>
  </si>
  <si>
    <t>FinancingReceivableRecordedInvestment30To89DaysPastDueAndStillAccruing</t>
  </si>
  <si>
    <t>30-89 DPD and still accruing</t>
  </si>
  <si>
    <t>90 or more DPD and still accruing</t>
  </si>
  <si>
    <t>Current-29 DPD</t>
  </si>
  <si>
    <t>FinancingReceivableRecordedInvestment30To59DaysPastDue</t>
  </si>
  <si>
    <t>30-59 DPD</t>
  </si>
  <si>
    <t>FinancingReceivableRecordedInvestment60To89DaysPastDue</t>
  </si>
  <si>
    <t>60-89 DPD</t>
  </si>
  <si>
    <t>FinancingReceivableRecordedInvestment90To119DaysPastDueAndStillAccruing</t>
  </si>
  <si>
    <t>90-119 DPD</t>
  </si>
  <si>
    <t>FinancingReceivableRecordedInvestment120To179DaysPastDueAndStillAccruing</t>
  </si>
  <si>
    <t>120-179 DPD</t>
  </si>
  <si>
    <t>180 or more DPD</t>
  </si>
  <si>
    <t>Total consumer PCI loans (carrying value)</t>
  </si>
  <si>
    <t>Loans by FICO, Excluding Purchased Credit Impaired Loans [Abstract]</t>
  </si>
  <si>
    <t>FinancingReceivableRecordedInvestmentFicoScoreLessThan600</t>
  </si>
  <si>
    <t>Less than 600</t>
  </si>
  <si>
    <t>FinancingReceivableRecordedInvestmentFicoScoreSixHundredToSixHundredThirtyNine</t>
  </si>
  <si>
    <t>600-639</t>
  </si>
  <si>
    <t>FinancingReceivableRecordedInvestmentFicoScoreSixHundredFortyToSixHundredSeventyNine</t>
  </si>
  <si>
    <t>640-679</t>
  </si>
  <si>
    <t>FinancingReceivableRecordedInvestmentFicoScoreSixHundredEightyToSevenHundredNineteen</t>
  </si>
  <si>
    <t>680-719</t>
  </si>
  <si>
    <t>FinancingReceivableRecordedInvestmentFicoScoreSevenHundredTwentyToSevenHundredFiftyNine</t>
  </si>
  <si>
    <t>720-759</t>
  </si>
  <si>
    <t>FinancingReceivableRecordedInvestmentFicoScoreSevenHundredSixtyToSevenHundredNinetyNine</t>
  </si>
  <si>
    <t>760-799</t>
  </si>
  <si>
    <t>FinancingReceivableRecordedInvestmentFICOScore800AndGreater</t>
  </si>
  <si>
    <t>800 and greater</t>
  </si>
  <si>
    <t>FinancingReceivableRecordedInvestmentFicoNoneOrUnknown</t>
  </si>
  <si>
    <t>No FICO Available</t>
  </si>
  <si>
    <t>Loans by Loan to Value, Excluding Purchased Credit Impaired Loans [Abstract]</t>
  </si>
  <si>
    <t>FinancingReceivableRecordedInvestmentLoanToValueRatioZeroToSixtyPercent</t>
  </si>
  <si>
    <t>0-60%</t>
  </si>
  <si>
    <t>FinancingReceivableRecordedInvestmentLoanToValueRatioSixtyPointZeroOneToEightyPercent</t>
  </si>
  <si>
    <t>60.01-80%</t>
  </si>
  <si>
    <t>FinancingReceivableRecordedInvestmentLoanToValueRatioEightyPointZeroOneToHundredPercent</t>
  </si>
  <si>
    <t>80.01-100%</t>
  </si>
  <si>
    <t>FinancingReceivableRecordedInvestmentLoanToValueRatioOneHundredPointZeroOneToOneHundredTwentyPercent</t>
  </si>
  <si>
    <t>100.01-120%</t>
  </si>
  <si>
    <t>FinancingReceivableRecordedInvestmentLoanToValueRatioGreaterThan120Percent</t>
  </si>
  <si>
    <t>Greater than 120%</t>
  </si>
  <si>
    <t>FinancingReceivableRecordedInvestmentLoanToValueAndCombinedLoanToValueRatioNotAvailable</t>
  </si>
  <si>
    <t>No LTV/CLTV available</t>
  </si>
  <si>
    <t>loansandallowanceforcreditlosses90daysormorepastdueandstillaccruingdetails</t>
  </si>
  <si>
    <t>Impaired Loans [Abstract]</t>
  </si>
  <si>
    <t>ImpairedFinancingReceivableUnpaidPrincipalBalance</t>
  </si>
  <si>
    <t>Unpaid Principal Balance</t>
  </si>
  <si>
    <t>ImpairedFinancingReceivableWithRelatedAllowanceRecordedInvestment</t>
  </si>
  <si>
    <t>ImpairedFinancingReceivableRelatedAllowance</t>
  </si>
  <si>
    <t>Impaired Financing Receivable, Average Recorded Investment [Abstract]</t>
  </si>
  <si>
    <t>ImpairedFinancingReceivableAverageRecordedInvestment</t>
  </si>
  <si>
    <t>Average Recorded Investment</t>
  </si>
  <si>
    <t>ImpairedFinancingReceivableInterestIncome</t>
  </si>
  <si>
    <t>Recognized Interest Income</t>
  </si>
  <si>
    <t>ImpairedFinancingReceivableInterestIncomeCashBasisMethod</t>
  </si>
  <si>
    <t>ImpairedFinancingReceivableInterestIncomeAccrualMethod</t>
  </si>
  <si>
    <t>RecordedInvestmentAmountAfterLoanModificationToPrincipal</t>
  </si>
  <si>
    <t>RecordedInvestmentAmountAfterLoanModificationRelatedToInterestRateReduction</t>
  </si>
  <si>
    <t>RecordedInvestmentAmountAfterLoanModificationRelatedToOtherConcessions</t>
  </si>
  <si>
    <t>RecordedInvestmentAmountOfLoansModified</t>
  </si>
  <si>
    <t>Financial effects of modifications [Abstract]</t>
  </si>
  <si>
    <t>FinancingReceivablesImpairedTroubledDebtRestructuringWriteDown</t>
  </si>
  <si>
    <t>WeightedAverageRateReductionRelatedToLoanModifications</t>
  </si>
  <si>
    <t>RecordedInvestmentOfLoansModifiedByInterestRateReduction</t>
  </si>
  <si>
    <t>CertainLoansAcquiredInTransferNotAccountedForAsDebtSecuritiesAccretableYield</t>
  </si>
  <si>
    <t>Total, beginning of perio</t>
  </si>
  <si>
    <t>CertainLoansAcquiredInTransferNotAccountedForAsDebtSecuritiesAccretableYieldAdditionDueToAcquisitions</t>
  </si>
  <si>
    <t>CertainLoansAcquiredInTransferNotAccountedForAsDebtSecuritiesAccretableYieldAccretionIntoInterestIncome</t>
  </si>
  <si>
    <t>CertainLoansAcquiredInTransferNotAccountedForAsDebtSecuritiesAccretableYieldAccretionIntoNoninterestIncomeDueToSales</t>
  </si>
  <si>
    <t>CertainLoansAcquiredInTransferNotAccountedForAsDebtSecuritiesAccretableYieldReclassificationsFromNonaccretableDifference</t>
  </si>
  <si>
    <t>CertainLoansAcquiredInTransferNotAccountedForAsDebtSecuritiesChangesInExpectedCashFlowsThatDoNotAffectNonaccretableDifference</t>
  </si>
  <si>
    <t>Total, end of perio</t>
  </si>
  <si>
    <t>loansandallowanceforcreditlossespciallowanceforcreditlossesdetails</t>
  </si>
  <si>
    <t>CertainLoansAcquiredInTransferNotAccountedForAsDebtSecuritiesAllowanceForLoanLosses</t>
  </si>
  <si>
    <t>Balance, beginning of perio</t>
  </si>
  <si>
    <t>LoansAcquiredInTransferNotAccountedForAsDebtSecuritiesProvisionForLoanLosses</t>
  </si>
  <si>
    <t>Provision (reversal of provision) for losses due to credit deterioration</t>
  </si>
  <si>
    <t>CertainLoanAcquiredInTransferNotAccountedForAsDebtSecuritiesAllowanceForLoanLossesDecreases</t>
  </si>
  <si>
    <t>Balance, end of perio</t>
  </si>
  <si>
    <t>Purchased Credit Impaired Loans by Credit Quality Indicator [Abstract]</t>
  </si>
  <si>
    <t>Total commercial PCI loans</t>
  </si>
  <si>
    <t>Purchased Credit Impaired Loans by Consumer Days Past Due [Abstract]</t>
  </si>
  <si>
    <t>30-59 DPD and still accruing</t>
  </si>
  <si>
    <t>60-89 DPD and still accruing</t>
  </si>
  <si>
    <t>90-119 DPD and still accruing</t>
  </si>
  <si>
    <t>120-179 DPD and still accruing</t>
  </si>
  <si>
    <t>FinancingReceivableAcquiredWithDeterioratedCreditQualityGross</t>
  </si>
  <si>
    <t>Total consumer PCI loans (adjusted unpaid principal balance)</t>
  </si>
  <si>
    <t>Purchased Credit Impaired Loans by FICO [Abstract]</t>
  </si>
  <si>
    <t>FinancingReceivableRecordedInvestmentFicoScoreNotAvailable</t>
  </si>
  <si>
    <t>premisesequipmentleasecommitmentsandotherassetstextualsdetails</t>
  </si>
  <si>
    <t>DepreciationAndAmortization</t>
  </si>
  <si>
    <t>GainLossOnDispositionOfAssets</t>
  </si>
  <si>
    <t>OperatingLeasesForPremisesAndEquipmentTermInYears</t>
  </si>
  <si>
    <t>OperatingLeasesForPremisesAndEquipmentLongestTermExpirationDate</t>
  </si>
  <si>
    <t>OperatingLeasesRentExpenseNet</t>
  </si>
  <si>
    <t>Operating lease rental expense, net of rental income</t>
  </si>
  <si>
    <t>Operating Leases, Future Minimum Payments Due [Abstract]</t>
  </si>
  <si>
    <t>OperatingLeasesFutureMinimumPaymentsDueCurrent</t>
  </si>
  <si>
    <t>Operating Leases, 2015</t>
  </si>
  <si>
    <t>OperatingLeasesFutureMinimumPaymentsDueInTwoYears</t>
  </si>
  <si>
    <t>OperatingLeasesFutureMinimumPaymentsDueInThreeYears</t>
  </si>
  <si>
    <t>OperatingLeasesFutureMinimumPaymentsDueInFourYears</t>
  </si>
  <si>
    <t>OperatingLeasesFutureMinimumPaymentsDueInFiveYears</t>
  </si>
  <si>
    <t>Operating leases, 2019</t>
  </si>
  <si>
    <t>OperatingLeasesFutureMinimumPaymentsDueThereafter</t>
  </si>
  <si>
    <t>Operating leases, Thereafter</t>
  </si>
  <si>
    <t>OperatingLeasesFutureMinimumPaymentsDue</t>
  </si>
  <si>
    <t>Capital Leases, Future Minimum Payments Due [Abstract]</t>
  </si>
  <si>
    <t>CapitalLeasesFutureMinimumPaymentsDueCurrent</t>
  </si>
  <si>
    <t>Capital leases, 2015</t>
  </si>
  <si>
    <t>CapitalLeasesFutureMinimumPaymentsDueInTwoYears</t>
  </si>
  <si>
    <t>CapitalLeasesFutureMinimumPaymentsDueInThreeYears</t>
  </si>
  <si>
    <t>CapitalLeasesFutureMinimumPaymentsDueInFourYears</t>
  </si>
  <si>
    <t>CapitalLeasesFutureMinimumPaymentsDueInFiveYears</t>
  </si>
  <si>
    <t>Capital leases, 2019</t>
  </si>
  <si>
    <t>CapitalLeasesFutureMinimumPaymentsDueThereafter</t>
  </si>
  <si>
    <t>Capital leases, Thereafter</t>
  </si>
  <si>
    <t>CapitalLeasesFutureMinimumPaymentsDue</t>
  </si>
  <si>
    <t>CapitalLeasesFutureMinimumPaymentsExecutoryCosts</t>
  </si>
  <si>
    <t>CapitalLeasesFutureMinimumPaymentsInterestIncludedInPayments</t>
  </si>
  <si>
    <t>CapitalLeasesFutureMinimumPaymentsPresentValueOfNetMinimumPayments</t>
  </si>
  <si>
    <t>EquityMethodInvestments</t>
  </si>
  <si>
    <t>Equity Method Investments</t>
  </si>
  <si>
    <t>NonmarketableEquityInvestments</t>
  </si>
  <si>
    <t>LifeInsuranceCorporateOrBankOwnedAmount</t>
  </si>
  <si>
    <t>AccountsReceivableNet</t>
  </si>
  <si>
    <t>InterestReceivable</t>
  </si>
  <si>
    <t>ResidentialRealEstateForeclosedAssets</t>
  </si>
  <si>
    <t>Residential real estate</t>
  </si>
  <si>
    <t>NonResidentialRealEstateForeclosedAssets</t>
  </si>
  <si>
    <t>PropertySubjectToOrAvailableForOperatingLeaseNet</t>
  </si>
  <si>
    <t>DueFromCustomerAcceptances</t>
  </si>
  <si>
    <t>OtherAssetsMiscellaneous</t>
  </si>
  <si>
    <t>Income (Expense) Related to Nonmarketable Equity Investments [Abstract]</t>
  </si>
  <si>
    <t>IncomeExpenseFromAllOtherNonmarketableEquityInvestments</t>
  </si>
  <si>
    <t>All Other</t>
  </si>
  <si>
    <t>NetIncomeExpenseFromNonmarketableEquityInvestmentsTotal</t>
  </si>
  <si>
    <t>securitizationsandvariableinterestentitiestextualdetails</t>
  </si>
  <si>
    <t>Securitizations and Variable Interest Entities (Textual) [Abstract]</t>
  </si>
  <si>
    <t>UnpaidPrincipalBalanceOfMortgageLoansEligibleForRepurchase</t>
  </si>
  <si>
    <t>PrincipalAmountThatWouldBePayableToSecuritizationVehicles</t>
  </si>
  <si>
    <t>PercentageOfUnderlyingCollateralRatedAsInvestmentGrade</t>
  </si>
  <si>
    <t>LoansSoldCarryingValue</t>
  </si>
  <si>
    <t>Carrying value of loans sold</t>
  </si>
  <si>
    <t>SecuritizationFinancialAssetForWhichTransferIsAccountedAsSaleGainLossOnSale</t>
  </si>
  <si>
    <t>Gain (loss) on transfer of unconsolidated VIE debt instruments</t>
  </si>
  <si>
    <t>LoansReceivableNet</t>
  </si>
  <si>
    <t>Loans receivable</t>
  </si>
  <si>
    <t>AuctionRateSecuritiesIssuedByVariableInterestEntities</t>
  </si>
  <si>
    <t>Securities available for sale portfolio of ARS issued by VIEs</t>
  </si>
  <si>
    <t>VariableInterestEntityNonconsolidatedCarryingAmountAssetsAndLiabilitiesNet</t>
  </si>
  <si>
    <t>Carrying value - asset (liability)</t>
  </si>
  <si>
    <t>CarryingAmountOfEquityRelatedToUnconsolidatedVariableInterestEntities</t>
  </si>
  <si>
    <t>Carrying value - equity</t>
  </si>
  <si>
    <t>TrustPreferredSecuritiesRedeemedValue</t>
  </si>
  <si>
    <t>Trust preferred securities redeemed</t>
  </si>
  <si>
    <t>FinancialAssetsTransferredInSecuritizations</t>
  </si>
  <si>
    <t>Amount transferred related to mortgages to unconsolidated VIE</t>
  </si>
  <si>
    <t>ServicingAssetAtFairValueAmountMeasurementWithUnobservableInputsAdditions</t>
  </si>
  <si>
    <t>Amount of servicing asset at fair value</t>
  </si>
  <si>
    <t>AvailableForSaleSecuritiesAmountMeasurementWithObservableInputsAdditions</t>
  </si>
  <si>
    <t>LiabilityForMortgageRepurchaseReservesFairValueMeasurementWithUnobservableInputsAdditions</t>
  </si>
  <si>
    <t>Amount of liability for repurchase reserves at fair value</t>
  </si>
  <si>
    <t>InterestsContinuedToBeHeldByTransferorFairValue</t>
  </si>
  <si>
    <t>Fair value of interests held</t>
  </si>
  <si>
    <t>SensitivityAnalysisOfFairValueTransferorsInterestsInTransferredFinancialAssetsPercentageOfAdverseChangeInInterestRate</t>
  </si>
  <si>
    <t>Percentage of adverse change in interest rate</t>
  </si>
  <si>
    <t>SensitivityAnalysisOfFairValueTransferorsInterestsInTransferredFinancialAssetsImpactOfOtherThan10Or20PercentAdverseChangeInInterestRate</t>
  </si>
  <si>
    <t>Decrease in fair value from 25% adverse change in interest rate</t>
  </si>
  <si>
    <t>SensitivityAnalysisOfFairValueOfInterestsContinuedToBeHeldByTransferorServicingAssetsOrLiabilitiesImpactOfOtherThan10Or20PercentAdverseChangeInDiscountRatePercent</t>
  </si>
  <si>
    <t>Percentage of adverse change in discount rate</t>
  </si>
  <si>
    <t>SensitivityAnalysisOfFairValueOfInterestsContinuedToBeHeldByTransferorServicingAssetsOrLiabilitiesImpactOfOtherThan10Or20PercentAdverseChangeInDiscountRate</t>
  </si>
  <si>
    <t>Decrease in fair value from 2% adverse increase in the risk premium component</t>
  </si>
  <si>
    <t>MunicipalBondFloatingRateInvestorsRightToTenderPeriod</t>
  </si>
  <si>
    <t>ForeclosedAssets</t>
  </si>
  <si>
    <t>Foreclosed assets</t>
  </si>
  <si>
    <t>ContinuingInvolvementWithTransferredFinancialAssetsPrincipalAmountOutstanding</t>
  </si>
  <si>
    <t>DelinquentAmountAtEndOfPeriodOnLoansManagedAndSecuritized</t>
  </si>
  <si>
    <t>VariableInterestEntityConsolidatedCarryingAmountLiabilities</t>
  </si>
  <si>
    <t>Private placement debt financing</t>
  </si>
  <si>
    <t>VariableInterestEntityAssetOwnedAndPledgedAsCollateral</t>
  </si>
  <si>
    <t>Assets pledged to collateralize the borrowings of variable interest entity</t>
  </si>
  <si>
    <t>Mortgage Servicing Rights</t>
  </si>
  <si>
    <t>AssetsNet</t>
  </si>
  <si>
    <t>Net assets</t>
  </si>
  <si>
    <t>VariableInterestEntityNonconsolidatedAssets</t>
  </si>
  <si>
    <t>Total VIE Assets</t>
  </si>
  <si>
    <t>VariableInterestEntityEntityMaximumLossExposureAmount</t>
  </si>
  <si>
    <t>Cash Flow Securitizations [Abstract]</t>
  </si>
  <si>
    <t>CashFlowsBetweenTransfereeAndTransferorProceedsFromNewTransfers</t>
  </si>
  <si>
    <t>Sales proceeds from securitizations</t>
  </si>
  <si>
    <t>CashFlowsBetweenTransfereeAndTransferorServicingFees</t>
  </si>
  <si>
    <t>Fees from servicing rights retained</t>
  </si>
  <si>
    <t>CashFlowsBetweenTransferorAndTransfereeBeneficialInterest</t>
  </si>
  <si>
    <t>Cash flows from other interests held</t>
  </si>
  <si>
    <t>CashFlowsBetweenTransfereeAndTransferorPurchasesOfPreviouslyTransferredFinancialAssets</t>
  </si>
  <si>
    <t>Purchases of delinquent assets</t>
  </si>
  <si>
    <t>CashFlowsBetweenTransfereeAndTransferorServicingFeeAdvances</t>
  </si>
  <si>
    <t>Servicing advances, net of repayments</t>
  </si>
  <si>
    <t>AssumptionForFairValueOnSecuritizationDateOfInterestsContinuedToBeHeldByTransferorServicingAssetsOrLiabilitiesPrepaymentSpeed</t>
  </si>
  <si>
    <t>Prepayment speed</t>
  </si>
  <si>
    <t>AssumptionForFairValueOnSecuritizationDateOfInterestsContinuedToBeHeldByTransferorServicingAssetsOrLiabilitiesDiscountRate</t>
  </si>
  <si>
    <t>Discount rate</t>
  </si>
  <si>
    <t>FairValueAssumptionDateofSecuritizationorAssetbackedFinancingArrangementTransferorsContinuingInvolvementServicingAssetsorLiabilitiesCosttoService</t>
  </si>
  <si>
    <t>Cost to service ($ per loan)</t>
  </si>
  <si>
    <t>AssumptionForFairValueOfInterestsContinuedToBeHeldByTransferorServicingAssetsOrLiabilitiesPrepaymentSpeed</t>
  </si>
  <si>
    <t>Prepayment speed assumption</t>
  </si>
  <si>
    <t>SensitivityAnalysisOfFairValueOfInterestsContinuedToBeHeldByTransferorServicingAssetsOrLiabilitiesImpactOf10PercentAdverseChangeInPrepaymentSpeed</t>
  </si>
  <si>
    <t>10% adverse change</t>
  </si>
  <si>
    <t>SensitivityAnalysisOfFairValueOfInterestsContinuedToBeHeldByTransferorServicingAssetsOrLiabilitiesImpactOfOtherThan10Or20PercentAdverseChangeInPrepaymentSpeed</t>
  </si>
  <si>
    <t>25% adverse change</t>
  </si>
  <si>
    <t>AssumptionForFairValueOfInterestsContinuedToBeHeldByTransferorServicingAssetsOrLiabilitiesDiscountRate</t>
  </si>
  <si>
    <t>Discount rate assumption</t>
  </si>
  <si>
    <t>SensitivityAnalysisOfFairValueOfInterestsContinuedToBeHeldByTransferorServicingAssetsOrLiabilitiesImpactOfHundredBasisPointAdverseChangeInDiscountRate</t>
  </si>
  <si>
    <t>100 basis point increase</t>
  </si>
  <si>
    <t>SensitivityAnalysisOfFairValueOfInterestsContinuedToBeHeldByTransferorServicingAssetsOrLiabilitiesImpactOfTwoHundredBasisPointAdverseChangeInDiscountRate</t>
  </si>
  <si>
    <t>AssumptionforFairValueofAssetsorLiabilitiesthatrelatetoTransferorsContinuingInvolvementCostToService</t>
  </si>
  <si>
    <t>Cost to service assumption ($ per loan)</t>
  </si>
  <si>
    <t>SensitivityAnalysisofFairValueTransferorsInterestsinTransferredFinancialAssetsImpactof10PercentAdverseChangeinCosttoService</t>
  </si>
  <si>
    <t>SensitivityAnalysisofFairValueTransferorsInterestsinTransferredFinancialAssetsImpactofOtherthan10or20PercentAdverseChangeinCosttoService</t>
  </si>
  <si>
    <t>AssumptionForFairValueOfInterestsContinuedToBeHeldByTransferorServicingAssetsOrLiabilitiesExpectedCreditLosses</t>
  </si>
  <si>
    <t>Credit loss assumption</t>
  </si>
  <si>
    <t>SensitivityAnalysisOfFairValueOfInterestsContinuedToBeHeldByTransferorServicingAssetsOrLiabilitiesImpactOf10PercentAdverseChangeInExpectedCreditLosses</t>
  </si>
  <si>
    <t>10% higher losses</t>
  </si>
  <si>
    <t>SensitivityAnalysisOfFairValueOfInterestsContinuedToBeHeldByTransferorServicingAssetsOrLiabilitiesImpactOtherThan10Or20PercentAdverseChangeInExpectedCreditLoss</t>
  </si>
  <si>
    <t>25% higher losses</t>
  </si>
  <si>
    <t>NetCreditLossOnLoansManagedOrSecuritizedOrAssetbackedFinancingArrangement</t>
  </si>
  <si>
    <t>VariableInterestEntityConsolidatedCarryingAmountAssets</t>
  </si>
  <si>
    <t>mortgagebankingactivitiestextualsdetails</t>
  </si>
  <si>
    <t>ServicingAssetAtFairValueTransferFromAmortized</t>
  </si>
  <si>
    <t>Residential MSRs transferred from amortized MSRs</t>
  </si>
  <si>
    <t>ServicingAssetAtAmortizedValueTransferToFairValueGross</t>
  </si>
  <si>
    <t>Residential MSRs transferred to MSRs carried at Fair Value, Gross</t>
  </si>
  <si>
    <t>ServicingAssetAtAmortizedValueTransferToFairValueNet</t>
  </si>
  <si>
    <t>Residential MSRs transferred to MSRs carried at Fair Value, Net</t>
  </si>
  <si>
    <t>ValuationAllowanceForImpairmentOfRecognizedServicingAssetsBalance</t>
  </si>
  <si>
    <t>Valuation allowance</t>
  </si>
  <si>
    <t>ValuationAllowanceForImpairmentOfRecognizedServicingAssetsProvisionsRecoveries</t>
  </si>
  <si>
    <t>Reversal of provision (provision) for MSRs in excess of fair value</t>
  </si>
  <si>
    <t>LossContingencyRangeOfPossibleLossPortionNotAccrued</t>
  </si>
  <si>
    <t>Range of possible loss, portion not accrued</t>
  </si>
  <si>
    <t>LiabilityForMortgageLoanRepurchaseLossesReductionsLosses</t>
  </si>
  <si>
    <t>Fair value, beginning of yea</t>
  </si>
  <si>
    <t>ServicingAssetAtFairValueAdditions</t>
  </si>
  <si>
    <t>Servicing from securitizations or asset transfers</t>
  </si>
  <si>
    <t>ServicingAssetAtFairValueDisposals</t>
  </si>
  <si>
    <t>NetAdditionsReductionsToServicingAssetsAtFairValueFromOriginationOfMortgageServicingRightsMsrsOrServicingAssetsAtFairValueDisposals</t>
  </si>
  <si>
    <t>Net additions</t>
  </si>
  <si>
    <t>Changes in Fair Value:</t>
  </si>
  <si>
    <t>ServicingAssetAtFairValueChangesInFairValueResultingFromChangesInValuationInputsOrChangesInAssumptions</t>
  </si>
  <si>
    <t>ServicingAssetAtFairValueOtherChangesInFairValue</t>
  </si>
  <si>
    <t>ServicingAssetAtFairValuePeriodIncreaseDecrease</t>
  </si>
  <si>
    <t>Fair value, end of yea</t>
  </si>
  <si>
    <t>ServicingAssetAtAmortizedValueBeforeValuationAllowance</t>
  </si>
  <si>
    <t>Balance, beginning of yea</t>
  </si>
  <si>
    <t>ServicingAssetAtAmortizedValuePurchases</t>
  </si>
  <si>
    <t>ServicingAssetAtAmortizedValueIncreaseDecrease</t>
  </si>
  <si>
    <t>AmortizationOfMortgageServicingRightsMSRs</t>
  </si>
  <si>
    <t>Balance, end of yea</t>
  </si>
  <si>
    <t>Amortized MSRs, net</t>
  </si>
  <si>
    <t>ServicingAssetAtAmortizedValueFairValue</t>
  </si>
  <si>
    <t>Beginning of yea</t>
  </si>
  <si>
    <t>End of yea</t>
  </si>
  <si>
    <t>LoansServicedForOthers</t>
  </si>
  <si>
    <t>OwnedLoansServiced</t>
  </si>
  <si>
    <t>Owned loans serviced</t>
  </si>
  <si>
    <t>LoansSubservicedForOthers</t>
  </si>
  <si>
    <t>Subserviced for others</t>
  </si>
  <si>
    <t>ManagedServicingPortfolio</t>
  </si>
  <si>
    <t>RatioOfMortgageServicingRightsToRelatedLoansServicedForOthers</t>
  </si>
  <si>
    <t>Servicing fees</t>
  </si>
  <si>
    <t>ContractuallySpecifiedServicingFeesAmount</t>
  </si>
  <si>
    <t>LateFeeIncomeGeneratedByServicingFinancialAssetsAmount</t>
  </si>
  <si>
    <t>AncillaryFeeIncomeGeneratedByServicingFinancialAssetsAmount</t>
  </si>
  <si>
    <t>UnreimbursedDirectServicingCosts</t>
  </si>
  <si>
    <t>ServicingFeesNonInterestIncome</t>
  </si>
  <si>
    <t>NetDerivativeGainsLossesFromEconomicHedgesRelatedToMortgageServicingActivities</t>
  </si>
  <si>
    <t>MortgageServicingNoninterestIncome</t>
  </si>
  <si>
    <t>GainLossOnMortgageLoanOriginationAndSalesActivities</t>
  </si>
  <si>
    <t>ServicingAssetAtFairValueSumOfChangesInFairValueResultingFromChangesInValuationInputsOrChangesInAssumptionsAndNetDerivativeGainsLosses</t>
  </si>
  <si>
    <t>LiabilityForMortgageLoanRepurchaseLosses</t>
  </si>
  <si>
    <t>LiabilityForMortgageLoanRepurchaseLossesAdditionsSales</t>
  </si>
  <si>
    <t>LiabilityForMortgageLoanRepurchaseLossesAdditionsChangeInEstimatePrimarilyDueToCreditDeterioration</t>
  </si>
  <si>
    <t>Change in Estimate</t>
  </si>
  <si>
    <t>LiabilityForMortgageLoanRepurchaseLossesAdditions</t>
  </si>
  <si>
    <t>Total additions (reductions)</t>
  </si>
  <si>
    <t>Unamortized Intangible Assets:</t>
  </si>
  <si>
    <t>Finite-Lived Intangible Assets, Future Amortization Expense, Current and Five Succeeding Fiscal Years [Abstract]</t>
  </si>
  <si>
    <t>Year ended December 31, 2014 (actual)</t>
  </si>
  <si>
    <t>FiniteLivedIntangibleAssetsAmortizationExpenseNextTwelveMonths</t>
  </si>
  <si>
    <t>FiniteLivedIntangibleAssetsAmortizationExpenseYearTwo</t>
  </si>
  <si>
    <t>FiniteLivedIntangibleAssetsAmortizationExpenseYearThree</t>
  </si>
  <si>
    <t>FiniteLivedIntangibleAssetsAmortizationExpenseYearFour</t>
  </si>
  <si>
    <t>FiniteLivedIntangibleAssetsAmortizationExpenseYearFive</t>
  </si>
  <si>
    <t>Goodwill, Beginning Balanc</t>
  </si>
  <si>
    <t>GoodwillWrittenOffRelatedToSaleOfBusinessUnit</t>
  </si>
  <si>
    <t>Reduction in goodwill related to divested businesses</t>
  </si>
  <si>
    <t>GoodwillAcquiredDuringPeriod</t>
  </si>
  <si>
    <t>GoodwillOtherChanges</t>
  </si>
  <si>
    <t>Goodwill, Ending Balance (suppressed</t>
  </si>
  <si>
    <t>TimeDeposits</t>
  </si>
  <si>
    <t>TimeDeposits100000OrMoreDomestic</t>
  </si>
  <si>
    <t>TimeDeposits250000OrMoreDomestic</t>
  </si>
  <si>
    <t>TimeDeposits100000OrMoreForeign</t>
  </si>
  <si>
    <t>TimeDeposits250000orMoreForeign</t>
  </si>
  <si>
    <t>Time Deposits, Fiscal Year Maturity [Abstract]</t>
  </si>
  <si>
    <t>TimeDepositMaturitiesYearOne</t>
  </si>
  <si>
    <t>TimeDepositMaturitiesYearTwo</t>
  </si>
  <si>
    <t>TimeDepositMaturitiesYearThree</t>
  </si>
  <si>
    <t>TimeDepositMaturitiesYearFour</t>
  </si>
  <si>
    <t>TimeDepositMaturitiesYearFive</t>
  </si>
  <si>
    <t>TimeDepositMaturitiesAfterYearFive</t>
  </si>
  <si>
    <t>Contractual Maturities, Time Deposits, $100,000 or More [Abstract]</t>
  </si>
  <si>
    <t>ContractualMaturitiesTimeDeposits100000OrMoreThreeMonthsOrLess</t>
  </si>
  <si>
    <t>Three months or less</t>
  </si>
  <si>
    <t>ContractualMaturitiesTimeDeposits100000OrMoreThreeMonthsThroughSixMonths</t>
  </si>
  <si>
    <t>After three months through six months</t>
  </si>
  <si>
    <t>ContractualMaturitiesTimeDeposits100000OrMoreSixMonthsThrough12Months</t>
  </si>
  <si>
    <t>After six months through twelve months</t>
  </si>
  <si>
    <t>ContractualMaturitiesTimeDeposits100000OrMoreAfter12Months</t>
  </si>
  <si>
    <t>After twelve months</t>
  </si>
  <si>
    <t>Deposits (Textuals) [Abstract]</t>
  </si>
  <si>
    <t>DepositLiabilitiesReclassifiedAsLoansReceivable1</t>
  </si>
  <si>
    <t>ShortTermDebtMaturityPeriod</t>
  </si>
  <si>
    <t>ShortTermDebtWeightedAverageInterestRate</t>
  </si>
  <si>
    <t>ShorttermDebtAverageOutstandingAmount</t>
  </si>
  <si>
    <t>ShortTermDebtAverageWeightedAverageInterestRate</t>
  </si>
  <si>
    <t>ShorttermDebtMaximumMonthendOutstandingAmount</t>
  </si>
  <si>
    <t>Maximum month-end balance, Amount</t>
  </si>
  <si>
    <t>longtermdebttextualsdetails</t>
  </si>
  <si>
    <t>DebtInstrumentMaturityDateRangeStart1</t>
  </si>
  <si>
    <t>Maturity date(s) Start</t>
  </si>
  <si>
    <t>DebtInstrumentMaturityDateRangeEnd1</t>
  </si>
  <si>
    <t>Maturity date(s) End</t>
  </si>
  <si>
    <t>DebtInstrumentInterestRateStatedPercentage</t>
  </si>
  <si>
    <t>Interest rate, stated percentage</t>
  </si>
  <si>
    <t>DebtInstrumentInterestRateStatedPercentageRateRangeMinimum</t>
  </si>
  <si>
    <t>Stated interest rate(s) Minimum</t>
  </si>
  <si>
    <t>DebtInstrumentInterestRateStatedPercentageRateRangeMaximum</t>
  </si>
  <si>
    <t>Stated interest rate(s) Maximum</t>
  </si>
  <si>
    <t>SeniorNotes</t>
  </si>
  <si>
    <t>Senior Notes</t>
  </si>
  <si>
    <t>JuniorSubordinatedNotes</t>
  </si>
  <si>
    <t>Junior subordinated notes</t>
  </si>
  <si>
    <t>OtherLongTermDebt</t>
  </si>
  <si>
    <t>Other Long-term Debt</t>
  </si>
  <si>
    <t>LongTermDebtMaturitiesRepaymentsOfPrincipalInNextTwelveMonths</t>
  </si>
  <si>
    <t>LongTermDebtMaturitiesRepaymentsOfPrincipalInYearTwo</t>
  </si>
  <si>
    <t>LongTermDebtMaturitiesRepaymentsOfPrincipalInYearThree</t>
  </si>
  <si>
    <t>LongTermDebtMaturitiesRepaymentsOfPrincipalInYearFour</t>
  </si>
  <si>
    <t>LongTermDebtMaturitiesRepaymentsOfPrincipalInYearFive</t>
  </si>
  <si>
    <t>LongTermDebtMaturitiesRepaymentsOfPrincipalAfterYearFive</t>
  </si>
  <si>
    <t>guaranteespledgedassetsandcollateraltextualsdetails</t>
  </si>
  <si>
    <t>Guarantees (Textuals) [Abstract]</t>
  </si>
  <si>
    <t>GuaranteeObligationsMaximumExposure</t>
  </si>
  <si>
    <t>SecuritiesReceivedAsCollateral</t>
  </si>
  <si>
    <t>Collateral</t>
  </si>
  <si>
    <t>Securities loaned</t>
  </si>
  <si>
    <t>ThirdPartyClearingCustomerObligations</t>
  </si>
  <si>
    <t>Third-party Clearing Customer Obligations</t>
  </si>
  <si>
    <t>CollateralProvidedToThirdPartyClearingAgents</t>
  </si>
  <si>
    <t>Collateral Provided to Third-party Clearing Agents</t>
  </si>
  <si>
    <t>PercentageShareOfLossesOwedOnLoansAndMHFSSoldWithRecourse</t>
  </si>
  <si>
    <t>AmountOfLoansRepurchasedDuringPeriod</t>
  </si>
  <si>
    <t>Loans repurchased</t>
  </si>
  <si>
    <t>FinancialInstrumentsOwnedAndPledgedAsCollateralAmountEligibleToBeRepledgedByCounterparty</t>
  </si>
  <si>
    <t>Securities owned and pledged as collateral available to be repledged, Fair Value</t>
  </si>
  <si>
    <t>FinancialInstrumentsOwnedAndPledgedAsCollateralAmountNotEligibleToBeRepledgedByCounterpartyCarryingValue</t>
  </si>
  <si>
    <t>Securities owned and pledged as collateral related to repurchase agreements not available to be repledged, carrying value</t>
  </si>
  <si>
    <t>FinancialInstrumentsOwnedAndPledgedAsCollateralAmountNotEligibleToBeRepledgedByCounterparty</t>
  </si>
  <si>
    <t>PledgedFinancialInstrumentsNotSeparatelyReportedLoansReceivablePledgedAsCollateral</t>
  </si>
  <si>
    <t>CarryingValueOfDelinquentLoansEligibleForRepurchase</t>
  </si>
  <si>
    <t>SecuritiesPurchasedUnderAgreementsToResellAndSecuritiesBorrowedNetAmountInConsolidatedBalanceSheet</t>
  </si>
  <si>
    <t>SecuritiesBorrowedFairValueOfCollateral</t>
  </si>
  <si>
    <t>FairValueOfSecuritiesReceivedAsCollateralThatCanBeResoldOrRepledged</t>
  </si>
  <si>
    <t>FairValueOfSecuritiesReceivedAsCollateralThatHaveBeenResoldOrRepledged</t>
  </si>
  <si>
    <t>SecuritiesLoanedFairValueOfCollateral</t>
  </si>
  <si>
    <t>GuaranteeObligationsCurrentCarryingValue</t>
  </si>
  <si>
    <t>Carrying Value</t>
  </si>
  <si>
    <t>GuarantorObligationsMaximumExposureExpiresInOneYearOrLess</t>
  </si>
  <si>
    <t>GuarantorObligationsMaximumExposureExpiresInOneYearThroughThreeYears</t>
  </si>
  <si>
    <t>GuarantorObligationsMaximumExposureExpiresInThreeYearsThroughFiveYears</t>
  </si>
  <si>
    <t>GuarantorObligationsMaximumExposureExpiresAfterFiveYears</t>
  </si>
  <si>
    <t>TradingSecuritiesPledgedAsCollateral</t>
  </si>
  <si>
    <t>InvestmentSecuritiesPledgedAsCollateral</t>
  </si>
  <si>
    <t>LoansPledgedAsCollateral</t>
  </si>
  <si>
    <t>FinancialInstrumentsOwnedAndPledgedAsCollateralCarryingAmount</t>
  </si>
  <si>
    <t>SecuritiesPurchasedUnderAgreementsToResellAndSecuritiesBorrowedGross</t>
  </si>
  <si>
    <t>SecuritiesPurchasedUnderAgreementsToResellAndSecuritiesBorrowedAmountOffsetAgainstCollateral</t>
  </si>
  <si>
    <t>Gross Amounts Offset in Consolidated Balance Sheet</t>
  </si>
  <si>
    <t>SecuritiesPurchasedUnderAgreementsToResellAndSecuritiesBorrowedCollateral</t>
  </si>
  <si>
    <t>SecuritiesPurchasedUnderAgreementsToResellAndSecuritiesBorrowedNet</t>
  </si>
  <si>
    <t>Net Amount</t>
  </si>
  <si>
    <t>SecuritiesSoldUnderAgreementsToRepurchaseAndSecuritiesLoanedGross</t>
  </si>
  <si>
    <t>SecuritiesSoldUnderAgreementsToRepurchaseAndSecuritiesLoanedAmountOffsetAgainstCollateral</t>
  </si>
  <si>
    <t>SecuritiesSoldUnderAgreementsToRepurchaseAndSecuritiesLoanedNetAmountInConsolidatedBalanceSheet</t>
  </si>
  <si>
    <t>SecuritiesSoldUnderAgreementsToRepurchaseAndSecuritiesLoanedCollateral</t>
  </si>
  <si>
    <t>SecuritiesSoldUnderAgreementsToRepurchaseAndSecuritiesLoanedNet</t>
  </si>
  <si>
    <t>LitigationSettlementDefaultInterchangeDistributedToClassMerchantsDistributionPeriod</t>
  </si>
  <si>
    <t>Distribution period to class merchants</t>
  </si>
  <si>
    <t>derivativestextualsdetails</t>
  </si>
  <si>
    <t>Derivatives (Textual) [Abstract]</t>
  </si>
  <si>
    <t>BasisSwapsCombinedWithReceiveFixedRatePayFloatingRateSwapsNotional</t>
  </si>
  <si>
    <t>Certain derivatives combined for designation as a hedge on a single instrument</t>
  </si>
  <si>
    <t>DerivativeAssetFairValueAmountOffsetAgainstCollateralSubjectToMasterNettingArrangements</t>
  </si>
  <si>
    <t>DerivativeLiabilityFairValueAmountOffsetAgainstCollateralSubjectToMasterNettingArrangements</t>
  </si>
  <si>
    <t>DerivativeAssetNotSubjectToEnforceableMasterNettingArrangement</t>
  </si>
  <si>
    <t>DerivativeLiabilityNotSubjectToEnforceableMasterNettingArrangement</t>
  </si>
  <si>
    <t>DerivativeCreditRiskValuationAdjustmentDerivativeAssets</t>
  </si>
  <si>
    <t>DerivativeCreditRiskValuationAdjustmentDerivativeLiabilities</t>
  </si>
  <si>
    <t>DerivativeAssetCollateralObligationToReturnCashOffset</t>
  </si>
  <si>
    <t>DerivativeLiabilityCollateralRightToReclaimCashOffset</t>
  </si>
  <si>
    <t>DerivativeAssets</t>
  </si>
  <si>
    <t>Fair value asset derivatives, net</t>
  </si>
  <si>
    <t>GainLossFromComponentsExcludedFromAssessmentOfFairValueHedgeEffectivenessNet</t>
  </si>
  <si>
    <t>CashFlowHedgeGainLossToBeReclassifiedWithinTwelveMonths</t>
  </si>
  <si>
    <t>MaximumLengthOfTimeHedgedInCashFlowHedge1</t>
  </si>
  <si>
    <t>GainLossFromComponentsExcludedFromAssessmentOfCashFlowHedgeEffectivenessNet</t>
  </si>
  <si>
    <t>FairValueOfNetAssetLiabilityFromEconomicHedgesRelatedToMortgageServicingActivities</t>
  </si>
  <si>
    <t>AggregateFairValueOfDerivativeLoanCommitmentsNetAssetLiability</t>
  </si>
  <si>
    <t>DerivativeNetLiabilityPositionAggregateFairValue</t>
  </si>
  <si>
    <t>CollateralAlreadyPostedAggregateFairValue</t>
  </si>
  <si>
    <t>AdditionalCollateralAggregateFairValue</t>
  </si>
  <si>
    <t>DerivativeNotionalAmount</t>
  </si>
  <si>
    <t>Notional or Contractual Amount</t>
  </si>
  <si>
    <t>DerivativeFairValueOfDerivativeAsset</t>
  </si>
  <si>
    <t>DerivativeAssetAmountOffsetAgainstCollateral</t>
  </si>
  <si>
    <t>DerivativeFairValueOfDerivativeLiability</t>
  </si>
  <si>
    <t>DerivativeLiabilityAmountOffsetAgainstCollateral</t>
  </si>
  <si>
    <t>DerivativeLiabilities</t>
  </si>
  <si>
    <t>DerivativeAssetFairValueOfCollateral</t>
  </si>
  <si>
    <t>DerivativeAssetNetExposure</t>
  </si>
  <si>
    <t>Net Amounts</t>
  </si>
  <si>
    <t>DerivativeAssetsExchangedInOverCounterMarketPercent</t>
  </si>
  <si>
    <t>Percent exchanged in the over the counter market</t>
  </si>
  <si>
    <t>DerivativeLiabilityFairValueOfCollateral</t>
  </si>
  <si>
    <t>DerivativeLiabilityNetExposure</t>
  </si>
  <si>
    <t>DerivativeLiabilitiesExchangedInOverCounterMarketPercent</t>
  </si>
  <si>
    <t>GainLossOnFairValueHedgesRecognizedInNetInterestIncome</t>
  </si>
  <si>
    <t>DerivativeNetHedgeIneffectivenessGainLossComponentRecognizedOnDerivative</t>
  </si>
  <si>
    <t>DerivativeNetHedgeIneffectivenessGainLossComponentRecognizedOnHedgedItem</t>
  </si>
  <si>
    <t>DerivativeNetHedgeIneffectivenessGainLoss</t>
  </si>
  <si>
    <t>GainLossRecognizedInNoninterestIncomeForHedgeIneffectiveness</t>
  </si>
  <si>
    <t>CreditRiskDerivativeLiabilitiesAtFairValue</t>
  </si>
  <si>
    <t>CreditDerivativeMaximumExposureUndiscounted</t>
  </si>
  <si>
    <t>CreditDerivativesNotionalAmountPurchasedCreditProtection</t>
  </si>
  <si>
    <t>CreditDerivativeNotionalAmountNetProtectionSoldAndPurchased</t>
  </si>
  <si>
    <t>CreditDerivativeNotionalAmountPurchasedCreditProtectionOther</t>
  </si>
  <si>
    <t>DerivativeMaturityDates</t>
  </si>
  <si>
    <t>Derivative range of maturity dates</t>
  </si>
  <si>
    <t>fairvaluesofassetsandliabilitiestextualsdetails</t>
  </si>
  <si>
    <t>Fair Values of Assets and Liabilities (Textual) [Abstract]</t>
  </si>
  <si>
    <t>TradingSecurities</t>
  </si>
  <si>
    <t>Trading securities</t>
  </si>
  <si>
    <t>TradingSecuritiesUnrealizedHoldingGainLoss</t>
  </si>
  <si>
    <t>Net unrealized gains (losses) on trading securities</t>
  </si>
  <si>
    <t>FairValueDisclosureCollateralizedLoanObligationsTransfersFromLevel3ToLevel2</t>
  </si>
  <si>
    <t>Fair Value Disclosure, Collateralized Loan Obligations, Transfers From Level 3 To Level 2</t>
  </si>
  <si>
    <t>FairValueTransfersBetweenClassesExcludedFromTransfersBetweenLevelsAmount</t>
  </si>
  <si>
    <t>Fair Value Disclosure, Transfers out of AFS to HTM, Excluded from transfers between levels, amount</t>
  </si>
  <si>
    <t>FairValueDisclosureTransfersFromLevel3ToLevel2</t>
  </si>
  <si>
    <t>Fair Value Disclosure, Transfers from Level 3 to Level 2</t>
  </si>
  <si>
    <t>FairValueTransfersBetweenClassesAmount</t>
  </si>
  <si>
    <t>Fair Value Disclosure, Transfers out of AFS to HTM, amount</t>
  </si>
  <si>
    <t>TradingAndAvailableforSaleSecuritiesFairValueDisclosure</t>
  </si>
  <si>
    <t>Trading and Available for Sale Securities</t>
  </si>
  <si>
    <t>FairValueAssumptionsCosttoService</t>
  </si>
  <si>
    <t>Cost to service per loan</t>
  </si>
  <si>
    <t>AssetsFairValueDisclosure</t>
  </si>
  <si>
    <t>LiabilitiesFairValueDisclosure</t>
  </si>
  <si>
    <t>FairValueOfNonmarketableEquityInvestmentsInPrivateEquityFundsWhereNonrecurringFairValueAdjustmentsWereRecorded</t>
  </si>
  <si>
    <t>FV of NMEI in private equity funds where nonrecurring FV adjustments were recorded</t>
  </si>
  <si>
    <t>FairValueOfCostMethodNonmarketableEquityInvestmentsUsingNetAssetValue</t>
  </si>
  <si>
    <t>Fair Value of cost method NMEI using NAV</t>
  </si>
  <si>
    <t>FairValueOfNonmarketableEquityInvestmentsWhereNetAssetValueWasUsed</t>
  </si>
  <si>
    <t>Fair Value of NMEI using NAV</t>
  </si>
  <si>
    <t>AlternativeInvestmentsAssetsWithRedemptionRestrictionsFairValueDisclosure</t>
  </si>
  <si>
    <t>Redemption restriction for investment</t>
  </si>
  <si>
    <t>AlternativeInvestmentDistributionsFromUnderlyingAssetsDistributionPeriod</t>
  </si>
  <si>
    <t>Distribution period for alternative investments</t>
  </si>
  <si>
    <t>CapitalLeaseObligations</t>
  </si>
  <si>
    <t>Capital lease obligation</t>
  </si>
  <si>
    <t>LoanCommitmentsAndStandbyCommercialAndSimilarLettersOfCredit</t>
  </si>
  <si>
    <t>Loan Commitments And Standby, Commercial And Similar Letters of Credit</t>
  </si>
  <si>
    <t>OtherLiabilitiesFairValueDisclosure</t>
  </si>
  <si>
    <t>Other liabilities</t>
  </si>
  <si>
    <t>fairvalueassetsandliabilitiesrecordedatfairvalueonrecurringbasisdetails</t>
  </si>
  <si>
    <t>TradingAssetsOther</t>
  </si>
  <si>
    <t>Other Trading Assets</t>
  </si>
  <si>
    <t>TradingSecuritiesAndTradingAssetsExcludingDerivatives</t>
  </si>
  <si>
    <t>Total trading assets (excluding derivatives)</t>
  </si>
  <si>
    <t>DerivativeAssetFairValueGrossLiabilityAndObligationToReturnCashOffset</t>
  </si>
  <si>
    <t>Total assets recorded at fair value</t>
  </si>
  <si>
    <t>Total Derivative Liabilities</t>
  </si>
  <si>
    <t>DerivativeLiabilityFairValueGrossAssetAndRightToReclaimCashOffset</t>
  </si>
  <si>
    <t>Fair value liability derivatives, net</t>
  </si>
  <si>
    <t>FinancialInstrumentsSoldNotYetPurchasedAtFairValue</t>
  </si>
  <si>
    <t>Total short sale liabilities</t>
  </si>
  <si>
    <t>Other liabilities, excluding derivatives and short sale liabilities</t>
  </si>
  <si>
    <t>Total liabilities recorded at fair value</t>
  </si>
  <si>
    <t>fairvaluetransfersbetweenfairvaluelevelsdetails</t>
  </si>
  <si>
    <t>FairValueLevelTransferInAmount</t>
  </si>
  <si>
    <t>Transfer In</t>
  </si>
  <si>
    <t>FairValueLevelTransferOutAmount</t>
  </si>
  <si>
    <t>Transfer out</t>
  </si>
  <si>
    <t>FairValueLevelTransferAmountTotal</t>
  </si>
  <si>
    <t>fairvalueassetsandliabilitiesmeasuredonrecurringbasislevel3reconciliationdetails</t>
  </si>
  <si>
    <t>FairValueMeasurementWithUnobservableInputsReconciliationRecurringBasisAssetValue</t>
  </si>
  <si>
    <t>FairValueMeasurementWithUnobservableInputsReconciliationRecurringBasisAssetGainLossIncludedInEarnings1</t>
  </si>
  <si>
    <t>Net gains (losses) included in net income</t>
  </si>
  <si>
    <t>FairValueMeasurementWithUnobservableInputsReconciliationRecurringBasisAssetGainLossIncludedInOtherComprehensiveIncomeLoss</t>
  </si>
  <si>
    <t>Net gains (losses) included in other comprehensive income</t>
  </si>
  <si>
    <t>FairValueMeasurementWithUnobservableInputsReconciliationRecurringBasisAssetPurchasesSalesIssuancesSettlements</t>
  </si>
  <si>
    <t>Purchases, sales, issuances and settlements, net</t>
  </si>
  <si>
    <t>FairValueMeasurementWithUnobservableInputsReconciliationRecurringBasisAssetTransfersIntoLevel3</t>
  </si>
  <si>
    <t>Transfers Into Level 3</t>
  </si>
  <si>
    <t>FairValueMeasurementWithUnobservableInputsReconciliationRecurringBasisAssetTransfersOutOfLevel3</t>
  </si>
  <si>
    <t>Transfers Out Of Level 3</t>
  </si>
  <si>
    <t>FairValueAssetsMeasuredOnRecurringBasisChangeInUnrealizedGainLoss</t>
  </si>
  <si>
    <t>Net unrealized gains (losses) included in income related to assets and liabilities held at period end</t>
  </si>
  <si>
    <t>FairValueNetDerivativeAssetLiabilityMeasuredOnRecurringBasisWithUnobservableInputs</t>
  </si>
  <si>
    <t>FairValueNetDerivativeAssetLiabilityMeasuredOnRecurringBasisUnobservableInputsReconciliationGainLossIncludedInEarnings</t>
  </si>
  <si>
    <t>FairValueNetDerivativeAssetLiabilityMeasuredOnRecurringBasisUnobservableInputsReconciliationGainLossIncludedInOtherComprehensiveIncomeLoss</t>
  </si>
  <si>
    <t>FairValueNetDerivativeAssetLiabilityMeasuredOnRecurringBasisUnobservableInputsReconciliationPurchasesSalesIssuesSettlements</t>
  </si>
  <si>
    <t>FairValueNetDerivativeAssetLiabilityMeasuredOnRecurringBasisUnobservableInputsReconciliationTransfersIntoLevel3</t>
  </si>
  <si>
    <t>FairValueNetDerivativeAssetLiabilityMeasuredOnRecurringBasisUnobservableInputsReconciliationTransfersOutOfLevel3</t>
  </si>
  <si>
    <t>FairValueNetAssetsAndLiabilityMeasuredOnRecurringBasisChangeInUnrealizedGainLoss</t>
  </si>
  <si>
    <t>FairValueMeasurementWithUnobservableInputsReconciliationsRecurringBasisLiabilityValue</t>
  </si>
  <si>
    <t>FairValueMeasurementWithUnobservableInputsReconciliationRecurringBasisLiabilityGainLossIncludedInEarnings</t>
  </si>
  <si>
    <t>FairValueMeasurementWithUnobservableInputsReconciliationRecurringBasisLiabilityGainLossIncludedInOtherComprehensiveIncome</t>
  </si>
  <si>
    <t>FairValueMeasurementWithUnobservableInputsReconciliationRecurringBasisLiabilityPurchasesSalesIssuancesSettlements</t>
  </si>
  <si>
    <t>FairValueMeasurementWithUnobservableInputsReconciliationLiabilityTransfersIntoLevel3</t>
  </si>
  <si>
    <t>FairValueMeasurementWithUnobservableInputsReconciliationLiabilityTransfersOutOfLevel3</t>
  </si>
  <si>
    <t>FairValueLiabilitiesMeasuredOnRecurringBasisChangeInUnrealizedGainLoss</t>
  </si>
  <si>
    <t>fairvalueassetsandliabilitiesmeasuredonrecurringbasislevel3reconciliationbreakoutdetails</t>
  </si>
  <si>
    <t>FairValueMeasurementWithUnobservableInputsReconciliationRecurringBasisAssetPurchases</t>
  </si>
  <si>
    <t>FairValueMeasurementWithUnobservableInputsReconciliationRecurringBasisAssetSales</t>
  </si>
  <si>
    <t>FairValueMeasurementWithUnobservableInputsReconciliationRecurringBasisAssetIssues</t>
  </si>
  <si>
    <t>Issuances</t>
  </si>
  <si>
    <t>FairValueMeasurementWithUnobservableInputsReconciliationRecurringBasisAssetSettlements</t>
  </si>
  <si>
    <t>Settlements</t>
  </si>
  <si>
    <t>FairValueNetDerivativeAssetLiabilityMeasuredOnRecurringBasisUnobservableInputsReconciliationPurchases</t>
  </si>
  <si>
    <t>FairValueNetDerivativeAssetLiabilityMeasuredOnRecurringBasisUnobservableInputsReconciliationSales</t>
  </si>
  <si>
    <t>FairValueNetDerivativeAssetLiabilityMeasuredOnRecurringBasisUnobservableInputsReconciliationIssues</t>
  </si>
  <si>
    <t>FairValueNetDerivativeAssetLiabilityMeasuredOnRecurringBasisUnobservableInputsReconciliationSettlements</t>
  </si>
  <si>
    <t>FairValueMeasurementWithUnobservableInputsReconciliationRecurringBasisLiabilitySales</t>
  </si>
  <si>
    <t>FairValueMeasurementWithUnobservableInputsReconciliationRecurringBasisLiabilityPurchases</t>
  </si>
  <si>
    <t>FairValueMeasurementWithUnobservableInputsReconciliationRecurringBasisLiabilityIssues</t>
  </si>
  <si>
    <t>FairValueMeasurementWithUnobservableInputsReconciliationRecurringBasisLiabilitySettlements</t>
  </si>
  <si>
    <t>fairvalueassetsandliabilitiesmeasuredonrecurringbasislevel3valuationtechniquesandsignificantunobservableinputsdetails</t>
  </si>
  <si>
    <t>DerivativeAssetLiabilityFairValueNet</t>
  </si>
  <si>
    <t>Net derivative assets and liabilities</t>
  </si>
  <si>
    <t>OtherAssetsNonmarketableEquityInvestmentsFairValueDisclosure</t>
  </si>
  <si>
    <t>Other assets: nonmarketable equity investments</t>
  </si>
  <si>
    <t>InsignificantLevelThreeAssetsFairValueDisclosureNetOfLiabilities</t>
  </si>
  <si>
    <t>Total insignificant level 3 assets, net of liabilities</t>
  </si>
  <si>
    <t>AssetsFairValueDisclosureNetOfLiabilities</t>
  </si>
  <si>
    <t>Total level 3 assets, net of liabilities</t>
  </si>
  <si>
    <t>Fair Value Inputs [Abstract]</t>
  </si>
  <si>
    <t>FairValueInputsDiscountRate</t>
  </si>
  <si>
    <t>FairValueAssumptionsWeightedAverageLife</t>
  </si>
  <si>
    <t>Weighted Average Life</t>
  </si>
  <si>
    <t>FairValueInputsComparabilityAdjustments</t>
  </si>
  <si>
    <t>Comparability Adjustment</t>
  </si>
  <si>
    <t>FairValueInputsProbabilityOfDefault</t>
  </si>
  <si>
    <t>Default Rate</t>
  </si>
  <si>
    <t>FairValueInputsLossSeverity</t>
  </si>
  <si>
    <t>Loss severity</t>
  </si>
  <si>
    <t>FairValueInputsPrepaymentRate</t>
  </si>
  <si>
    <t>Prepayment Rate</t>
  </si>
  <si>
    <t>FairValueInputsUtilizationRate</t>
  </si>
  <si>
    <t>Utilization rate</t>
  </si>
  <si>
    <t>FairValueAssumptionsFallOutFactor</t>
  </si>
  <si>
    <t>Fall-out factor</t>
  </si>
  <si>
    <t>FairValueAssumptionsInitialValueServicing</t>
  </si>
  <si>
    <t>Initial-value servicing</t>
  </si>
  <si>
    <t>FairValueInputsConversionFactor</t>
  </si>
  <si>
    <t>Conversion factor</t>
  </si>
  <si>
    <t>FairValueAssumptionsCorrelationFactor</t>
  </si>
  <si>
    <t>Correlation factor</t>
  </si>
  <si>
    <t>FairValueAssumptionsExpectedVolatilityRate</t>
  </si>
  <si>
    <t>Volatility factor</t>
  </si>
  <si>
    <t>FairValueAssumptionsCreditSpread</t>
  </si>
  <si>
    <t>Credit Spread</t>
  </si>
  <si>
    <t>IncreaseDecreaseInFairValueAssetsMeasuredOnNonrecurringBasisMortgagesHeldForSale</t>
  </si>
  <si>
    <t>IncreaseDecreaseInFairValueAssetsMeasuredOnNonrecurringBasisLoansHeldForSale</t>
  </si>
  <si>
    <t>IncreaseDecreaseInFairValueAssetsMeasuredOnNonrecurringBasisLoansReceivable</t>
  </si>
  <si>
    <t>IncreaseDecreaseInFairValueAssetsMeasuredOnNonrecurringBasisOtherAssets</t>
  </si>
  <si>
    <t>IncreaseDecreaseInFairValueAssetsMeasuredOnNonrecurringBasis</t>
  </si>
  <si>
    <t>fairvalueassetsrecordedatfairvalueonnonrecurringbasislevel3valuationtechniquesandsignificantunobservableinputsdetails</t>
  </si>
  <si>
    <t>OtherAssetsPrivateEquityFundInvestmentsFairValueDisclosure</t>
  </si>
  <si>
    <t>Other assets: private equity fund investments</t>
  </si>
  <si>
    <t>InsignificantLevelThreeAssetsFairValueDisclosure</t>
  </si>
  <si>
    <t>Total insignificant level 3 assets</t>
  </si>
  <si>
    <t>AlternativeInvestmentsFairValueDisclosure</t>
  </si>
  <si>
    <t>FairValueInvestmentsEntitiesThatCalculateNetAssetValuePerShareUnfundedCommittments</t>
  </si>
  <si>
    <t>Unfunded Commitments</t>
  </si>
  <si>
    <t>FairValueInvestmentsEntitiesThatCalculateNetAssetValuePerShareInvestmentRedemptionNoticePeriod1</t>
  </si>
  <si>
    <t>Redemption Notice Period</t>
  </si>
  <si>
    <t>TradingLoansFairValueDisclosure</t>
  </si>
  <si>
    <t>Trading assets, loans</t>
  </si>
  <si>
    <t>FairValueOptionUnpaidPrincipalTradingLoans</t>
  </si>
  <si>
    <t>Trading assets, loans, unpaid principal</t>
  </si>
  <si>
    <t>FairValueOptionAggregateDifferenceTradingLoans</t>
  </si>
  <si>
    <t>Trading assets, loans, aggregate difference</t>
  </si>
  <si>
    <t>MortgagesHeldForSaleUnpaidPrincipal</t>
  </si>
  <si>
    <t>Mortgages held for sale, unpaid principal</t>
  </si>
  <si>
    <t>LoansHeldForSaleUnpaidPrincipal</t>
  </si>
  <si>
    <t>Loans held for sale, Unpaid principal</t>
  </si>
  <si>
    <t>LoansReceivableUnpaidPrincipal</t>
  </si>
  <si>
    <t>Loans, Unpaid principal</t>
  </si>
  <si>
    <t>FairValueOptionAggregateDifferencesLoansAndLongTermReceivables</t>
  </si>
  <si>
    <t>Loans, Loans held for sale and Mortgages held for sale, aggregate difference</t>
  </si>
  <si>
    <t>FairValueOptionLoansHeldAsAssetsAggregateAmountInNonaccrualStatus</t>
  </si>
  <si>
    <t>FairValueOptionLoansHeldAsAssetsAmountInNonaccrualStatusAggregateUnpaidPrincipal</t>
  </si>
  <si>
    <t>Nonaccrual loans, Unpaid principal</t>
  </si>
  <si>
    <t>FairValueOptionLoansHeldAsAssetsAggregateAmountInNonaccrualStatusAggregatedDifference</t>
  </si>
  <si>
    <t>Nonaccrual loans, Aggregate difference</t>
  </si>
  <si>
    <t>FairValueOptionLoansHeldAsAssets90DaysOrMorePastDue</t>
  </si>
  <si>
    <t>Loans 90 days or more past due and still accruing</t>
  </si>
  <si>
    <t>FairValueOptionLoansHeldAsAssets90DaysOrMorePastDueAggregateUnpaidPrincipal</t>
  </si>
  <si>
    <t>Loans 90 days or more past due and still accruing, Unpaid principal</t>
  </si>
  <si>
    <t>FairValueOptionLoansHeldAsAssets90DaysOrMorePastDueAggregateDifference</t>
  </si>
  <si>
    <t>Loans 90 days or more past due and still accruing, Aggregate difference</t>
  </si>
  <si>
    <t>LongTermDebtFairValue</t>
  </si>
  <si>
    <t>LongTermDebtUnpaidPrincipal</t>
  </si>
  <si>
    <t>Long-term Debt, Unpaid Principal</t>
  </si>
  <si>
    <t>FairValueOptionAggregateDifferencesLongTermDebtInstruments</t>
  </si>
  <si>
    <t>Long-term debt, Aggregate differences</t>
  </si>
  <si>
    <t>fairvalueestimatesforfinancialinstrumentsexcludingthoserecordedatfairvalueonrecurringbasisdetails</t>
  </si>
  <si>
    <t>preferredstocktextualsdetails</t>
  </si>
  <si>
    <t>Preferred Stock (Textual) [Abstract]</t>
  </si>
  <si>
    <t>PreferredStockSharesAuthorized</t>
  </si>
  <si>
    <t>Preferred shares authorized</t>
  </si>
  <si>
    <t>PreferredStockParOrStatedValue</t>
  </si>
  <si>
    <t>Par Value</t>
  </si>
  <si>
    <t>PreferredStockSharesIssued</t>
  </si>
  <si>
    <t>PreferredStockVotingRightsNumberofVotesPerShare</t>
  </si>
  <si>
    <t>Number of votes per share</t>
  </si>
  <si>
    <t>PreferredStockCommitmentToIssueValue</t>
  </si>
  <si>
    <t>Preferred stock, commitment to issue</t>
  </si>
  <si>
    <t>PreferredStockRedemptionPricePerShare</t>
  </si>
  <si>
    <t>Preferred stock, redemption price (in dollars per share)</t>
  </si>
  <si>
    <t>PreferredStockDividendRatePercentage</t>
  </si>
  <si>
    <t>Preferred stock, dividend rate (percent)</t>
  </si>
  <si>
    <t>PreferredStockLiquidationPreference</t>
  </si>
  <si>
    <t>Preferred stock, liquidation preference per share (in dollars per share)</t>
  </si>
  <si>
    <t>PreferredStockSharesAuthorizedAndDesignated</t>
  </si>
  <si>
    <t>EmployeeStockOwnershipPlanPreferredStockLiquidationPreference</t>
  </si>
  <si>
    <t>EmployeeStockOwnershipPlanPreferredStockSharesAuthorizedAndDesignated</t>
  </si>
  <si>
    <t>Preferred Stock, Number of Shares, Par Value and Other Disclosures [Abstract]</t>
  </si>
  <si>
    <t>PreferredStockValueOutstanding</t>
  </si>
  <si>
    <t>PreferredStockDiscountOnShares</t>
  </si>
  <si>
    <t>EmployeeStockOwnershipPlanESOPSharesInESOP</t>
  </si>
  <si>
    <t>EmployeeStockOwnershipPlanPreferredStockParValue</t>
  </si>
  <si>
    <t>EmployeeStockOwnershipPlanPreferredStockCarryingValue</t>
  </si>
  <si>
    <t>EmployeeStockOwnershipPlanPreferredStockDiscountOnShares</t>
  </si>
  <si>
    <t>AdjustableDividendRate</t>
  </si>
  <si>
    <t>Adjustable dividend rate</t>
  </si>
  <si>
    <t>ClassOfWarrantOrRightNumberOfSecuritiesCalledByWarrantsOrRights</t>
  </si>
  <si>
    <t>Warrants outstanding to purchase common shares, number of shares</t>
  </si>
  <si>
    <t>InvestmentWarrantsExercisePrice</t>
  </si>
  <si>
    <t>WarrantsPurchased</t>
  </si>
  <si>
    <t>Warrants converted to common shares (in shares)</t>
  </si>
  <si>
    <t>ShareBasedCompensationArrangementByShareBasedPaymentAwardAwardVestingPeriod1</t>
  </si>
  <si>
    <t>Award vesting period</t>
  </si>
  <si>
    <t>SharebasedCompensationArrangementBySharebasedPaymentAwardExpirationPeriod</t>
  </si>
  <si>
    <t>Award expiration period</t>
  </si>
  <si>
    <t>ShareBasedCompensationArrangementByShareBasedPaymentAwardNumberOfSharesAvailableForGrant</t>
  </si>
  <si>
    <t>ShareBasedCompensationArrangementByShareBasedPaymentAwardEquityInstrumentsOtherThanOptionsGrantsInPeriodWeightedAverageGrantDateFairValue</t>
  </si>
  <si>
    <t>Granted, Weighted-average grant-date fair value</t>
  </si>
  <si>
    <t>EmployeeServiceShareBasedCompensationNonvestedAwardsTotalCompensationCostNotYetRecognized</t>
  </si>
  <si>
    <t>Unrecognized Compensation Cost Related to Nonvested Awards</t>
  </si>
  <si>
    <t>ShareBasedCompensationArrangementByShareBasedPaymentAwardEquityInstrumentsOtherThanOptionsVestedInPeriodTotalFairValue</t>
  </si>
  <si>
    <t>Fair value of awards vested</t>
  </si>
  <si>
    <t>ShareBasedCompensationArrangementByShareBasedPaymentAwardPerformancePeriod</t>
  </si>
  <si>
    <t>Performance period</t>
  </si>
  <si>
    <t>ShareBasedCompensationArrangementByShareBasedPaymentAwardFutureVestingAmountMinimum</t>
  </si>
  <si>
    <t>Future vesting amount, minimum (percent)</t>
  </si>
  <si>
    <t>ShareBasedCompensationArrangementByShareBasedPaymentAwardFutureVestingAmountMaximumOptionOne</t>
  </si>
  <si>
    <t>Future vesting amount option one, maximum (percent)</t>
  </si>
  <si>
    <t>ShareBasedCompensationArrangementByShareBasedPaymentAwardFutureVestingAmountMaximumOptionTwo</t>
  </si>
  <si>
    <t>Future vesting amount option two, maximum (percent)</t>
  </si>
  <si>
    <t>ShareBasedCompensationArrangementByShareBasedPaymentAwardOptionsExercisesInPeriodTotalIntrinsicValue</t>
  </si>
  <si>
    <t>Total intrinsic value of options exercised</t>
  </si>
  <si>
    <t>EmployeeServiceShareBasedCompensationCashReceivedFromExerciseOfStockOptions</t>
  </si>
  <si>
    <t>Cash received from exercise of options</t>
  </si>
  <si>
    <t>Reserved, Issued and Authorized Common Stock [Abstract]</t>
  </si>
  <si>
    <t>CommonStockCapitalSharesReservedForFutureIssuance</t>
  </si>
  <si>
    <t>Shares Issued</t>
  </si>
  <si>
    <t>Commonstockcapitalsharesnotreserved</t>
  </si>
  <si>
    <t>Shares not reserved</t>
  </si>
  <si>
    <t>Allocation of Stock Incentive Compensation Expense and Related Recognized Tax Benefit [Abstract]</t>
  </si>
  <si>
    <t>PerformanceStockExpense</t>
  </si>
  <si>
    <t>Performance Shares</t>
  </si>
  <si>
    <t>Stock options</t>
  </si>
  <si>
    <t>ShareBasedCompensation</t>
  </si>
  <si>
    <t>EmployeeServiceShareBasedCompensationTaxBenefitFromCompensationExpense</t>
  </si>
  <si>
    <t>ShareBasedCompensationArrangementByShareBasedPaymentAwardEquityInstrumentsOtherThanOptionsNonvestedNumber</t>
  </si>
  <si>
    <t>Nonvested at January 1, 2014 (in shares</t>
  </si>
  <si>
    <t>ShareBasedCompensationArrangementByShareBasedPaymentAwardEquityInstrumentsOtherThanOptionsGrantsInPeriod</t>
  </si>
  <si>
    <t>Granted (in shares)</t>
  </si>
  <si>
    <t>ShareBasedCompensationArrangementByShareBasedPaymentAwardEquityInstrumentsOtherThanOptionsVestedInPeriod</t>
  </si>
  <si>
    <t>Vested (in shares)</t>
  </si>
  <si>
    <t>ShareBasedCompensationArrangementByShareBasedPaymentAwardEquityInstrumentsOtherThanOptionsForfeitedInPeriod</t>
  </si>
  <si>
    <t>Canceled or forfeited (in shares)</t>
  </si>
  <si>
    <t>Nonvested at December 31, 2014 (in shares</t>
  </si>
  <si>
    <t>ShareBasedCompensationArrangementByShareBasedPaymentAwardEquityInstrumentsOtherThanOptionsNonvestedWeightedAverageGrantDateFairValue</t>
  </si>
  <si>
    <t>Nonvested at January 1, 2014 (in dollars per share</t>
  </si>
  <si>
    <t>Granted (in dollars per share)</t>
  </si>
  <si>
    <t>ShareBasedCompensationArrangementByShareBasedPaymentAwardEquityInstrumentsOtherThanOptionsVestedInPeriodWeightedAverageGrantDateFairValue</t>
  </si>
  <si>
    <t>Vested (in dollars per share)</t>
  </si>
  <si>
    <t>ShareBasedCompensationArrangementByShareBasedPaymentAwardEquityInstrumentsOtherThanOptionsForfeituresWeightedAverageGrantDateFairValue</t>
  </si>
  <si>
    <t>Canceled or forfeited (in dollars per share)</t>
  </si>
  <si>
    <t>Nonvested at December 31, 2014 (in dollars per share</t>
  </si>
  <si>
    <t>ShareBasedCompensationArrangementByShareBasedPaymentAwardOptionsOutstandingNumber</t>
  </si>
  <si>
    <t>Options outstanding as of December 31, 2013 (in shares</t>
  </si>
  <si>
    <t>ShareBasedCompensationArrangementByShareBasedPaymentAwardOptionsForfeituresInPeriod</t>
  </si>
  <si>
    <t>StockIssuedDuringPeriodSharesStockOptionsExercised</t>
  </si>
  <si>
    <t>Exercised (in shares)</t>
  </si>
  <si>
    <t>Options exercisable and outstanding as of December 31, 2014 (in shares</t>
  </si>
  <si>
    <t>ShareBasedCompensationArrangementByShareBasedPaymentAwardOptionsOutstandingWeightedAverageExercisePrice</t>
  </si>
  <si>
    <t>Options outstanding as of December 31, 2013 (in dollars per share</t>
  </si>
  <si>
    <t>ShareBasedCompensationArrangementsByShareBasedPaymentAwardOptionsForfeituresInPeriodWeightedAverageExercisePrice</t>
  </si>
  <si>
    <t>ShareBasedCompensationArrangementsByShareBasedPaymentAwardOptionsExercisesInPeriodWeightedAverageExercisePrice</t>
  </si>
  <si>
    <t>Exercised (in dollars per share)</t>
  </si>
  <si>
    <t>Options exercisable and outstanding as of December 31, 2014 (in dollars per share</t>
  </si>
  <si>
    <t>Employee Stock Options [Abstract]</t>
  </si>
  <si>
    <t>ShareBasedCompensationArrangementByShareBasedPaymentAwardOptionsOutstandingIntrinsicValue</t>
  </si>
  <si>
    <t>Options outstanding, Aggregate Intrinsic Value</t>
  </si>
  <si>
    <t>Weighted-Average per Share Fair Value of Options Granted and the Assumptions Used [Abstract]</t>
  </si>
  <si>
    <t>ShareBasedCompensationArrangementByShareBasedPaymentAwardOptionsGrantsInPeriodWeightedAverageGrantDateFairValue</t>
  </si>
  <si>
    <t>ShareBasedCompensationArrangementByShareBasedPaymentAwardFairValueAssumptionsExpectedVolatilityRate</t>
  </si>
  <si>
    <t>ShareBasedCompensationArrangementByShareBasedPaymentAwardFairValueAssumptionsExpectedDividendPaymentsPerShare</t>
  </si>
  <si>
    <t>SharebasedCompensationArrangementBySharebasedPaymentAwardFairValueAssumptionsExpectedTerm1</t>
  </si>
  <si>
    <t>ShareBasedCompensationArrangementByShareBasedPaymentAwardFairValueAssumptionsRiskFreeInterestRate</t>
  </si>
  <si>
    <t>Employee Stock Ownership Plan [Abstract]</t>
  </si>
  <si>
    <t>EmployeeStockOwnershipPlanESOPNumberOfAllocatedShares</t>
  </si>
  <si>
    <t>Allocated shares (common)</t>
  </si>
  <si>
    <t>EmployeeStockOwnershipPlanESOPNumberOfSuspenseShares</t>
  </si>
  <si>
    <t>Unreleased shares (preferred)</t>
  </si>
  <si>
    <t>EmployeeStockOwnershipPlanESOPDeferredSharesFairValue</t>
  </si>
  <si>
    <t>Fair value of unreleased ESOP preferred shares</t>
  </si>
  <si>
    <t>EmployeeStockOwnershipPlanESOPDividendsPaidToESOP</t>
  </si>
  <si>
    <t>Dividends paid to ESOP</t>
  </si>
  <si>
    <t>employeebenefitsandotherexpensestextualdetails</t>
  </si>
  <si>
    <t>CashBalancePlanRecognizedNetGainLossDueToSettlements1</t>
  </si>
  <si>
    <t>Cash balance plan settlement</t>
  </si>
  <si>
    <t>DefinedBenefitPlanContributionsByEmployer</t>
  </si>
  <si>
    <t>Employer contribution</t>
  </si>
  <si>
    <t>DefinedBenefitPlanFutureAmortizationOfGainLoss</t>
  </si>
  <si>
    <t>DefinedBenefitPlanFutureAmortizationOfPriorServiceCostCredit</t>
  </si>
  <si>
    <t>Net prior service credit to be amortized from accumulated other comprehensive income into net periodic benefit cost in the next twelve months</t>
  </si>
  <si>
    <t>Assumed Health Care Cost Trend Rates Textuals [Abstract]</t>
  </si>
  <si>
    <t>DefinedBenefitPlanHealthCareCostTrendRateAssumedForNextFiscalYearPostretirementProjectedBenefitObligation</t>
  </si>
  <si>
    <t>DefinedBenefitPlanIncreaseDecreaseInAssumedHealthCareCostTrendRateProjectedBenefitObligation</t>
  </si>
  <si>
    <t>Decrease in assumed health care cost trend, rate, projected benefit obligation</t>
  </si>
  <si>
    <t>DefinedBenefitPlanUltimateHealthCareCostTrendRateProjectedBenefitObligation</t>
  </si>
  <si>
    <t>DefinedBenefitPlanYearThatRateReachesUltimateTrendRateProjectedBenefitObligation</t>
  </si>
  <si>
    <t>DefinedBenefitPlanHealthCareCostTrendRateAssumedForNextFiscalYearPeriodicBenefitCost</t>
  </si>
  <si>
    <t>DefinedBenefitPlanIncreaseDecreaseInAssumedHealthCareCostTrendRatePeriodicBenefitCost</t>
  </si>
  <si>
    <t>DefinedBenefitPlanUltimateHealthCareCostTrendRatePeriodicBenefitCost</t>
  </si>
  <si>
    <t>DefinedBenefitPlanYearThatRateReachesUltimateTrendRatePeriodicBenefitCost</t>
  </si>
  <si>
    <t>DefinedBenefitPlanEffectOfOnePercentagePointIncreaseOnAccumulatedPostretirementBenefitObligation</t>
  </si>
  <si>
    <t>DefinedBenefitPlanEffectOfOnePercentagePointIncreaseOnServiceAndInterestCostComponents</t>
  </si>
  <si>
    <t>DefinedBenefitPlanEffectOfOnePercentagePointDecreaseOnAccumulatedPostretirementBenefitObligation1</t>
  </si>
  <si>
    <t>DefinedBenefitPlanEffectOfOnePercentagePointDecreaseOnServiceAndInterestCostComponents1</t>
  </si>
  <si>
    <t>Investment Strategy and Asset Allocation [Abstract]</t>
  </si>
  <si>
    <t>DefinedBenefitPlanTargetPlanAssetAllocationsRangeMinimum</t>
  </si>
  <si>
    <t>Asset allocation, minimum of target mix range</t>
  </si>
  <si>
    <t>DefinedBenefitPlanTargetPlanAssetAllocationsRangeMaximum</t>
  </si>
  <si>
    <t>Asset allocation, maximum of target mix range</t>
  </si>
  <si>
    <t>DefinedBenefitPlanTargetPlanAssetAllocations</t>
  </si>
  <si>
    <t>Target asset allocation</t>
  </si>
  <si>
    <t>DefinedBenefitPlanDurationTarget</t>
  </si>
  <si>
    <t>Duration target</t>
  </si>
  <si>
    <t>DefinedBenefitPlanInvestmentManagementStrategiesNumber</t>
  </si>
  <si>
    <t>Number of unique investment strategies</t>
  </si>
  <si>
    <t>DefinedBenefitPlanNumberofHedgeFundManagers</t>
  </si>
  <si>
    <t>Number of hedge fund managers (more than 30)</t>
  </si>
  <si>
    <t>Defined Contribution Retirement Plans [Abstract]</t>
  </si>
  <si>
    <t>DefinedContributionPlanEmployeeEligibilityServicePeriod</t>
  </si>
  <si>
    <t>Service period for employee to be eligible for 401(k) plan</t>
  </si>
  <si>
    <t>DefinedContributionPlanMaximumAnnualContributionsPerEmployeePercent</t>
  </si>
  <si>
    <t>Percentage of employee contribution (up to 50%)</t>
  </si>
  <si>
    <t>DefinedContributionPlanEmployerMatchingContributionEligibilityRequirementServicePeriod</t>
  </si>
  <si>
    <t>Service period for employee to be eligible for company matching contributions</t>
  </si>
  <si>
    <t>DefinedContributionPlanEmployerMatchingContributionPercent</t>
  </si>
  <si>
    <t>Percentage of employer match (up to 6%)</t>
  </si>
  <si>
    <t>DefinedContributionPlanEmployersMatchingContributionAnnualVestingPercentage</t>
  </si>
  <si>
    <t>Matching contribution vesting percentage</t>
  </si>
  <si>
    <t>DefinedContributionPlanProfitSharingContributionsEligibilityRequirementServicePeriod</t>
  </si>
  <si>
    <t>Service period for employee to be eligible for profit sharing contributions</t>
  </si>
  <si>
    <t>DefinedContributionPlanProfitSharingContributionVestingPeriod</t>
  </si>
  <si>
    <t>Profit sharing contribution vesting period</t>
  </si>
  <si>
    <t>DefinedContributionPlanCostRecognized</t>
  </si>
  <si>
    <t>DefinedBenefitPlanBenefitObligation</t>
  </si>
  <si>
    <t>Benefit obligation at beginning of yea</t>
  </si>
  <si>
    <t>DefinedBenefitPlanServiceCost</t>
  </si>
  <si>
    <t>Service cost</t>
  </si>
  <si>
    <t>DefinedBenefitPlanInterestCost</t>
  </si>
  <si>
    <t>Interest cost</t>
  </si>
  <si>
    <t>DefinedBenefitPlanContributionsByPlanParticipants</t>
  </si>
  <si>
    <t>Plan participants' contributions</t>
  </si>
  <si>
    <t>DefinedBenefitPlanActuarialGainLoss</t>
  </si>
  <si>
    <t>Actuarial loss (gain)</t>
  </si>
  <si>
    <t>DefinedBenefitPlanBenefitsPaid</t>
  </si>
  <si>
    <t>Benefits paid</t>
  </si>
  <si>
    <t>DefinedBenefitPlanGrossPrescriptionDrugSubsidyReceiptsReceived</t>
  </si>
  <si>
    <t>Medicare Part D subsidy</t>
  </si>
  <si>
    <t>DefinedBenefitPlanForeignCurrencyExchangeRateChangesBenefitObligation</t>
  </si>
  <si>
    <t>Foreign exchange impact</t>
  </si>
  <si>
    <t>Benefit obligation at end of yea</t>
  </si>
  <si>
    <t>DefinedBenefitPlanFairValueOfPlanAssets</t>
  </si>
  <si>
    <t>Fair value of plan assets at beginning of yea</t>
  </si>
  <si>
    <t>DefinedBenefitPlanActualReturnOnPlanAssets</t>
  </si>
  <si>
    <t>Actual return on plan assets</t>
  </si>
  <si>
    <t>DefinedBenefitPlanForeignCurrencyExchangeRateChangesPlanAssets</t>
  </si>
  <si>
    <t>Fair value of plan assets at end of yea</t>
  </si>
  <si>
    <t>DefinedBenefitPlanFundedStatusOfPlan</t>
  </si>
  <si>
    <t>Funded status at end of year</t>
  </si>
  <si>
    <t>DefinedBenefitPlanAmountsRecognizedInBalanceSheet</t>
  </si>
  <si>
    <t>Amounts recognized on the balance sheet at end of year: Liabilities</t>
  </si>
  <si>
    <t>Pension Plans Information with Benefit Obligations in Excess of Plan Assets [Abstract]</t>
  </si>
  <si>
    <t>DefinedBenefitPlanPensionPlansWithAccumulatedBenefitObligationsInExcessOfPlanAssetsAggregateProjectedBenefitObligation</t>
  </si>
  <si>
    <t>DefinedBenefitPlanPensionPlansWithAccumulatedBenefitObligationsInExcessOfPlanAssetsAggregateAccumulatedBenefitObligation</t>
  </si>
  <si>
    <t>Components of net periodic benefit cost [Abstract]</t>
  </si>
  <si>
    <t>DefinedBenefitPlanExpectedReturnOnPlanAssets</t>
  </si>
  <si>
    <t>Expected return on plan assets</t>
  </si>
  <si>
    <t>DefinedBenefitPlanAmortizationOfGainsLosses</t>
  </si>
  <si>
    <t>Amortization of net actuarial loss (gain)</t>
  </si>
  <si>
    <t>DefinedBenefitPlanAmortizationOfPriorServiceCostCredit</t>
  </si>
  <si>
    <t>Amortization of prior service credit</t>
  </si>
  <si>
    <t>DefinedBenefitPlanRecognizedNetGainLossDueToSettlements1</t>
  </si>
  <si>
    <t>Settlement loss</t>
  </si>
  <si>
    <t>DefinedBenefitPlanRecognizedNetGainLossDueToCurtailments</t>
  </si>
  <si>
    <t>Curtailment gain</t>
  </si>
  <si>
    <t>DefinedBenefitPlanNetPeriodicBenefitCost</t>
  </si>
  <si>
    <t>Net periodic benefit cost</t>
  </si>
  <si>
    <t>Other Changes in Plan Assets and Benefit Obligations Recognized in Other Comprehensive Income:</t>
  </si>
  <si>
    <t>OtherComprehensiveIncomeLossReclassificationAdjustmentFromAOCIPensionAndOtherPostretirementBenefitPlansForNetGainLossBeforeTax</t>
  </si>
  <si>
    <t>OtherComprehensiveIncomeDefinedBenefitPlanNetPriorServiceCostCreditArisingDuringPeriodBeforeTax</t>
  </si>
  <si>
    <t>Prior service cost</t>
  </si>
  <si>
    <t>OtherComprehensiveIncomeLossAmortizationAdjustmentFromAOCIPensionAndOtherPostretirementBenefitPlansForNetPriorServiceCostCreditBeforeTax</t>
  </si>
  <si>
    <t>OtherComprehensiveIncomeLossFinalizationOfPensionAndNonPensionPostretirementPlanValuationBeforeTax</t>
  </si>
  <si>
    <t>Settlement</t>
  </si>
  <si>
    <t>OtherComprehensiveIncomeLossPensionAndOtherPostretirementBenefitPlansAdjustmentBeforeTax</t>
  </si>
  <si>
    <t>DefinedBenefitPlanNetPeriodicBenefitCostRecognizedInIncomeAndOciDefinedBenefitPlansAdjustmentsAndRelatedForeignCurrencyTransactionAndTranslationAdjustmentsBeforeTax</t>
  </si>
  <si>
    <t>Total recognized in net periodic benefit cost and other comprehensive income</t>
  </si>
  <si>
    <t>Amounts Recognized in Accumulated Other Comprehensive Income Pre Tax [Abstract]</t>
  </si>
  <si>
    <t>DefinedBenefitPlanAccumulatedOtherComprehensiveIncomeNetGainsLossesBeforeTax</t>
  </si>
  <si>
    <t>DefinedBenefitPlanAccumulatedOtherComprehensiveIncomeNetPriorServiceCostCreditBeforeTax</t>
  </si>
  <si>
    <t>Net prior service credit</t>
  </si>
  <si>
    <t>DefinedBenefitPlanAccumulatedOtherComprehensiveIncomeBeforeTax</t>
  </si>
  <si>
    <t>Defined Benefit Plan, Weighted Average Assumptions Used in Calculating Benefit Obligation [Abstract]</t>
  </si>
  <si>
    <t>DefinedBenefitPlanAssumptionsUsedCalculatingBenefitObligationDiscountRate</t>
  </si>
  <si>
    <t>Weighted Average Assumptions for Determining Net Periodic Benefit Cost [Abstract]</t>
  </si>
  <si>
    <t>DefinedBenefitPlanAssumptionsUsedCalculatingNetPeriodicBenefitCostDiscountRate</t>
  </si>
  <si>
    <t>DefinedBenefitPlanAssumptionsUsedCalculatingNetPeriodicBenefitCostExpectedLongTermReturnOnAssets</t>
  </si>
  <si>
    <t>employeebenefitsfuturebenefitsexpectedtobepaidunderpensionandotherbenefitplansdetails</t>
  </si>
  <si>
    <t>DefinedBenefitPlanExpectedFutureBenefitPaymentsNextTwelveMonths</t>
  </si>
  <si>
    <t>DefinedBenefitPlanExpectedFutureBenefitPaymentsYearTwo</t>
  </si>
  <si>
    <t>DefinedBenefitPlanExpectedFutureBenefitPaymentsYearThree</t>
  </si>
  <si>
    <t>DefinedBenefitPlanExpectedFutureBenefitPaymentsYearFour</t>
  </si>
  <si>
    <t>DefinedBenefitPlanExpectedFutureBenefitPaymentsYearFive</t>
  </si>
  <si>
    <t>DefinedBenefitPlanExpectedFutureBenefitPaymentsFiveFiscalYearsThereafter</t>
  </si>
  <si>
    <t>2020-2024</t>
  </si>
  <si>
    <t>PrescriptionDrugSubsidyReceiptsNextTwelveMonths</t>
  </si>
  <si>
    <t>PrescriptionDrugSubsidyReceiptsYearTwo1</t>
  </si>
  <si>
    <t>PrescriptionDrugSubsidyReceiptsYearThree1</t>
  </si>
  <si>
    <t>PrescriptionDrugSubsidyReceiptsYearFour1</t>
  </si>
  <si>
    <t>PrescriptionDrugSubsidyReceiptsYearFive1</t>
  </si>
  <si>
    <t>PrescriptionDrugSubsidyReceiptsAfterYearFive</t>
  </si>
  <si>
    <t>DefinedBenefitPlanFairValueOfPlanAssetsIncludingPayableUponReturnOfSecuritiesLoanedAndNetReceivables</t>
  </si>
  <si>
    <t>Total Plan investments</t>
  </si>
  <si>
    <t>DefinedBenefitPlanFairValueOfPlanAssetsPayableUponReturnOfSecuritiesLoaned</t>
  </si>
  <si>
    <t>Payable upon return of securities loaned</t>
  </si>
  <si>
    <t>DefinedBenefitPlanFairValueOfPlanAssetsNetReceivables</t>
  </si>
  <si>
    <t>Net receivables</t>
  </si>
  <si>
    <t>FairValueMeasurementWithUnobservableInputsReconciliationRecurringBasisDefinedBenefitPlanAssetGrossRealizedGainLoss</t>
  </si>
  <si>
    <t>Gross realized gain (loss)</t>
  </si>
  <si>
    <t>FairValueMeasurementWithUnobservableInputsReconciliationRecurringBasisDefinedBenefitPlanAssetGrossUnrealizedGainLoss</t>
  </si>
  <si>
    <t>Gross unrealized gain (loss)</t>
  </si>
  <si>
    <t>DefinedBenefitPlanPurchasesSalesAndSettlements</t>
  </si>
  <si>
    <t>Purchases, sales and settlements (net)</t>
  </si>
  <si>
    <t>DefinedBenefitPlanTransfersBetweenMeasurementLevels</t>
  </si>
  <si>
    <t>Transfers into/(out of) Level 3</t>
  </si>
  <si>
    <t>ProfessionalFees</t>
  </si>
  <si>
    <t>OperatingLosses</t>
  </si>
  <si>
    <t>InformationTechnologyAndDataProcessing</t>
  </si>
  <si>
    <t>ProfessionalAndContractServicesExpense</t>
  </si>
  <si>
    <t>ForeclosedRealEstateExpense</t>
  </si>
  <si>
    <t>incometaxestextualsdetails</t>
  </si>
  <si>
    <t>DeferredTaxAssetsValuationAllowance</t>
  </si>
  <si>
    <t>DeferredTaxAssetsOperatingLossCarryforwards</t>
  </si>
  <si>
    <t>TaxCreditCarryforwardExpirationDate</t>
  </si>
  <si>
    <t>UndistributedEarningsOfForeignSubsidiaries</t>
  </si>
  <si>
    <t>DeferredTaxLiabilityNotRecognizedAmountOfUnrecognizedDeferredTaxLiabilityUndistributedEarningsOfForeignSubsidiaries</t>
  </si>
  <si>
    <t>UnrecognizedTaxBenefits</t>
  </si>
  <si>
    <t>Unrecognized tax benefits</t>
  </si>
  <si>
    <t>UnrecognizedTaxBenefitsThatWouldImpactEffectiveTaxRate</t>
  </si>
  <si>
    <t>Unrecognized tax benefits that would impact the effective tax rate</t>
  </si>
  <si>
    <t>UnrecognizedTaxBenefitsRelatedToIncomeTaxPositionsOnTemporaryDifferences</t>
  </si>
  <si>
    <t>IncomeTaxExaminationPenaltiesAndInterestAccrued</t>
  </si>
  <si>
    <t>IncomeTaxExaminationPenaltiesAndInterestExpense</t>
  </si>
  <si>
    <t>SignificantChangeInUnrecognizedTaxBenefitsIsReasonablyPossibleAmountOfUnrecordedBenefit</t>
  </si>
  <si>
    <t>Possible decrease in unrecognized tax benefits (up to $700 million)</t>
  </si>
  <si>
    <t>DeferredTaxAssetsTaxDeferredExpenseReservesAndAccrualsProvisionForLoanLosses</t>
  </si>
  <si>
    <t>DeferredTaxAssetsTaxDeferredExpenseCompensationAndBenefits</t>
  </si>
  <si>
    <t>Deferred Compensation and Employee Benefits</t>
  </si>
  <si>
    <t>DeferredTaxAssetsTaxDeferredExpenseReservesAndAccrualsAccruedLiabilities</t>
  </si>
  <si>
    <t>DeferredTaxAssetsTaxDeferredAdjustmentsRelatedToCertainLoansAcquiredInTransferNotAccountedForAsDebtSecurities</t>
  </si>
  <si>
    <t>BasisDifferenceInInvestments</t>
  </si>
  <si>
    <t>DeferredTaxAssetsTaxDeferredAdjustmentsRelatedToNetOperatingLossAndTaxCreditCarryForwards</t>
  </si>
  <si>
    <t>DeferredTaxAssetsOther</t>
  </si>
  <si>
    <t>DeferredTaxAssetsGross</t>
  </si>
  <si>
    <t>DeferredTaxLiabilitiesMortgageServicingRights</t>
  </si>
  <si>
    <t>DeferredTaxLiabilitiesLeasingArrangements</t>
  </si>
  <si>
    <t>DeferredTaxLiabilitiesTaxDeferredAdjustmentsRelatedToMarkToMarketAdjustmentsOnAvailableForSaleSecurities</t>
  </si>
  <si>
    <t>DeferredTaxLiabilitiesGoodwillAndIntangibleAssetsIntangibleAssets</t>
  </si>
  <si>
    <t>DeferredTaxLiabilitiesOtherComprehensiveIncome</t>
  </si>
  <si>
    <t>DeferredTaxLiabilitiesInsuranceReserves</t>
  </si>
  <si>
    <t>Insurance Reserves</t>
  </si>
  <si>
    <t>DeferredTaxLiabilitiesOther</t>
  </si>
  <si>
    <t>DeferredIncomeTaxLiabilities</t>
  </si>
  <si>
    <t>DeferredTaxLiabilities</t>
  </si>
  <si>
    <t>Effective Income Tax Rate Reconciliation, Percent [Abstract]</t>
  </si>
  <si>
    <t>IncomeTaxReconciliationIncomeTaxExpenseBenefitAtFederalStatutoryIncomeTaxRate</t>
  </si>
  <si>
    <t>EffectiveIncomeTaxRateReconciliationAtFederalStatutoryIncomeTaxRate</t>
  </si>
  <si>
    <t>IncomeTaxReconciliationStateAndLocalIncomeTaxes</t>
  </si>
  <si>
    <t>EffectiveIncomeTaxRateReconciliationStateAndLocalIncomeTaxes</t>
  </si>
  <si>
    <t>IncomeTaxReconciliationTaxExemptIncome</t>
  </si>
  <si>
    <t>EffectiveIncomeTaxRateReconciliationTaxExemptIncome</t>
  </si>
  <si>
    <t>IncomeTaxReconciliationDeductionsDividends</t>
  </si>
  <si>
    <t>Excludable dividends</t>
  </si>
  <si>
    <t>EffectiveIncomeTaxRateReconciliationDeductionsDividends</t>
  </si>
  <si>
    <t>Excludable dividends, rate</t>
  </si>
  <si>
    <t>IncomeTaxReconciliationTaxCredits</t>
  </si>
  <si>
    <t>EffectiveIncomeTaxRateReconciliationTaxCredits</t>
  </si>
  <si>
    <t>IncomeTaxReconciliationNondeductibleExpenseTaxExemptLifeInsuranceIncome</t>
  </si>
  <si>
    <t>EffectiveIncomeTaxRateReconciliationTaxExemptLifeInsuranceIncome</t>
  </si>
  <si>
    <t>IncomeTaxReconciliationNondeductibleExpenseLeases</t>
  </si>
  <si>
    <t>EffectiveIncomeTaxRateReconciliationNondeductibleExpenseLeases</t>
  </si>
  <si>
    <t>IncomeTaxReconciliationOtherAdjustments</t>
  </si>
  <si>
    <t>EffectiveIncomeTaxRateReconciliationOtherAdjustments</t>
  </si>
  <si>
    <t>EffectiveIncomeTaxRateContinuingOperations</t>
  </si>
  <si>
    <t>Balance at beginning of yea</t>
  </si>
  <si>
    <t>UnrecognizedTaxBenefitsIncreasesResultingFromCurrentPeriodTaxPositions</t>
  </si>
  <si>
    <t>UnrecognizedTaxBenefitsIncreasesResultingFromPriorPeriodTaxPositions</t>
  </si>
  <si>
    <t>UnrecognizedTaxBenefitsDecreasesResultingFromPriorPeriodTaxPositions</t>
  </si>
  <si>
    <t>UnrecognizedTaxBenefitsReductionsResultingFromLapseOfApplicableStatuteOfLimitations</t>
  </si>
  <si>
    <t>UnrecognizedTaxBenefitsDecreasesResultingFromSettlementsWithTaxingAuthorities</t>
  </si>
  <si>
    <t>Balance at end of yea</t>
  </si>
  <si>
    <t>WeightedAverageNumberDilutedSharesOutstandingAdjustment</t>
  </si>
  <si>
    <t>Weighted average number of diluted shares outstanding, adjustment (in shares)</t>
  </si>
  <si>
    <t>earningspercommonshareantidilutivesecuritiesexcludedfromcalculationofdilutedearningspercommonsharedetails</t>
  </si>
  <si>
    <t>Components of other comprehensive income and related tax effects [Abstract]</t>
  </si>
  <si>
    <t>OtherComprehensiveIncomeUnrealizedHoldingGainLossOnSecuritiesArisingDuringPeriodTax</t>
  </si>
  <si>
    <t>OtherComprehensiveIncomeUnrealizedHoldingGainLossOnSecuritiesArisingDuringPeriodNetOfTax</t>
  </si>
  <si>
    <t>OtherComprehensiveIncomeLossReclassificationAdjustmentForSaleOrWriteDownOfSecuritiesIncludedInNetIncomeTax</t>
  </si>
  <si>
    <t>OtherComprehensiveIncomeLossReclassificationAdjustmentForSaleOrWriteDownOfSecuritiesIncludedInNetIncomeNetOfTax</t>
  </si>
  <si>
    <t>OtherComprehensiveIncomeLossAvailableForSaleSecuritiesAdjustmentBeforeTax</t>
  </si>
  <si>
    <t>OtherComprehensiveIncomeLossAvailableForSaleSecuritiesTax</t>
  </si>
  <si>
    <t>OtherComprehensiveIncomeLossAvailableForSaleSecuritiesAdjustmentNetOfTax</t>
  </si>
  <si>
    <t>OtherComprehensiveIncomeUnrealizedGainLossOnDerivativesArisingDuringPeriodTax</t>
  </si>
  <si>
    <t>OtherComprehensiveIncomeUnrealizedGainLossOnDerivativesArisingDuringPeriodNetOfTax</t>
  </si>
  <si>
    <t>OtherComprehensiveIncomeLossReclassificationAdjustmentFromAOCIOnDerivativesTax</t>
  </si>
  <si>
    <t>OtherComprehensiveIncomeLossReclassificationAdjustmentFromAOCIOnDerivativesNetOfTax</t>
  </si>
  <si>
    <t>OtherComprehensiveIncomeLossDerivativesQualifyingAsHedgesBeforeTax</t>
  </si>
  <si>
    <t>OtherComprehensiveIncomeLossDerivativesQualifyingAsHedgesTax</t>
  </si>
  <si>
    <t>OtherComprehensiveIncomeLossDerivativesQualifyingAsHedgesNetOfTax</t>
  </si>
  <si>
    <t>OtherComprehensiveIncomeDefinedBenefitPlansNetUnamortizedGainLossArisingDuringPeriodTax</t>
  </si>
  <si>
    <t>OtherComprehensiveIncomeDefinedBenefitPlansNetUnamortizedGainLossArisingDuringPeriodNetOfTax</t>
  </si>
  <si>
    <t>OtherComprehensiveIncomeLossReclassificationAdjustmentFromAOCIPensionAndOtherPostretirementBenefitPlansForNetGainLossTax</t>
  </si>
  <si>
    <t>OtherComprehensiveIncomeLossReclassificationAdjustmentFromAOCIPensionAndOtherPostretirementBenefitPlansForNetGainLossNetOfTax</t>
  </si>
  <si>
    <t>OtherComprehensiveIncomeLossOtherReclassificationAdjustmentsFromAociPensionAndOtherPostretirementBenefitPlansBeforeTax</t>
  </si>
  <si>
    <t>OtherComprehensiveIncomeLossOtherReclassificationAdjustmentsFromAociPensionAndOtherPostretirementBenefitPlansTax</t>
  </si>
  <si>
    <t>OtherComprehensiveIncomeLossOtherReclassificationAdjustmentsFromAociPensionAndOtherPostretirementBenefitPlansNetOfTax</t>
  </si>
  <si>
    <t>Reclassification to net periodic benefit costs, Before tax</t>
  </si>
  <si>
    <t>OtherComprehensiveIncomeReclassificationOfDefinedBenefitPlansNetGainLossAmortizationOfNetPriorServiceCostCreditAndFinalizationOfValuationRecognizedInNetPeriodicBenefitCostTax</t>
  </si>
  <si>
    <t>Reclassification to net periodic benefit costs, Tax effect</t>
  </si>
  <si>
    <t>OtherComprehensiveIncomeReclassificationOfDefinedBenefitPlansNetGainLossAmortizationOfNetPriorServiceCostCreditAndFinalizationOfValuationRecognizedInNetPeriodicBenefitCostNetOfTax</t>
  </si>
  <si>
    <t>Reclassification to net periodic benefit costs, Net of tax</t>
  </si>
  <si>
    <t>OtherComprehensiveIncomeLossPensionAndOtherPostretirementBenefitPlansTax</t>
  </si>
  <si>
    <t>OtherComprehensiveIncomeLossPensionAndOtherPostretirementBenefitPlansAdjustmentNetOfTax</t>
  </si>
  <si>
    <t>OtherComprehensiveIncomeForeignCurrencyTranslationGainLossArisingDuringPeriodTax</t>
  </si>
  <si>
    <t>OtherComprehensiveIncomeForeignCurrencyTransactionAndTranslationGainLossArisingDuringPeriodNetOfTax</t>
  </si>
  <si>
    <t>Net unrealized losses arising during the period, net of tax</t>
  </si>
  <si>
    <t>OtherComprehensiveIncomeForeignCurrencyTransactionAndTranslationReclassificationAdjustmentNetLossesToNetIncomeBeforeTax</t>
  </si>
  <si>
    <t>OtherComprehensiveIncomeForeignCurrencyTransactionAndTranslationReclassificationAdjustmentNetLossesToNetIncomeTax</t>
  </si>
  <si>
    <t>OtherComprehensiveIncomeForeignCurrencyTransactionAndTranslationReclassificationAdjustmentNetLossesToNetIncomeAfterTax</t>
  </si>
  <si>
    <t>OtherComprehensiveIncomeLossForeignCurrencyTransactionAndTranslationAdjustmentBeforeTax</t>
  </si>
  <si>
    <t>OtherComprehensiveIncomeLossForeignCurrencyTranslationAdjustmentTax</t>
  </si>
  <si>
    <t>OtherComprehensiveIncomeLossForeignCurrencyTransactionAndTranslationAdjustmentNetOfTax</t>
  </si>
  <si>
    <t>Cumulative other comprehensive income, Investment securities, beginning balanc</t>
  </si>
  <si>
    <t>OtherComprehensiveIncomeAvailableforsaleSecuritiesAdjustmentNetOfTaxPortionAttributableToNoncontrollingInterest</t>
  </si>
  <si>
    <t>Cumulative other comprehensive income, Investment securities, ending balanc</t>
  </si>
  <si>
    <t>Cumulative other comprehensive income, Derivatives and hedging activities, beginning balanc</t>
  </si>
  <si>
    <t>OtherComprehensiveIncomeDerivativesQualifyingAsHedgesNetOfTaxPortionAttributableToNoncontrollingInterest</t>
  </si>
  <si>
    <t>Cumulative other comprehensive income, Derivatives and hedging activities, ending balanc</t>
  </si>
  <si>
    <t>OtherComprehensiveIncomeLossReclassificationAdjustmentFromAOCIPensionAndOtherPostretirementBenefitPlansNetOfTax</t>
  </si>
  <si>
    <t>OtherComprehensiveIncomeDefinedBenefitPlansAdjustmentNetOfTaxPortionAttributableToNoncontrollingInterest</t>
  </si>
  <si>
    <t>Cumulative other comprehensive income, Foreign currency translation adjustments, beginning balanc</t>
  </si>
  <si>
    <t>OtherComprehensiveIncomeForeignCurrencyTransactionAndTranslationAdjustmentNetOfTaxPortionAttributableToNoncontrollingInterest</t>
  </si>
  <si>
    <t>Cumulative other comprehensive income, Foreign currency translation adjustments, ending balanc</t>
  </si>
  <si>
    <t>Cumulative other comprehensive income, Beginning Balanc</t>
  </si>
  <si>
    <t>OtherComprehensiveIncomeLossUnrealizedGainLossArisingDuringPeriodNetOfTax</t>
  </si>
  <si>
    <t>OtherComprehensiveIncomeLossReclassificationAdjustmentNetOfTax</t>
  </si>
  <si>
    <t>Cumulative other comprehensive income, Ending Balanc</t>
  </si>
  <si>
    <t>Financial Information of Operating Segment [Abstract]</t>
  </si>
  <si>
    <t>SegmentReportingInformationAverageBalanceOfLoansHeldInPortfolio</t>
  </si>
  <si>
    <t>SegmentReportingInformationAverageAsset</t>
  </si>
  <si>
    <t>Average Assets</t>
  </si>
  <si>
    <t>SegmentReportingInformationAverageCoreDeposits</t>
  </si>
  <si>
    <t>Average core deposits</t>
  </si>
  <si>
    <t>NumberOfOperatingSegments</t>
  </si>
  <si>
    <t>AnnualSalesOfSmallBusinessCommunityBankingCustomers</t>
  </si>
  <si>
    <t>Annual sales of small business community banking customers (up to $20 million)</t>
  </si>
  <si>
    <t>AnnualSalesOfWholesaleBankingCustomers</t>
  </si>
  <si>
    <t>Annual sales of wholesale banking customers (in excess of $20 million)</t>
  </si>
  <si>
    <t>DividendsFromSubsidiaries</t>
  </si>
  <si>
    <t>Dividends from subsidiaries</t>
  </si>
  <si>
    <t>InterestIncomeFromSubsidiaries</t>
  </si>
  <si>
    <t>Interest income from subsidiaries</t>
  </si>
  <si>
    <t>InterestAndFeeIncomeOther</t>
  </si>
  <si>
    <t>NoninterestIncomeOther</t>
  </si>
  <si>
    <t>Other income</t>
  </si>
  <si>
    <t>InterestExpenseIndebtednessToSubsidiaries</t>
  </si>
  <si>
    <t>Indebtedness to nonbank subsidiaries</t>
  </si>
  <si>
    <t>Total expense</t>
  </si>
  <si>
    <t>EquityInUndistributedIncomeOfSubsidiaries</t>
  </si>
  <si>
    <t>Equity in undistributed income of subsidiaries</t>
  </si>
  <si>
    <t>Other Comprehensive Income (Loss), net of tax:</t>
  </si>
  <si>
    <t>Derivatives and Hedging Activities</t>
  </si>
  <si>
    <t>EquityInOtherComprehensiveIncomeLossOfSubsidiaries</t>
  </si>
  <si>
    <t>Equity in other comprehensive income (loss) of subsidiaries</t>
  </si>
  <si>
    <t>Cash and cash equivalents</t>
  </si>
  <si>
    <t>DueFromAffiliates</t>
  </si>
  <si>
    <t>Loans to subsidiaries</t>
  </si>
  <si>
    <t>InvestmentsInAffiliatesSubsidiariesAssociatesAndJointVentures</t>
  </si>
  <si>
    <t>Investments in subsidiaries</t>
  </si>
  <si>
    <t>AssetsOther</t>
  </si>
  <si>
    <t>Liabilities and Equity</t>
  </si>
  <si>
    <t>DueToRelatedPartiesCurrentAndNoncurrent</t>
  </si>
  <si>
    <t>Stockholders' Equity</t>
  </si>
  <si>
    <t>NetRepaymentsFromAdvancesToSubsidiaries</t>
  </si>
  <si>
    <t>Net repayments from (advances to) subsidiaries</t>
  </si>
  <si>
    <t>CapitalNotesAndTermLoansMadeToSubsidiaries</t>
  </si>
  <si>
    <t>Capital notes and term loans made to subsidiaries</t>
  </si>
  <si>
    <t>PrincipalCollectedOnNotesLoansMadeToSubsidiaries</t>
  </si>
  <si>
    <t>Principal collected on notes/loans made to subsidiaries</t>
  </si>
  <si>
    <t>NetDecreaseIncreaseInInvestmentInSubsidiaries</t>
  </si>
  <si>
    <t>Net increase in investment in subsidiaries</t>
  </si>
  <si>
    <t>TierOneRiskBasedCapital</t>
  </si>
  <si>
    <t>Tier 1</t>
  </si>
  <si>
    <t>Capital</t>
  </si>
  <si>
    <t>RiskWeightedAssets</t>
  </si>
  <si>
    <t>Risk-weighted</t>
  </si>
  <si>
    <t>AdjustedAverageAssets</t>
  </si>
  <si>
    <t>Adjusted average</t>
  </si>
  <si>
    <t>Capital Ratios:</t>
  </si>
  <si>
    <t>TierOneRiskBasedCapitalToRiskWeightedAssets</t>
  </si>
  <si>
    <t>Tier 1 capital</t>
  </si>
  <si>
    <t>CapitalToRiskWeightedAssets</t>
  </si>
  <si>
    <t>Total capital</t>
  </si>
  <si>
    <t>TierOneLeverageCapitalToAverageAssets</t>
  </si>
  <si>
    <t>Tier 1 leverage</t>
  </si>
  <si>
    <t>TierOneRiskBasedCapitalRequiredToBeWellCapitalizedToRiskWeightedAssets</t>
  </si>
  <si>
    <t>Tier 1 capital ratio required to be well capitalized</t>
  </si>
  <si>
    <t>Total Capital Ratio Required to be Well Capitalized</t>
  </si>
  <si>
    <t>TierOneLeverageCapitalRequiredToBeWellCapitalizedToAverageAssets</t>
  </si>
  <si>
    <t>Tier 1 leverage capital ratio required to be well capitalized</t>
  </si>
  <si>
    <t>TierOneRiskBasedCapitalRequiredForCapitalAdequacyToRiskWeightedAssets</t>
  </si>
  <si>
    <t>Tier 1 capital ratio required for capital adequacy purposes</t>
  </si>
  <si>
    <t>CapitalRequiredForCapitalAdequacyToRiskWeightedAssets</t>
  </si>
  <si>
    <t>Total capital ratio required for capital adequacy purposes</t>
  </si>
  <si>
    <t>TierOneLeverageCapitalRequiredForCapitalAdequacyToAverageAssets</t>
  </si>
  <si>
    <t>Tier 1 leverage capital ratio required for capital adequacy purposes</t>
  </si>
  <si>
    <t>TierOneRiskBasedCommonEquityCapital</t>
  </si>
  <si>
    <t>Common Equity Tier 1 capital, amounts</t>
  </si>
  <si>
    <t>TierOneRiskBasedCommonEquityCapitaltoRiskWeightedAssets</t>
  </si>
  <si>
    <t>Common equity Tier 1 capital, ratio</t>
  </si>
  <si>
    <t>TrustPreferredAndPerpetualPreferredPurchaseSecuritiesIncludedInTierTwoCapital</t>
  </si>
  <si>
    <t>Trust preferred and perpetual preferred purchase securities included in Tier 2 capital</t>
  </si>
  <si>
    <t>MinimumLeverageRatioForBankingOrganizations</t>
  </si>
  <si>
    <t>Consolidated Statement of Comprehensive Income (Alternative)</t>
  </si>
  <si>
    <t>LONG-TERM DEBT (Tables)</t>
  </si>
  <si>
    <t>Investment Securities, Residential Mortgage-Backed Securities, Credit Loss Component (Details)</t>
  </si>
  <si>
    <t>statementconsolidatedstatementofincome</t>
  </si>
  <si>
    <t>TradingActivityGainsAndLossesNet</t>
  </si>
  <si>
    <t>InterestAndDividendIncomeSecuritiesAvailableForSale</t>
  </si>
  <si>
    <t>Interest expense:</t>
  </si>
  <si>
    <t>Dividends declared per common share</t>
  </si>
  <si>
    <t>OtherThanTemporaryImpairmentLossesGainsInvestmentsMarketableSecurities</t>
  </si>
  <si>
    <t>Total OTTI losses (gains) recorded on debt securities</t>
  </si>
  <si>
    <t>OtherThanTemporaryImpairmentLossesInvestmentsPortionRecognizedInEarningsNetAvailableforsaleSecurities</t>
  </si>
  <si>
    <t>OtherThanTemporaryImpairmentGainsLossesInvestmentsPortionInOtherComprehensiveIncomeLossBeforeTaxIncludingPortionAttributableToNoncontrollingInterestAvailableForSaleSecurities</t>
  </si>
  <si>
    <t>Total recorded directly to OCI for non-credit-related impairment</t>
  </si>
  <si>
    <t>statementconsolidatedstatementofcomprehensiveincome</t>
  </si>
  <si>
    <t>Reclassification of net gains on cash flow hedges to net income, Before tax</t>
  </si>
  <si>
    <t>Amortization of net actuarial loss, settlements and other to net income, Before tax</t>
  </si>
  <si>
    <t>consolidatedstatementofcomprehensiveincomealternative</t>
  </si>
  <si>
    <t>statementconsolidatedbalancesheet</t>
  </si>
  <si>
    <t>Mortgages held for sale (includes $13,879 and $42,305 carried at fair value)</t>
  </si>
  <si>
    <t>Other assets (includes $1,386 and $0 carried at fair value)</t>
  </si>
  <si>
    <t>Held-to-maturity, at cost (included $12,247 and $0 fair value)</t>
  </si>
  <si>
    <t>Loans held for sale (includes $1 and $6 carried at fair value)</t>
  </si>
  <si>
    <t>Loans (includes $5,995 and $6,206 carried at fair value)</t>
  </si>
  <si>
    <t>Long-term debt (includes $0 and $1 carried at fair value)</t>
  </si>
  <si>
    <t>Treasury stock - 224,648,769 shares and 215,497,298 shares</t>
  </si>
  <si>
    <t>UnearnedESOPShares</t>
  </si>
  <si>
    <t>statementconsolidatedbalancesheetparenthetical</t>
  </si>
  <si>
    <t>Long-term debt, carried at fair value</t>
  </si>
  <si>
    <t>statementconsolidatedstatementofchangesinequity</t>
  </si>
  <si>
    <t>CumulativeEffectAdjustmentApplicationOfFairValueOptionUnrealizedGainsRecognized</t>
  </si>
  <si>
    <t>Cumulative effect of fair value election for certain residential mortgage servicing rights</t>
  </si>
  <si>
    <t>StockholdersEquityIncludingPortionAttributableToNoncontrollingInterestAdjustedBalance1</t>
  </si>
  <si>
    <t>Stockholders Equity Including Portion Attributable To Noncontrolling Interest Adjusted Balance 1</t>
  </si>
  <si>
    <t>Common stock, issued</t>
  </si>
  <si>
    <t>Preferred stock, issued</t>
  </si>
  <si>
    <t>AdjustmentsToAdditionalPaidInCapitalDividendEquivalentsRecordedOnShareBasedCompensation</t>
  </si>
  <si>
    <t>Common stock dividends, adjustment to Additional Paid in Capital</t>
  </si>
  <si>
    <t>Shares, beginning balanc</t>
  </si>
  <si>
    <t>Shares, ending balanc</t>
  </si>
  <si>
    <t>Net Income Attributable to Parent</t>
  </si>
  <si>
    <t>Other Comprehensive Income (Loss), Net of Tax, Portion Attributable to Noncontrolling Interest</t>
  </si>
  <si>
    <t>Other Comprehensive Income (Loss), Net of Tax, Portion Attributable to Parent</t>
  </si>
  <si>
    <t>statementconsolidatedstatementofcashflows</t>
  </si>
  <si>
    <t>Depreciation and amortization</t>
  </si>
  <si>
    <t>Other net losses (gains)</t>
  </si>
  <si>
    <t>NetCashProvidedByUsedInOperatingActivities</t>
  </si>
  <si>
    <t>Net change in federal funds sold, securities purchased under resale agreements and other short term investments</t>
  </si>
  <si>
    <t>Net change in deposits</t>
  </si>
  <si>
    <t>Net change in short-term borrowings</t>
  </si>
  <si>
    <t>statementlongtermdebttables</t>
  </si>
  <si>
    <t>disclosuresummaryofsignificantaccountingpoliciesdetails</t>
  </si>
  <si>
    <t>TransfersFromTradingAssetsToSecuritiesAvailableForSale</t>
  </si>
  <si>
    <t>Transfers from trading assets to available for sale securities</t>
  </si>
  <si>
    <t>TransfersFromLoansToAvailableForSaleSecurities</t>
  </si>
  <si>
    <t>Transfers from (to) loans to (from) available for sale securities</t>
  </si>
  <si>
    <t>TransfersFromMortgageHeldForSaleToForeclosedAssets</t>
  </si>
  <si>
    <t>Transfers from MHFS to foreclosed assets</t>
  </si>
  <si>
    <t>Transfers from available for-sale securities to held-to-maturity securities</t>
  </si>
  <si>
    <t>TransfersFromNonControllingInterestsToOtherLiabilities</t>
  </si>
  <si>
    <t>Transfers from noncontrolling interests to other liabilities</t>
  </si>
  <si>
    <t>Changes in consolidations (deconsolidations) of variable interest entities:</t>
  </si>
  <si>
    <t>ChangesInConsolidationsOfVariableInterestEntitiesRelatedToTradingAssets</t>
  </si>
  <si>
    <t>ChangesInConsolidationsOfVariableInterestEntitiesRelatedToSecuritiesAvailableForSale</t>
  </si>
  <si>
    <t>Available for sale securities</t>
  </si>
  <si>
    <t>ChangesInConsolidationsOfVariableInterestEntitiesRelatedToLoans</t>
  </si>
  <si>
    <t>ChangesInConsolidationsOfVariableInterestEntitiesRelatedToLongTermDebt</t>
  </si>
  <si>
    <t>IncreaseInLoansDueToConsolidationOfReverseMortgagesPreviouslySold</t>
  </si>
  <si>
    <t>IncreaseInLongTermDebtDueToConsolidationOfReverseMortgagesPreviouslySold</t>
  </si>
  <si>
    <t>Forward Contract Indexed to Issuer's Equity, Contract Amount</t>
  </si>
  <si>
    <t>disclosurebusinesscombinationsdetails</t>
  </si>
  <si>
    <t>Per share dividend amount requiring approval</t>
  </si>
  <si>
    <t>disclosureinvestmentsecuritiestextualsdetails</t>
  </si>
  <si>
    <t>Fair Value, Available-for-sale Securities</t>
  </si>
  <si>
    <t>Fair Value, Held-to-maturity securities</t>
  </si>
  <si>
    <t>Credit impairment losses</t>
  </si>
  <si>
    <t>OtherThanTemporaryImpairmentCreditLossesRecognizedInEarningsCreditLossesOnDebtSecuritiesHeldAssumptionForMeasurementExpectedRemainingLifeOfLoanLossesMinimum</t>
  </si>
  <si>
    <t>Expected remaining life of loan losses From</t>
  </si>
  <si>
    <t>OtherThanTemporaryImpairmentCreditLossesRecognizedInEarningsCreditLossesOnDebtSecuritiesHeldAssumptionForMeasurementExpectedRemainingLifeOfLoanLossesMaximum</t>
  </si>
  <si>
    <t>Expected remaining life of loan losses To</t>
  </si>
  <si>
    <t>OtherThanTemporaryImpairmentCreditLossesRecognizedInEarningsCreditLossesOnDebtSecuritiesHeldAssumptionForMeasurementCurrentSubordinationLevelsMinimum</t>
  </si>
  <si>
    <t>Current subordination levels From</t>
  </si>
  <si>
    <t>OtherThanTemporaryImpairmentCreditLossesRecognizedInEarningsCreditLossesOnDebtSecuritiesHeldAssumptionForMeasurementCurrentSubordinationLevelsMaximum</t>
  </si>
  <si>
    <t>Current subordination levels To</t>
  </si>
  <si>
    <t>disclosureinvestmentsecuritiesmajorcategoriesdetails</t>
  </si>
  <si>
    <t>AvailableForSaleSecuritiesGrossUnrealizedGains2</t>
  </si>
  <si>
    <t>Gross unrealized gains, available-for-sale securities</t>
  </si>
  <si>
    <t>AvailableforsaleSecuritiesGrossUnrealizedLoss2</t>
  </si>
  <si>
    <t>Gross unrealized losses, available-for-sale securities</t>
  </si>
  <si>
    <t>HeldToMaturitySecuritiesUnrecognizedHoldingGains2</t>
  </si>
  <si>
    <t>Gross unrealized gains, held-to-maturity securities</t>
  </si>
  <si>
    <t>HeldToMaturitySecuritiesUnrecognizedHoldingLosses2</t>
  </si>
  <si>
    <t>Gross unrealized losses, held-to-maturity securities</t>
  </si>
  <si>
    <t>Cost, investment securities</t>
  </si>
  <si>
    <t>Gross unrealized gains, investment securities</t>
  </si>
  <si>
    <t>AvailableForSaleSecuritiesContinuousUnrealizedLossPositionLessThan12MonthsAggregateLosses3</t>
  </si>
  <si>
    <t>AvailableForSaleSecuritiesContinuousUnrealizedLossPosition12MonthsOrLongerAggregateLosses3</t>
  </si>
  <si>
    <t>AvailableForSaleSecuritiesContinuousUnrealizedLossPositionAggregateLosses3</t>
  </si>
  <si>
    <t>HeldToMaturitySecuritiesContinuousUnrealizedLossPositionLessThan12MonthsAggregateLoss2</t>
  </si>
  <si>
    <t>HeldToMaturitySecuritiesContinuousUnrealizedLossPosition12MonthsOrLongerAggregateLoss2</t>
  </si>
  <si>
    <t>HeldToMaturitySecuritiesContinuousUnrealizedLossPositionAggregateLoss2</t>
  </si>
  <si>
    <t>Held-to-maturity securities: [Abstract]</t>
  </si>
  <si>
    <t>Investment securities: [Abstract]</t>
  </si>
  <si>
    <t>disclosureinvestmentsecuritiescontractualmaturitiesdetails</t>
  </si>
  <si>
    <t>Available-for-Sale Securities: [Abstract]</t>
  </si>
  <si>
    <t>WeightedAverageContractualYieldOnHeldToMaturityDebtSecurities</t>
  </si>
  <si>
    <t>WeightedAverageContractualYieldOnHeldToMaturityDebtSecuritiesExpectedToMatureWithinOneYear</t>
  </si>
  <si>
    <t>WeightedAverageContractualYieldOnHeldToMaturityDebtSecuritiesExpectedToMatureAfterOneAndThroughFiveYears</t>
  </si>
  <si>
    <t>WeightedAverageContractualYieldOnHeldToMaturityDebtSecuritiesExpectedToMatureAfterFiveAndThroughTenYears</t>
  </si>
  <si>
    <t>WeightedAverageContractualYieldOnHeldToMaturityDebtSecuritiesExpectedToMatureAfterTenYears</t>
  </si>
  <si>
    <t>disclosureinvestmentsecuritiesrealizedgainsandlossesdetails</t>
  </si>
  <si>
    <t>Net realized gains from investment securities</t>
  </si>
  <si>
    <t>disclosureinvestmentsecuritiesottidebtsecuritiesdetails</t>
  </si>
  <si>
    <t>OtherThanTemporaryImpairmentGainLossesInvestmentsPortionInOtherComprehensiveIncomeLossBeforeTaxIncludingPortionAttributableToNoncontrollingInterestMarketableSecurities</t>
  </si>
  <si>
    <t>Initial credit impairments</t>
  </si>
  <si>
    <t>Subsequent credit impairments</t>
  </si>
  <si>
    <t>OtherThanTemporaryImpairmentCreditLossesRecognizedInEarningsReductionsSecuritiesSoldOrMatured</t>
  </si>
  <si>
    <t>For securities sold or matured</t>
  </si>
  <si>
    <t>OtherThanTemporaryImpairmentCreditLossesRecognizedInEarningsReductionsSecuritiesDerecognized</t>
  </si>
  <si>
    <t>For securities derecognized due to changes in consolidation status of variable interest entities</t>
  </si>
  <si>
    <t>OtherThanTemporaryImpairmentCreditLossesRecognizedInEarningsReductionsChangeInStatus</t>
  </si>
  <si>
    <t>Due to change in intent to sell or requirement to sell</t>
  </si>
  <si>
    <t>Credit loss component, beginning of perio</t>
  </si>
  <si>
    <t>Credit loss component, end of perio</t>
  </si>
  <si>
    <t>disclosureinvestmentsecuritiesresidentialmortgagebackedsecuritiescreditlosscomponentdetails</t>
  </si>
  <si>
    <t>Significant inputs (non-agency - non-investment grade MBS) [Abstract]</t>
  </si>
  <si>
    <t>Credit impairment distribution [Abstract]</t>
  </si>
  <si>
    <t>OtherThanTemporaryImpairmentCreditLossesRecognizedInEarningsCreditLossesOnDebtSecuritiesHeldAssumptionForMeasurementExpectedRemainingLifeOfLoanLossesImpairmentDistributionRangeOne</t>
  </si>
  <si>
    <t>0 - 10% range</t>
  </si>
  <si>
    <t>OtherThanTemporaryImpairmentCreditLossesRecognizedInEarningsCreditLossesOnDebtSecuritiesHeldAssumptionForMeasurementExpectedRemainingLifeOfLoanLossesImpairmentDistributionRangeTwo</t>
  </si>
  <si>
    <t>10 - 20% range</t>
  </si>
  <si>
    <t>OtherThanTemporaryImpairmentCreditLossesRecognizedInEarningsCreditLossesOnDebtSecuritiesHeldAssumptionForMeasurementExpectedRemainingLifeOfLoanLossesImpairmentDistributionRangeThree</t>
  </si>
  <si>
    <t>20 - 30% range</t>
  </si>
  <si>
    <t>OtherThanTemporaryImpairmentCreditLossesRecognizedInEarningsCreditLossesOnDebtSecuritiesHeldAssumptionForMeasurementExpectedRemainingLifeOfLoanLossesImpairmentDistributionRangeFour</t>
  </si>
  <si>
    <t>Greater Than 30%</t>
  </si>
  <si>
    <t>OtherThanTemporaryImpairmentCreditLossesRecognizedInEarningsCreditLossesOnDebtSecuritiesHeldAssumptionForMeasurementExpectedRemainingLifeOfLoanLossesImpairmentDistributionWeightedAverage</t>
  </si>
  <si>
    <t>Weighted average loss rate</t>
  </si>
  <si>
    <t>Current subordination levels [Abstract]</t>
  </si>
  <si>
    <t>OtherThanTemporaryImpairmentCreditLossesRecognizedInEarningsCreditLossesOnDebtSecuritiesHeldAssumptionForMeasurementCurrentSubordinationLevelsWeightedAverage</t>
  </si>
  <si>
    <t>Current subordination levels Weighted average</t>
  </si>
  <si>
    <t>Prepayment speed (annual CPR)</t>
  </si>
  <si>
    <t>OtherThanTemporaryImpairmentCreditLossesRecognizedInEarningsCreditLossesOnDebtSecuritiesHeldAssumptionForMeasurementPrepaymentSpeedMinimum</t>
  </si>
  <si>
    <t>Prepayment speed From</t>
  </si>
  <si>
    <t>OtherThanTemporaryImpairmentCreditLossesRecognizedInEarningsCreditLossesOnDebtSecuritiesHeldAssumptionForMeasurementPrepaymentSpeedMaximum</t>
  </si>
  <si>
    <t>Prepayment speed To</t>
  </si>
  <si>
    <t>OtherThanTemporaryImpairmentCreditLossesRecognizedInEarningsCreditLossesOnDebtSecuritiesHeldAssumptionForMeasurementPrepaymentSpeedWeightedAverage</t>
  </si>
  <si>
    <t>Prepayment speed Weighted average</t>
  </si>
  <si>
    <t>disclosureloansandallowanceforcreditlossestextualdetails</t>
  </si>
  <si>
    <t>Financing Receivable, Recorded Investment, equal to or greater than 90 days past due</t>
  </si>
  <si>
    <t>90 Days or More Past Due and Still Accruing</t>
  </si>
  <si>
    <t>Financing Receivables equal to or greater than 180 days past due, Percentage of Portfolio</t>
  </si>
  <si>
    <t>Impaired loans, recorded investment</t>
  </si>
  <si>
    <t>Total unfunded loan commitments on troubled debt restructurings</t>
  </si>
  <si>
    <t>Financing receivable modifications, principal forgiven</t>
  </si>
  <si>
    <t>Other concessions, primary modification type</t>
  </si>
  <si>
    <t>Lines of credit portfolio, amount to enter amortization period in 2014-2015</t>
  </si>
  <si>
    <t>Lines of credit portfolio, percentage to enter amortization period in 2014-2015</t>
  </si>
  <si>
    <t>Lines of credit portfolio, amount to enter amortization period in 2016-2018</t>
  </si>
  <si>
    <t>Lines of credit portfolio, percentage to enter amortization period in 2016-2018</t>
  </si>
  <si>
    <t>disclosureloansandallowanceforcreditlossessignificantactivitydetails</t>
  </si>
  <si>
    <t>Components: Allowance for credit losses</t>
  </si>
  <si>
    <t>Components: Allowance for loan losses</t>
  </si>
  <si>
    <t>Components: Allowance for unfunded credit commitments</t>
  </si>
  <si>
    <t>disclosureloansandallowanceforcreditlossesloansbycreditqualityindicatorcommercialdetails</t>
  </si>
  <si>
    <t>Financing Receivable, Recorded Investment, Aging [Abstract]</t>
  </si>
  <si>
    <t>90+ DPD and still accruing</t>
  </si>
  <si>
    <t>180+ DPD</t>
  </si>
  <si>
    <t>Purchased Credit Impaired Loans (carrying value)</t>
  </si>
  <si>
    <t>FinancingReceivableRecordedInvestmentFicoScoreGreaterThan800</t>
  </si>
  <si>
    <t>Greater than 800</t>
  </si>
  <si>
    <t>Impaired Financing Receivable, with Related Allowance, Recorded Investment</t>
  </si>
  <si>
    <t>Impaired Loans, Average Recorded Investment [Abstract]</t>
  </si>
  <si>
    <t>Interest Income On Impaired Loans [Abstract]</t>
  </si>
  <si>
    <t>Interest income, cash basis of accounting</t>
  </si>
  <si>
    <t>Interest Income, Other</t>
  </si>
  <si>
    <t>Charge-offs, financial effects of modifications</t>
  </si>
  <si>
    <t>Change in accretable yield related to PCI loans [Abstract]</t>
  </si>
  <si>
    <t>Changes in allowance for PCI loan losses [Abstract]</t>
  </si>
  <si>
    <t>disclosureloansandallowanceforcreditlossespcibycreditqualityindicatordetails</t>
  </si>
  <si>
    <t>180+ DPD and still accruing</t>
  </si>
  <si>
    <t>Purchased Credit Impaired Loans by Loan to Value [Abstract]</t>
  </si>
  <si>
    <t>disclosurepremisesequipmentleasecommitmentsandotherassetstextualsdetails</t>
  </si>
  <si>
    <t>Operating Leases, 2014</t>
  </si>
  <si>
    <t>Capital leases, 2014</t>
  </si>
  <si>
    <t>disclosureotherassetsdetails</t>
  </si>
  <si>
    <t>CarryingValueOfOperatingLeaseAssets</t>
  </si>
  <si>
    <t>disclosuresecuritizationsandvariableinterestentitiestextualdetails</t>
  </si>
  <si>
    <t>Short-term borrowings, amount</t>
  </si>
  <si>
    <t>Total equity interest</t>
  </si>
  <si>
    <t>CarryingAmountOfAssetsLiabilitiesRelatedToUnconsolidatedVariableInterestEntities</t>
  </si>
  <si>
    <t>Trust Preferred Securities Notice Redeemed During Period, Value</t>
  </si>
  <si>
    <t>Net gains from sale of assets securitizations</t>
  </si>
  <si>
    <t>Gain Loss on Transfer of Unconsolidated VIE Debt Investments</t>
  </si>
  <si>
    <t>Amount of servicing asset at amortized cost</t>
  </si>
  <si>
    <t>Decrease in fair value from 25% adverse change</t>
  </si>
  <si>
    <t>PrincipalAmountOutstandingOnLoansSecuritized</t>
  </si>
  <si>
    <t>Available-for-sale securities</t>
  </si>
  <si>
    <t>Carrying value asset (liability)</t>
  </si>
  <si>
    <t>Other interests held</t>
  </si>
  <si>
    <t>Decrease in fair value from 10% adverse change</t>
  </si>
  <si>
    <t>Decrease in fair value from 100 basis point increase</t>
  </si>
  <si>
    <t>Decrease in fair value from 200 basis point increase</t>
  </si>
  <si>
    <t>Decrease in fair value from 10% higher losses</t>
  </si>
  <si>
    <t>Decrease in fair value from 25% higher losses</t>
  </si>
  <si>
    <t>disclosuresecuritizationsandvariableinterestentitiesprincipalbalancesofoffbalancesheetsecuritizedloansdetails</t>
  </si>
  <si>
    <t>disclosuresecuritizationsandvariableinterestentitiessecuredborrowingandconsolidatedvariableinterestentitydetails</t>
  </si>
  <si>
    <t>Consolidated assets</t>
  </si>
  <si>
    <t>Third party liabilities</t>
  </si>
  <si>
    <t>disclosuremortgagebankingactivitiestextualsdetails</t>
  </si>
  <si>
    <t>ServicingAssetAtAmortizedValueGrossBeforeValuationAllowance</t>
  </si>
  <si>
    <t>Balance of amortized MSRs</t>
  </si>
  <si>
    <t>Fair Value of amortized MSRs</t>
  </si>
  <si>
    <t>Loss Contingency, Range of Possible Loss, Portion Not Accrued</t>
  </si>
  <si>
    <t>disclosuremortgagebankingactivitiesmortgageservicingrightscarriedatfairvaluedetails</t>
  </si>
  <si>
    <t>Changes in MSRs measured at fair value</t>
  </si>
  <si>
    <t>Subservicing</t>
  </si>
  <si>
    <t>Liability For Mortgage Loan Repurchase Losses [Abstract]</t>
  </si>
  <si>
    <t>disclosureintangibleassetsdetails</t>
  </si>
  <si>
    <t>MSRs</t>
  </si>
  <si>
    <t>disclosureintangibleassetsamortizationexpensedetails</t>
  </si>
  <si>
    <t>Year ended December 31, 2013 (actual)</t>
  </si>
  <si>
    <t>Estimate for year ended December 31, [Abstract]</t>
  </si>
  <si>
    <t>disclosureintangibleassetsallocationofgoodwilltooperatingsegmentsdetails</t>
  </si>
  <si>
    <t>Goodwill, Ending Balanc</t>
  </si>
  <si>
    <t>disclosureshorttermborrowingsdetails</t>
  </si>
  <si>
    <t>Short-term Debt [Abstract]</t>
  </si>
  <si>
    <t>disclosurelongtermdebttextualsdetails</t>
  </si>
  <si>
    <t>disclosurelongtermdebtsummarydetails</t>
  </si>
  <si>
    <t>disclosureguaranteespledgedassetsandcollateraltextualsdetails</t>
  </si>
  <si>
    <t>Non-cash collateral received, fair value</t>
  </si>
  <si>
    <t>Non-cash collateral pledged, fair value</t>
  </si>
  <si>
    <t>disclosureguaranteespledgedassetsandcollateraldetails</t>
  </si>
  <si>
    <t>Guarantees [Abstract]</t>
  </si>
  <si>
    <t>Noncash collateral not recognized in consolidated balance sheet</t>
  </si>
  <si>
    <t>Noncash collateral pledged but not netted in consolidated balance sheet</t>
  </si>
  <si>
    <t>disclosurelegalactionsdetails</t>
  </si>
  <si>
    <t>AmountsToBePaidInConnectionWithLegalOrRegulatoryMatters</t>
  </si>
  <si>
    <t>Amounts to be paid in connection with legal or regulatory matters</t>
  </si>
  <si>
    <t>disclosurederivativestextualsdetails</t>
  </si>
  <si>
    <t>disclosurederivativesnotionalorcontractualamountsdetails</t>
  </si>
  <si>
    <t>disclosurederivativesbalancesheetoffsettingofassetsandliabilitiesdetails</t>
  </si>
  <si>
    <t>Gross amounts not offset in consolidated balance sheet</t>
  </si>
  <si>
    <t>disclosurederivativesnetgainslossesrelatedtocashflowhedgesdetails</t>
  </si>
  <si>
    <t>GainLossOnDerivativeInstrumentsNetPretax</t>
  </si>
  <si>
    <t>Gain (loss) on derivative instruments</t>
  </si>
  <si>
    <t>DerivativeInstrumentsNotDesignatedAsHedgingInstrumentsGainLossNet</t>
  </si>
  <si>
    <t>Net gains recognized related to derivatives not designated as hedging instruments</t>
  </si>
  <si>
    <t>disclosurederivativessoldandpurchasedcreditderivativesdetails</t>
  </si>
  <si>
    <t>disclosurefairvaluesofassetsandliabilitiestextualsdetails</t>
  </si>
  <si>
    <t>TradingSecuritiesFairValueDisclosure1</t>
  </si>
  <si>
    <t>Total trading securities</t>
  </si>
  <si>
    <t>Total derivative loan commitments</t>
  </si>
  <si>
    <t>CarryingValueOfCostMethodNonmarketableEquityInvestmentsUsingNetAssetValue</t>
  </si>
  <si>
    <t>Carrying Value of cost method NMEI using NAV</t>
  </si>
  <si>
    <t>CarryingValueOfNonmarketableEquityInvestmentsWhereNetAssetValueWasUsed</t>
  </si>
  <si>
    <t>Carrying Value of NMEI using NAV</t>
  </si>
  <si>
    <t>disclosurefairvaluemeasurementsfrombrokersorthirdpartypricingservicesdetails</t>
  </si>
  <si>
    <t>Trading assets (excluding derivatives)</t>
  </si>
  <si>
    <t>Derivatives (trading and other assets)</t>
  </si>
  <si>
    <t>disclosurefairvalueassetsandliabilitiesrecordedatfairvalueonarecurringbasisdetails</t>
  </si>
  <si>
    <t>OtherAssetsExcludingDerivativesFairValueDisclosure</t>
  </si>
  <si>
    <t>FairValueAssetsMeasuredOnRecurringBasisAssets</t>
  </si>
  <si>
    <t>OtherLiabilitiesExcludingDerivativesAndShortSaleLiabilitiesFairValueDisclosure</t>
  </si>
  <si>
    <t>FairValueLiabilitiesMeasuredOnRecurringBasisLiabilities</t>
  </si>
  <si>
    <t>disclosurefairvalueassetsandliabilitiesmeasuredonrecurringbasislevel3reconciliationdetails</t>
  </si>
  <si>
    <t>FairValueAssetsMeasuredOnRecurringBasisChangeInUnrealizedGainLossIncludedInTradingActivitiesAndOtherNoninterestIncomeInIncomeStatement</t>
  </si>
  <si>
    <t>Net unrealized gains (losses) included in trading activities and other noninterest income in the income statement related to assets held at period end</t>
  </si>
  <si>
    <t>FairValueAssetsMeasuredOnRecurringBasisChangeInUnrealizedGainLossIncludedInDebtSecuritiesAvailableForSaleInIncomeStatement</t>
  </si>
  <si>
    <t>Net unrealized gains (losses) included in debt securities available for sale in the income statement related to assets held at period end</t>
  </si>
  <si>
    <t>FairValueAssetsMeasuredOnRecurringBasisChangeInUnrealizedGainLossIncludedInEquityInvestmentsInIncomeStatement</t>
  </si>
  <si>
    <t>Net unrealized gains (losses) included in equity investments in the income statement related to assets held at period end</t>
  </si>
  <si>
    <t>FairValueAssetsMeasuredOnRecurringBasisChangeInUnrealizedGainLossIncludedInDebtSecuritiesAvailableForSaleAndEquityInvestmentsInIncomeStatement</t>
  </si>
  <si>
    <t>Net unrealized gains (losses) included in debt securities available for sale and equity investments in the income statement related to assets held at period end</t>
  </si>
  <si>
    <t>FairValueAssetsMeasuredOnRecurringBasisChangeInUnrealizedGainLossIncludedInMortgageBankingAndOtherNoninterestIncomeInIncomeStatement</t>
  </si>
  <si>
    <t>Net unrealized gains (losses) included in mortgage banking and other noninterest income in the income statement related to assets held at period end</t>
  </si>
  <si>
    <t>FairValueLiabilitiesMeasuredOnRecurringBasisChangeInUnrealizedGainLossIncludedInMortgageBankingOtherNoninterestIncomeInIncomeStatement</t>
  </si>
  <si>
    <t>Net unrealized gains (losses) included in mortgage banking and other noninterest income in the income statement related to liabilities held at period end</t>
  </si>
  <si>
    <t>FairValueLiabilitiesMeasuredOnRecurringBasisChangeInUnrealizedGainLossIncludedInTradingActivitiesAndOtherNoninterestIncomeInIncomeStatement</t>
  </si>
  <si>
    <t>Net unrealized gains (losses) included in trading activities and other noninterest income in the income statement related to liabilities held at period end</t>
  </si>
  <si>
    <t>FairValueMeasurementWithUnobservableInputsReconciliationRecurringBasisNetAssetLiabilityPurchasesSalesIssuancesSettlements</t>
  </si>
  <si>
    <t>FairValueMeasurementwithUnobservableInputsReconciliationRecurringBasisNetAssetLiabilityGainLossIncludedinEarnings</t>
  </si>
  <si>
    <t>FairValueMeasurementWithUnobservableInputsReconciliationRecurringBasisNetAssetLiabilityGainLossIncludedInOtherComprehensiveIncome</t>
  </si>
  <si>
    <t>FairValueMeasurementwithUnobservableInputsReconciliationRecurringBasisNetAssetLiabilityTransfersIntoLevel3</t>
  </si>
  <si>
    <t>FairValueMeasurementWithUnobservableInputsReconciliationRecurringBasisNetAssetLiabilityTransfersOutOfLevel3</t>
  </si>
  <si>
    <t>FairValueMeasurementwithUnobservableInputsReconciliationRecurringBasisNetAssetLiabilityValue</t>
  </si>
  <si>
    <t>FairValueAssetsAndLiabilitiesMeasuredOnRecurringBasisChangeInUnrealizedGainLossIncludedInMortgageBankingTradingActivitiesAndOtherNoninterestIncomeInIncomeStatement</t>
  </si>
  <si>
    <t>Net unrealized gains (losses) included in mortgage banking, trading activities and other noninterest income in the income statement related to assets and liabilities held at period end</t>
  </si>
  <si>
    <t>disclosurefairvalueassetsandliabilitiesmeasuredonrecurringbasislevel3reconciliationbreakoutdetails</t>
  </si>
  <si>
    <t>FairValueMeasurementWithUnobservableInputsReconciliationRecurringBasisAssetAndLiabilityPurchases</t>
  </si>
  <si>
    <t>FairValueMeasurementWithUnobservableInputsReconciliationRecurringBasisAssetAndLiabilitySales</t>
  </si>
  <si>
    <t>FairValueMeasurementWithUnobservableInputsReconciliationRecurringBasisAssetAndLiabilityIssues</t>
  </si>
  <si>
    <t>FairValueMeasurementWithUnobservableInputsReconciliationRecurringBasisAssetAndLiabilitySettlements</t>
  </si>
  <si>
    <t>fairvalueassetsandliabilitiesmeasuredonarecurringbasislevel3valuationtechniquesandsignificantunobservableinputsdetails</t>
  </si>
  <si>
    <t>Initial-value servicing (in bps)</t>
  </si>
  <si>
    <t>disclosurefairvalueassetsrecordedatfairvalueonnonrecurringbasisdetails</t>
  </si>
  <si>
    <t>disclosurefairvalueassetsrecordedatfairvalueonanonrecurringbasislevel3valuationtechniquesandsignificantunobservableinputsdetails</t>
  </si>
  <si>
    <t>disclosurefairvalueinvestmentsinentitiesthatcalculatenetassetvaluepersharedetails</t>
  </si>
  <si>
    <t>disclosurefairvalueoptioncarryingamountdetails</t>
  </si>
  <si>
    <t>disclosurefairvalueoptiongainsandlossesdetails</t>
  </si>
  <si>
    <t>disclosurepreferredstocktextualsdetails</t>
  </si>
  <si>
    <t>Preferred stock, shares authorized</t>
  </si>
  <si>
    <t>DepositarySharesIssuedAndOutstanding</t>
  </si>
  <si>
    <t>Depositary Shares Issued and Outstanding</t>
  </si>
  <si>
    <t>PercentageInterestInShareOfPreferredStock</t>
  </si>
  <si>
    <t>Percentage Interest in a share of issued preferred stock</t>
  </si>
  <si>
    <t>disclosurepreferredstockdetails</t>
  </si>
  <si>
    <t>Preferred Stock, Liquidation Preference Per Share</t>
  </si>
  <si>
    <t>ESOP Liquidation Preference Per Share</t>
  </si>
  <si>
    <t>disclosureesoppreferredstockdetails</t>
  </si>
  <si>
    <t>disclosurecommonstockandstockplanstextualsdetails</t>
  </si>
  <si>
    <t>Vested, Shares</t>
  </si>
  <si>
    <t>Future vesting amount, minimum</t>
  </si>
  <si>
    <t>ShareBasedCompensationArrangementByShareBasedPaymentAwardOptionsGrantsInPeriodGross</t>
  </si>
  <si>
    <t>Options granted, shares</t>
  </si>
  <si>
    <t>Common stock, total shares reserved</t>
  </si>
  <si>
    <t>Common stock, shares not reserved</t>
  </si>
  <si>
    <t>Granted, Shares</t>
  </si>
  <si>
    <t>Vested, Weighted-average grant-date fair value</t>
  </si>
  <si>
    <t>Canceled or forfeited, Shares</t>
  </si>
  <si>
    <t>Canceled or forfeited, weighted-average grant-date fair value</t>
  </si>
  <si>
    <t>Nonvested, Shares, Beginning of Perio</t>
  </si>
  <si>
    <t>Nonvested, Shares, End of Perio</t>
  </si>
  <si>
    <t>Nonvested, fair value, beginning of perio</t>
  </si>
  <si>
    <t>Nonvested, fair value, end of perio</t>
  </si>
  <si>
    <t>Options, canceled or forfeited, shares</t>
  </si>
  <si>
    <t>Options, Exercised, Shares</t>
  </si>
  <si>
    <t>Options outstanding, shares, begining balanc</t>
  </si>
  <si>
    <t>Options exercisable and outstanding, shares, ending balance</t>
  </si>
  <si>
    <t>ShareBasedCompensationArrangementsByShareBasedPaymentAwardOptionsGrantsInPeriodWeightedAverageExercisePrice</t>
  </si>
  <si>
    <t>Options granted, Weighted-Average Exercise Price</t>
  </si>
  <si>
    <t>Options, canceled or forfeited, weighted-average exercise price</t>
  </si>
  <si>
    <t>Options, exercised, weighted-average exercise price</t>
  </si>
  <si>
    <t>Options outstanding, weighted-average exercise price, begining balanc</t>
  </si>
  <si>
    <t>Options exercisable and outstanding, weighted-average exercise price, ending balanc</t>
  </si>
  <si>
    <t>Per share fair value of options granted</t>
  </si>
  <si>
    <t>Expected dividends</t>
  </si>
  <si>
    <t>Allocated shares outstanding (common)</t>
  </si>
  <si>
    <t>Unreleased shares</t>
  </si>
  <si>
    <t>Fair value of unreleased ESOP</t>
  </si>
  <si>
    <t>disclosureemployeebenefitsandotherexpensestextualdetails</t>
  </si>
  <si>
    <t>DefinedBenefitPlanHealthCareCostTrendRateAssumedForNextFiscalYear</t>
  </si>
  <si>
    <t>Health care cost trend rate assumed for next fiscal year</t>
  </si>
  <si>
    <t>DefinedBenefitPlanUltimateHealthCareCostTrendRate</t>
  </si>
  <si>
    <t>Ultimate health care cost trend rate</t>
  </si>
  <si>
    <t>DefinedBenefitPlanYearThatRateReachesUltimateTrendRate</t>
  </si>
  <si>
    <t>Year that rate reaches ultimate health care cost trend rate</t>
  </si>
  <si>
    <t>disclosureemployeebenefitschangesinbenefitobligationandplanassetsdetails</t>
  </si>
  <si>
    <t>DefinedBenefitPlanCurtailments</t>
  </si>
  <si>
    <t>Curtailment</t>
  </si>
  <si>
    <t>DefinedBenefitPlanPlanAmendments</t>
  </si>
  <si>
    <t>Amendments</t>
  </si>
  <si>
    <t>DefinedBenefitPlanLiabilityTransfer</t>
  </si>
  <si>
    <t>Liability transfer</t>
  </si>
  <si>
    <t>DefinedBenefitPlanAssetsTransferredToFromPlan</t>
  </si>
  <si>
    <t>Asset transfer</t>
  </si>
  <si>
    <t>Other changes in plan assets and benefit obligations recognized in other comprehensive income [Abstract]</t>
  </si>
  <si>
    <t>OtherComprehensiveIncomeNetGainOnAmendmentBeforeTax</t>
  </si>
  <si>
    <t>Net gain on amendment</t>
  </si>
  <si>
    <t>OtherComprehensiveIncomePensionAndOtherPostretirementBenefitPlansForeignCurrencyTranslationAdjustmentBeforeTax</t>
  </si>
  <si>
    <t>Translation adjustments</t>
  </si>
  <si>
    <t>DefinedBenefitPlanAccumulatedOtherComprehensiveIncomeNetTransitionAssetsObligationsBeforeTax</t>
  </si>
  <si>
    <t>Net transition obligation</t>
  </si>
  <si>
    <t>2019-2023</t>
  </si>
  <si>
    <t>disclosureemployeebenefitsbalancesofpensionplanandotherbenefitplanassetsmeasuredatfairvaluedetails</t>
  </si>
  <si>
    <t>Net receivables (payables)</t>
  </si>
  <si>
    <t>Purchases, sales, and settlements, net</t>
  </si>
  <si>
    <t>SuppliesAndPostageExpense</t>
  </si>
  <si>
    <t>Postage, stationery and supplies</t>
  </si>
  <si>
    <t>disclosureincometaxestextualsdetails</t>
  </si>
  <si>
    <t>DeferredTaxAssetsTaxCreditCarryforwards</t>
  </si>
  <si>
    <t>Credit carry forwards related to deferred tax assets</t>
  </si>
  <si>
    <t>Unrecognized tax benefits that would impact effective tax rate</t>
  </si>
  <si>
    <t>Recognized Interest and Penalties Expense</t>
  </si>
  <si>
    <t>Possible decrease in unrecognized tax benefits</t>
  </si>
  <si>
    <t>disclosureincometaxescomponentsofincometaxexpensedetails</t>
  </si>
  <si>
    <t>Current Income Tax Expense (Benefit), Continuing Operations [Abstract]</t>
  </si>
  <si>
    <t>Deferred Income Tax Expense (Benefit), Continuing Operations [Abstract]</t>
  </si>
  <si>
    <t>disclosureincometaxesnetdeferredtaxassetliabilitydetails</t>
  </si>
  <si>
    <t>DeferredTaxAssetsLiabilitiesNet</t>
  </si>
  <si>
    <t>Net deferred tax asset (liability)</t>
  </si>
  <si>
    <t>disclosureincometaxeseffectiveincometaxexpenseandratedetails</t>
  </si>
  <si>
    <t>Effective Income Tax Rate Continuing Operations, Tax Rate Reconciliation Abstract</t>
  </si>
  <si>
    <t>Change in tax rate resulting from: [Abstract]</t>
  </si>
  <si>
    <t>disclosureincometaxeschangeinunrecognizedtaxbenefitsdetails</t>
  </si>
  <si>
    <t>disclosureearningspercommonsharecalculationofearningsanddilutedearningspercommonsharedetails</t>
  </si>
  <si>
    <t>Wells Fargo net income applicable to common stock (numerator)</t>
  </si>
  <si>
    <t>Average common shares outstanding (denominator)</t>
  </si>
  <si>
    <t>Per Share</t>
  </si>
  <si>
    <t>Weighted Average Number Diluted Shares Outstanding, Adjustment</t>
  </si>
  <si>
    <t>Diluted average common shares outstanding (denominator)</t>
  </si>
  <si>
    <t>disclosureearningspercommonshareantidilutivesecuritiesexcludedfromthecalculationofdilutedearningspercommonsharedetails</t>
  </si>
  <si>
    <t>disclosureothercomprehensiveincomecomponentsofothercomprehensiveincomedetails</t>
  </si>
  <si>
    <t>Net change, net of tax</t>
  </si>
  <si>
    <t>OtherComprehensiveIncomeLossForeignCurrencyTransactionAndTranslationReclassificationAdjustmentFromAOCIRealizedUponSaleOrLiquidationTax</t>
  </si>
  <si>
    <t>OtherComprehensiveIncomeLossForeignCurrencyTransactionAndTranslationReclassificationAdjustmentFromAOCIRealizedUponSaleOrLiquidationNetOfTax</t>
  </si>
  <si>
    <t>Less: Other comprehensive income (loss) from noncontrolling interests, net of tax</t>
  </si>
  <si>
    <t>disclosureothercomprehensiveincomecumulativeocibalancesdetails</t>
  </si>
  <si>
    <t>Amounts reclassified to net income</t>
  </si>
  <si>
    <t>Income (loss) before income tax expense (benefit)</t>
  </si>
  <si>
    <t>Net income (loss) before noncontrolling interests</t>
  </si>
  <si>
    <t>disclosureparentonlyfinancialstatementsstatementofincomedetails</t>
  </si>
  <si>
    <t>disclosureparentonlyfinancialstatementsstatementofcomprehensiveincomedetails</t>
  </si>
  <si>
    <t>EquityInOtherComprehensiveIncomeOfSubsidiaries</t>
  </si>
  <si>
    <t>Other Comprehensive Income (Loss), Net of Tax [Abstract]</t>
  </si>
  <si>
    <t>disclosureparentonlyfinancialstatementsbalancesheetdetails</t>
  </si>
  <si>
    <t>disclosureparentonlyfinancialstatementsstatementofcashflowsdetails</t>
  </si>
  <si>
    <t>Net decrease (increase) in investment in subsidiaries</t>
  </si>
  <si>
    <t>disclosureregulatoryandagencycapitalrequirementsdetails</t>
  </si>
  <si>
    <t>Tier 1 capital, amounts</t>
  </si>
  <si>
    <t>Total capital, amounts</t>
  </si>
  <si>
    <t>Risk Weighted Assets</t>
  </si>
  <si>
    <t>Adjusted average assets</t>
  </si>
  <si>
    <t>Tier 1 capital ratio</t>
  </si>
  <si>
    <t>Total capital ratio</t>
  </si>
  <si>
    <t>Tier 1 leverage capital ratio</t>
  </si>
  <si>
    <t>TrustPreferredAndPerpetualPreferredPurchaseSecuritiesIncludedInTierOneCapital</t>
  </si>
  <si>
    <t>Trust preferred and perpetual preferred purchase securities included in Tier 1 capital</t>
  </si>
  <si>
    <t>Consolidated Statement of Changes in Equity (Textuals)</t>
  </si>
  <si>
    <t>Securities Available for Sale Textuals (Details)</t>
  </si>
  <si>
    <t>Securities Available for Sale, Major Categories (Details)</t>
  </si>
  <si>
    <t>Securities Available for Sale, Gross Unrealized Losses and Fair Value (Details)</t>
  </si>
  <si>
    <t>Securities Available for Sale, Unrealized Loss Position, by Credit Rating (Details)</t>
  </si>
  <si>
    <t>Securities Available for Sale, Contractual Maturities (Details)</t>
  </si>
  <si>
    <t>Securities Available for Sale, Realized Gains and Losses (Details)</t>
  </si>
  <si>
    <t>Securities Available for Sale, Other-Than-Temporary Impairment (OTTI), Included in Earnings (Details)</t>
  </si>
  <si>
    <t>Securities Available for Sale, Other-Than-Temporary Impaired Debt Securities (Details)</t>
  </si>
  <si>
    <t>Securities Available for Sale, Credit Loss Component (Details)</t>
  </si>
  <si>
    <t>Securities Available for Sale, Residential Mortgage-Backed Securities, Credit Loss Component (Details)</t>
  </si>
  <si>
    <t>Loans and Allowance for Credit Losses, 90 Days Past Due and Still Accruing (Details)</t>
  </si>
  <si>
    <t>Premises, Equipment and Lease Commitments (Details)</t>
  </si>
  <si>
    <t>Fair Value, Estimates for Financial Instruments Not Carried at Fair Value (Details)</t>
  </si>
  <si>
    <t>Common Stock and Stock Plans, Shares Reserved, Issued and Authorized (Details)</t>
  </si>
  <si>
    <t>Common Stock and Stock Plans, Restricted Share Rights (Details)</t>
  </si>
  <si>
    <t>Common Stock and Stock Plans, ESOP (Details)</t>
  </si>
  <si>
    <t>Employee Benefits and Other Expenses Textuals (Details)</t>
  </si>
  <si>
    <t>Employee Benefits, Amounts Recognized in Accumulated OCI and Weighted-Average Assumptions in Determining Net Periodic Benefit Cost (Details)</t>
  </si>
  <si>
    <t>INCOME TAXES, Deferred Tax Asset (Liability) (Details)</t>
  </si>
  <si>
    <t>Earnings per Common Share Textuals (Details)</t>
  </si>
  <si>
    <t>Net gains (losses) on debt securities available for sale</t>
  </si>
  <si>
    <t>Operating Leases</t>
  </si>
  <si>
    <t>Securities Available for Sale</t>
  </si>
  <si>
    <t>InsuranceAndDepositAssessments</t>
  </si>
  <si>
    <t>Less: net income (loss) from noncontrolling interests</t>
  </si>
  <si>
    <t>statementconsolidatedstatementofincomeparenthetical</t>
  </si>
  <si>
    <t>OtherThanTemporaryImpairmentLossesInvestmentsAvailableforsaleSecurities</t>
  </si>
  <si>
    <t>Less: Other comprehensive income (loss) attributable to noncontrolling interests</t>
  </si>
  <si>
    <t>Other comprehensive income, before tax:</t>
  </si>
  <si>
    <t>OtherComprehensiveIncomeLossForeignCurrencyTransactionAndTranslationReclassificationAdjustmentRealizedUponSaleOrLiquidationBeforeTax</t>
  </si>
  <si>
    <t>Securities available for sale:</t>
  </si>
  <si>
    <t>Net unrealized gains arising during the period, Before tax</t>
  </si>
  <si>
    <t>OtherComprehensiveIncomeLossReclassificationAdjustmentOnDerivativesIncludedInNetIncomeBeforeTax</t>
  </si>
  <si>
    <t>Amortization of net actuarial loss and prior service cost to net income, Before tax</t>
  </si>
  <si>
    <t>Mortgages held for sale (includes $42,305 and $44,791 carried at fair value)</t>
  </si>
  <si>
    <t>Loans held for sale (includes $6 and $1,176 carried at fair value)</t>
  </si>
  <si>
    <t>Loans (includes $6,206 and $5,916 carried at fair value)</t>
  </si>
  <si>
    <t>Long-term debt (includes $1 and $0 carried at fair value)</t>
  </si>
  <si>
    <t>Common stock - $1-2/3 par value, authorized 9,000,000,000 shares; issued 5,481,811,474 shares and 5,358,522,061 shares</t>
  </si>
  <si>
    <t>Treasury stock - 215,497,298 shares and 95,910,425 shares</t>
  </si>
  <si>
    <t>CumulativeEffectFromChangeInAccountingForVariableInterestEntities</t>
  </si>
  <si>
    <t>Cumulative effect from change in accounting for VIE's</t>
  </si>
  <si>
    <t>CumulativeEffectFromChangeInAccountingForEmbeddedCreditDerivatives</t>
  </si>
  <si>
    <t>Cumulative effect from change in accounting for embedded credit derivatives</t>
  </si>
  <si>
    <t>StockholdersEquityIncludingPortionAttributableToNoncontrollingInterestAdjustedBalance</t>
  </si>
  <si>
    <t>Adjusted beginning balance at Jan. 1, 2012</t>
  </si>
  <si>
    <t>StockIssuedDuringPeriodValueTreasuryStockReissued</t>
  </si>
  <si>
    <t>Common stock, Treasury Stock reissued</t>
  </si>
  <si>
    <t>TreasuryStockReissuedAdjustmentsToRetainedEarnings</t>
  </si>
  <si>
    <t>Common stock, Treasury Stock reissued, effect on Retained Earnings</t>
  </si>
  <si>
    <t>EmployeeServiceShareBasedCompensationTaxBenefitRealizedFromExerciseOfStockOptions</t>
  </si>
  <si>
    <t>Tax benefit upon exercise of stock options</t>
  </si>
  <si>
    <t>consolidatedstatementofchangesinequitytextuals</t>
  </si>
  <si>
    <t>Other net (gains) losses</t>
  </si>
  <si>
    <t>Other assets, Net</t>
  </si>
  <si>
    <t>Other accrued expenses and liabilities, net</t>
  </si>
  <si>
    <t>ProceedsFromSaleOfForeclosedAssets</t>
  </si>
  <si>
    <t>Proceeds from sales of foreclosed assets</t>
  </si>
  <si>
    <t>Changes in MSRs from purchases and sales</t>
  </si>
  <si>
    <t>Transfers from trading assets to securities available for sale</t>
  </si>
  <si>
    <t>TransfersFromLoansToSecuritiesAvailableForSale</t>
  </si>
  <si>
    <t>Transfers from loans to securities available for sale</t>
  </si>
  <si>
    <t>TransfersToTradingAssetsOnAdoptionOfConsolidationAccountingGuidance</t>
  </si>
  <si>
    <t>TransfersToOtherAssetsOnAdoptionOfConsolidationAccountingGuidance</t>
  </si>
  <si>
    <t>TransfersToShortTermBorrowingsOnAdoptionOfConsolidationAccountingGuidance</t>
  </si>
  <si>
    <t>TransfersFromAccruedExpensesAndOtherLiabilitiesOnAdoptionOfConsolidationAccountingGuidance</t>
  </si>
  <si>
    <t>DecreaseInNoncontrollingInterestsDueToDeconsolidationOfSubsidiaries</t>
  </si>
  <si>
    <t>Decrease in noncontrolling interests due to deconsolidation of subsidiaries</t>
  </si>
  <si>
    <t>TransferFromNoncontrollingInterestsToLongTermDebt</t>
  </si>
  <si>
    <t>Transfer from noncontrolling interests to long term debt</t>
  </si>
  <si>
    <t>BusinessAcquisitionPurchasePriceAllocationAssetsAcquired</t>
  </si>
  <si>
    <t>Business Acquisition, Purchase Price Allocation, Assets Acquired</t>
  </si>
  <si>
    <t>disclosurecashloananddividendrestrictionsdetails</t>
  </si>
  <si>
    <t>AmountAvailableForDividendDistributionWithoutPriorApprovalFromRegulatoryAgency</t>
  </si>
  <si>
    <t>disclosurefederalfundssoldsecuritiespurchasedunderresaleagreementsandothershortterminvestmentsdetails</t>
  </si>
  <si>
    <t>disclosuresecuritiesavailableforsaletextualsdetails</t>
  </si>
  <si>
    <t>Cost</t>
  </si>
  <si>
    <t>AvailableForSaleSecuritiesGrossUnrealizedLosses1</t>
  </si>
  <si>
    <t>OTTI</t>
  </si>
  <si>
    <t>disclosuresecuritiesavailableforsalemajorcategoriesdetails</t>
  </si>
  <si>
    <t>AvailableforsaleSecuritiesGrossUnrealizedGain</t>
  </si>
  <si>
    <t>disclosuresecuritiesavailableforsalegrossunrealizedlossesandfairvaluedetails</t>
  </si>
  <si>
    <t>Available-for-sale Securities, Continuous Unrealized Loss Position [Abstract]</t>
  </si>
  <si>
    <t>AvailableforsaleSecuritiesContinuousUnrealizedLossPositionLessThan12MonthsAggregateLosses2</t>
  </si>
  <si>
    <t>Less than 12 Months, Gross Unrealized Losses</t>
  </si>
  <si>
    <t>Less than 12 Months, Fair Value</t>
  </si>
  <si>
    <t>AvailableforsaleSecuritiesContinuousUnrealizedLossPosition12MonthsOrLongerAggregateLosses2</t>
  </si>
  <si>
    <t>12 months or more, Gross unrealized losses</t>
  </si>
  <si>
    <t>12 months or more, Fair Value</t>
  </si>
  <si>
    <t>AvailableforsaleSecuritiesContinuousUnrealizedLossPositionAggregateLosses2</t>
  </si>
  <si>
    <t>Total Gross Unrealized Losses</t>
  </si>
  <si>
    <t>Total, Fair Value</t>
  </si>
  <si>
    <t>disclosuresecuritiesavailableforsaleunrealizedlosspositionbycreditratingdetails</t>
  </si>
  <si>
    <t>disclosuresecuritiesavailableforsalecontractualmaturitiesdetails</t>
  </si>
  <si>
    <t>Available-for-sale Securities, Debt Maturities, Fair Value [Abstract]</t>
  </si>
  <si>
    <t>Contractual Maturities,Total</t>
  </si>
  <si>
    <t>WeightedAverageContractualYieldOnDebtSecurities</t>
  </si>
  <si>
    <t>Weighted average yield contractual maturities, Total</t>
  </si>
  <si>
    <t>Due in 1 year, Contractual Maturities</t>
  </si>
  <si>
    <t>WeightedAverageContractualYieldOnDebtSecuritiesExpectedToMatureWithinOneYear</t>
  </si>
  <si>
    <t>Percentage of Weighted Average Yield, Due In 1 year</t>
  </si>
  <si>
    <t>Due in 1-5 years, Contractual Maturities</t>
  </si>
  <si>
    <t>WeightedAverageContractualYieldOnDebtSecuritiesExpectedToMatureAfterOneAndThroughFiveYears</t>
  </si>
  <si>
    <t>Percentage of Weighted Average Yield, Due in 1-5 Years</t>
  </si>
  <si>
    <t>Due in 5-10 years, Contractual Maturities</t>
  </si>
  <si>
    <t>WeightedAverageContractualYieldOnDebtSecuritiesExpectedToMatureAfterFiveAndThroughTenYears</t>
  </si>
  <si>
    <t>Percentage of Weighted Average Yield, Due In 5-10 years</t>
  </si>
  <si>
    <t>Due in 10 years or More, Contractual Maturities</t>
  </si>
  <si>
    <t>WeightedAverageContractualYieldOnDebtSecuritiesExpectedToMatureAfterTenYears</t>
  </si>
  <si>
    <t>Percentage of Weighted Average Yield, Due After 10 Years</t>
  </si>
  <si>
    <t>disclosuresecuritiesavailableforsalerealizedgainsandlossesdetails</t>
  </si>
  <si>
    <t>AvailableForSaleSecuritiesGrossRealizedGainLossNet</t>
  </si>
  <si>
    <t>Net realized gains (losses) from securities available for sale</t>
  </si>
  <si>
    <t>NetGainsLossesFromPrivateEquityInvestments</t>
  </si>
  <si>
    <t>Net realized gains from private equity investments</t>
  </si>
  <si>
    <t>disclosuresecuritiesavailableforsaleotherthantemporaryimpairmentottiincludedinearningsdetails</t>
  </si>
  <si>
    <t>Other than Temporary Impairment Losses, Investments, Available-for-sale Securities [Abstract]</t>
  </si>
  <si>
    <t>disclosuresecuritiesavailableforsaleotherthantemporaryimpaireddebtsecuritiesdetails</t>
  </si>
  <si>
    <t>disclosuresecuritiesavailableforsalecreditlosscomponentdetails</t>
  </si>
  <si>
    <t>OtherThanTemporaryImpairmentCreditLossesInvestmentsPortionRecognizedInEarningsNetAvailableForSaleSecurities</t>
  </si>
  <si>
    <t>OtherThanTemporaryImpairmentCreditLossesRecognizedInEarningsReductionsSecuritiesSold</t>
  </si>
  <si>
    <t>For securities sold</t>
  </si>
  <si>
    <t>disclosuresecuritiesavailableforsaleresidentialmortgagebackedsecuritiescreditlosscomponentdetails</t>
  </si>
  <si>
    <t>Weighted Average</t>
  </si>
  <si>
    <t>90 Days Past Due and Still Accruing</t>
  </si>
  <si>
    <t>AllowancesRelatedToAdoptionOfConsolidationAccountingGuidance</t>
  </si>
  <si>
    <t>Allowances Related To Adoption Of Consolidation Accounting Guidance</t>
  </si>
  <si>
    <t>RecordedInvestmentAmountAfterLoanModificationRelatedToInterestRateConcession</t>
  </si>
  <si>
    <t>Other interest rate concessions, primary modification type</t>
  </si>
  <si>
    <t>Lines of credit portfolio, amount to enter amortization period in 2013-2014</t>
  </si>
  <si>
    <t>Lines of credit portfolio, percentage to enter amortization period in 2013-2014</t>
  </si>
  <si>
    <t>Lines of credit portfolio, amount to enter amortization period in 2015-2017</t>
  </si>
  <si>
    <t>Lines of credit portfolio, percentage to enter amortization period in 2015-2017</t>
  </si>
  <si>
    <t>disclosureloansandallowanceforcreditlossesloansoutstandingdetails</t>
  </si>
  <si>
    <t>Transfers to mortgages/loans held for sale</t>
  </si>
  <si>
    <t>disclosureloansandallowanceforcreditlossescommitmentstolenddetails</t>
  </si>
  <si>
    <t>disclosureloansandallowanceforcreditlossesallowanceforcreditlossesdetails</t>
  </si>
  <si>
    <t>disclosureloansandallowanceforcreditlossesallowanceforcreditlossesbycategorydetails</t>
  </si>
  <si>
    <t>disclosureloansandallowanceforcreditlossesloansbycreditimpairmentmethodologydetails</t>
  </si>
  <si>
    <t>disclosureloansandallowanceforcreditlossesloansbydelinquencystatuscommercialdetails</t>
  </si>
  <si>
    <t>disclosureloansandallowanceforcreditlossesloansbydelinquencystatusconsumerdetails</t>
  </si>
  <si>
    <t>FinancingReceivableRecordedInvestment90To119DaysPastDue</t>
  </si>
  <si>
    <t>FinancingReceivableRecordedInvestment120To179DaysPastDue</t>
  </si>
  <si>
    <t>FinancingReceivableRecordedInvestmentEqualToGreaterThan180DaysPastDue</t>
  </si>
  <si>
    <t>disclosureloansandallowanceforcreditlossesloansbyficoscoreconsumerdetails</t>
  </si>
  <si>
    <t>disclosureloansandallowanceforcreditlossesloansbyloantovalueratioconsumerdetails</t>
  </si>
  <si>
    <t>disclosureloansandallowanceforcreditlossesnonaccrualdetails</t>
  </si>
  <si>
    <t>loansandallowanceforcreditlosses90dayspastdueandstillaccruingdetails</t>
  </si>
  <si>
    <t>disclosureloansandallowanceforcreditlossesimpairedloansdetails</t>
  </si>
  <si>
    <t>disclosureloansandallowanceforcreditlossesimpairedloansaveragerecordedinvestmentandinterestincomedetails</t>
  </si>
  <si>
    <t>disclosureloansandallowanceforcreditlossestroubleddebtrestructuringsmodificationsbytypedetails</t>
  </si>
  <si>
    <t>Other interest rate concessions</t>
  </si>
  <si>
    <t>disclosureloansandallowanceforcreditlossestroubleddebtrestructuringscurrentdefaultsdetails</t>
  </si>
  <si>
    <t>disclosureloansandallowanceforcreditlossespciloansoutstandingdetails</t>
  </si>
  <si>
    <t>disclosureloansandallowanceforcreditlossespciaccretableyielddetails</t>
  </si>
  <si>
    <t>Total, Beginning of yea</t>
  </si>
  <si>
    <t>Total, end of yea</t>
  </si>
  <si>
    <t>disclosureloansandallowanceforcreditlossespciallowanceforcreditlossesdetails</t>
  </si>
  <si>
    <t>Provision for losses due to credit deterioration</t>
  </si>
  <si>
    <t>disclosureloansandallowanceforcreditlossespcibydelinquencystatuscommercialdetails</t>
  </si>
  <si>
    <t>disclosureloansandallowanceforcreditlossespcibydelinquencystatusconsumerdetails</t>
  </si>
  <si>
    <t>disclosureloansandallowanceforcreditlossespcibyficoscoreconsumerdetails</t>
  </si>
  <si>
    <t>disclosureloansandallowanceforcreditlossespcibyloantovalueratioconsumerdetails</t>
  </si>
  <si>
    <t>GainLossOnDispositionOfProperty</t>
  </si>
  <si>
    <t>Proceeds from sales of nonmarketable equity securities</t>
  </si>
  <si>
    <t>Purchases of nonmarketable equity securities</t>
  </si>
  <si>
    <t>disclosurepremisesequipmentandleasecommitmentsdetails</t>
  </si>
  <si>
    <t>Operating Leases, 2013</t>
  </si>
  <si>
    <t>Capital Leases, 2013</t>
  </si>
  <si>
    <t>NetGainsLossesFromAllOtherNonmarketableEquityInvestments</t>
  </si>
  <si>
    <t>% of underlying collateral rated as investment grade</t>
  </si>
  <si>
    <t>InvestmentInSingleTaxCreditStructureAsPercentageOfOutstandingEquityInterests</t>
  </si>
  <si>
    <t>Investment in a single tax credit structure as a percentage of outstanding equity interests</t>
  </si>
  <si>
    <t>ServicingAsset</t>
  </si>
  <si>
    <t>Servicing Asset, Total</t>
  </si>
  <si>
    <t>AssetSpecificLiquidityFacilitiesAsPercentageOfMultiSellerCommercialPaperConduitsFundingCommitment</t>
  </si>
  <si>
    <t>Asset-specific liquidity facilities as a percentage of funding commitment</t>
  </si>
  <si>
    <t>disclosuresecuritizationsandvariableinterestentitiesdetails</t>
  </si>
  <si>
    <t>MSRs (carried at fair value)</t>
  </si>
  <si>
    <t>disclosuresecuritizationsandvariableinterestentitiessignificantcontinuinginvolvementunconsolidatedviesdetails</t>
  </si>
  <si>
    <t>disclosuresecuritizationsandvariableinterestentitiescashflowsecuritizationsdetails</t>
  </si>
  <si>
    <t>Net servicing advances</t>
  </si>
  <si>
    <t>disclosuresecuritizationsandvariableinterestentitieskeyeconomicassumptionsmortgageservicingassetsdetails</t>
  </si>
  <si>
    <t>disclosuresecuritizationsandvariableinterestentitieskeyeconomicassumptionsmortgageservicingrightsdetails</t>
  </si>
  <si>
    <t>Prepayment speed assumption (annual CPR)</t>
  </si>
  <si>
    <t>NetCreditLossesDuringPeriodOnLoansManagedOrSecuritized</t>
  </si>
  <si>
    <t>Net charge-offs (recoveries)</t>
  </si>
  <si>
    <t>AdjustmentsFromAdoptionOfNewConsolidationAccountingGuidance</t>
  </si>
  <si>
    <t>Adjustments from adoption of consolidation accounting guidance</t>
  </si>
  <si>
    <t>Fair value, beginning of perio</t>
  </si>
  <si>
    <t>Fair value, end of perio</t>
  </si>
  <si>
    <t>disclosuremortgagebankingactivitiesamortizedmortgageservicingrightsdetails</t>
  </si>
  <si>
    <t>Provision for mortgage servicing rights in excess of fair value</t>
  </si>
  <si>
    <t>Amortized mortgage servicing rights, net</t>
  </si>
  <si>
    <t>Beginning of perio</t>
  </si>
  <si>
    <t>End of perio</t>
  </si>
  <si>
    <t>disclosuremortgagebankingactivitiesmanagedservicingportfoliocomponentsdetails</t>
  </si>
  <si>
    <t>disclosuremortgagebankingactivitiesnoninterestincomedetails</t>
  </si>
  <si>
    <t>Total changes in fair value of MSRs measured at fair value</t>
  </si>
  <si>
    <t>Market related valuation changes to MSRs, net of hedge results</t>
  </si>
  <si>
    <t>disclosuremortgagebankingactivitiesliabilityformortgageloanrepurchaselossesdetails</t>
  </si>
  <si>
    <t>Year ended December 31, 2012 (actual)</t>
  </si>
  <si>
    <t>disclosuredepositsdetails</t>
  </si>
  <si>
    <t>Short Term Borrowings, Rate</t>
  </si>
  <si>
    <t>Short term Debt average daily balance, Amount</t>
  </si>
  <si>
    <t>Short term Debt average daily balance, Rate</t>
  </si>
  <si>
    <t>SubordinatedDebt</t>
  </si>
  <si>
    <t>Subordinated Debt</t>
  </si>
  <si>
    <t>disclosurelongtermdebtannualmaturitiesdetails</t>
  </si>
  <si>
    <t>Securities owned and pledged as collateral not available to be repledged, Fair Value</t>
  </si>
  <si>
    <t>Pledged assets without the right to sell or repledge</t>
  </si>
  <si>
    <t>Legal Actions (Textual) [Abstract]</t>
  </si>
  <si>
    <t>Legalactionsnumber</t>
  </si>
  <si>
    <t>Legal actions, number</t>
  </si>
  <si>
    <t>Notional Basis swaps combined with receive fixed rate/pay floating rate swaps</t>
  </si>
  <si>
    <t>DerivativeFairValueOfDerivativeAssetAmountOffsetAgainstCollateral</t>
  </si>
  <si>
    <t>DerivativeFairValueOfDerivativeLiabilityAmountOffsetAgainstCollateral</t>
  </si>
  <si>
    <t>Gains (losses) on forward derivatives hedging</t>
  </si>
  <si>
    <t>Gains on derivatives used to hedge residential mortgage servicing rights</t>
  </si>
  <si>
    <t>FairValueNetLiabilityAssetFromEconomicHedgesRelatedToMortgageServicingActivities</t>
  </si>
  <si>
    <t>Aggregate fair value of derivatives used for economic hedges net asset liability</t>
  </si>
  <si>
    <t>Aggregate fair value of derivative loan commitments net asset liability</t>
  </si>
  <si>
    <t>DerivativeAssetCollateralAndCounterpartyNetting</t>
  </si>
  <si>
    <t>DerivativeLiabilityCollateralAndCounterpartyNetting</t>
  </si>
  <si>
    <t>disclosurederivativesnetgainslossesinincomerelatedtofairvaluehedgesdetails</t>
  </si>
  <si>
    <t>Gains (losses) recorded in net interest income</t>
  </si>
  <si>
    <t>Gains (losses) recorded in noninterest income Recognized on fair value hedges (ineffective portion)</t>
  </si>
  <si>
    <t>Gains (pre tax) recognized in OCI on derivatives</t>
  </si>
  <si>
    <t>CashFlowHedgeGainLossReclassifiedToRevenueNet</t>
  </si>
  <si>
    <t>GainLossOnCashFlowHedgeIneffectivenessNet</t>
  </si>
  <si>
    <t>Losses (pre tax) recognized in noninterest income on derivatives</t>
  </si>
  <si>
    <t>disclosurederivativesnetgainslossesinincomerelatedtoderivativesnotdesignatedashedginginstrumentsdetails</t>
  </si>
  <si>
    <t>CreditDerivativeCurrentFairValue</t>
  </si>
  <si>
    <t>TradingSecuritiesFairValueDisclosure</t>
  </si>
  <si>
    <t>Net unrealized gains on trading securities</t>
  </si>
  <si>
    <t>FairValueAssetsLevel2ToLevel1TransfersAmount</t>
  </si>
  <si>
    <t>Fair Value Disclosure, Transfers from Level 2 to Level 1</t>
  </si>
  <si>
    <t>FairValueDisclosureTransfersFromLevel2ToLevel3</t>
  </si>
  <si>
    <t>Fair Value Disclosure, Transfers from Level 2 to Level 3</t>
  </si>
  <si>
    <t>FairValueLevelSignificantTransfersIntoLevelThreeAmount</t>
  </si>
  <si>
    <t>Significant Transfers Into Level 3, Amount</t>
  </si>
  <si>
    <t>FairValueLevelSignificantTransfersOutOfLevelThreeAmount</t>
  </si>
  <si>
    <t>Significant Transfers Out of Level 3, Amount</t>
  </si>
  <si>
    <t>InvestmentFundLiquidationPeriod</t>
  </si>
  <si>
    <t>Liquidation period</t>
  </si>
  <si>
    <t>FinancingReceivableFairValueNonaccrualStatus</t>
  </si>
  <si>
    <t>Financing Receivable, Fair Value, Nonaccrual Status</t>
  </si>
  <si>
    <t>TradingAccountAssetsFairValueDisclosure</t>
  </si>
  <si>
    <t>AvailableForSaleSecuritiesFairValueDisclosure</t>
  </si>
  <si>
    <t>Total securities available for sale</t>
  </si>
  <si>
    <t>Derivatives (liabilities)</t>
  </si>
  <si>
    <t>Derivative Asset, Fair Value</t>
  </si>
  <si>
    <t>Netting, Derivative Liabilities</t>
  </si>
  <si>
    <t>SecuritiesSoldNotYetPurchasedFairValueDisclosure</t>
  </si>
  <si>
    <t>disclosurefairvaluetransfersbetweenfairvaluelevelsdetails</t>
  </si>
  <si>
    <t>disclosurefairvalueassetsandliabilitiesmeasuredonarecurringbasislevel3valuationtechniquesandsignificantunobservableinputsdetails</t>
  </si>
  <si>
    <t>disclosurefairvaluechangesinfairvalueofassetsrecordedatfairvalueonnonrecurringbasisdetails</t>
  </si>
  <si>
    <t>IncreaseDecreaseInFairValueAssetsMeasuredOnNonrecurringBasisMortgageServicingRights</t>
  </si>
  <si>
    <t>Mortgage servicing rights (amortized)</t>
  </si>
  <si>
    <t>disclosurefairvalueoptioninstrumentspecificcreditriskdetails</t>
  </si>
  <si>
    <t>disclosurefairvalueestimatesforfinancialinstrumentsnotcarriedatfairvaluedetails</t>
  </si>
  <si>
    <t>ShareBasedCompensationArrangementByShareBasedPaymentAwardOptionsFutureGrantsGross</t>
  </si>
  <si>
    <t>Future options to be granted, shares</t>
  </si>
  <si>
    <t>disclosurecommonstockandstockplanssharesreservedissuedandauthorizeddetails</t>
  </si>
  <si>
    <t>Common Stock, Shares, Issued</t>
  </si>
  <si>
    <t>disclosurecommonstockandstockplansstockincentivecompensationexpensedetails</t>
  </si>
  <si>
    <t>Restricted Stock Expense</t>
  </si>
  <si>
    <t>disclosurecommonstockandstockplansrestrictedsharerightsdetails</t>
  </si>
  <si>
    <t>disclosurecommonstockandstockplanssummaryofperformanceawardsdetails</t>
  </si>
  <si>
    <t>disclosurecommonstockandstockplansstockoptionplansdetails</t>
  </si>
  <si>
    <t>Options exercisable and outstanding, shares, ending balanc</t>
  </si>
  <si>
    <t>disclosurecommonstockandstockplansweightedaveragepersharefairvalueofoptionsgranteddetails</t>
  </si>
  <si>
    <t>disclosurecommonstockandstockplansesopdetails</t>
  </si>
  <si>
    <t>disclosureemployeebenefitsandotherexpensestextualsdetails</t>
  </si>
  <si>
    <t>DefinedBenefitPlanAmortizationOfNetGainsLosses</t>
  </si>
  <si>
    <t>DefinedBenefitPlanAmortizationOfNetPriorServiceCostCredit</t>
  </si>
  <si>
    <t>Discount rate, benefit obligation</t>
  </si>
  <si>
    <t>DefinedContributionPlanEmployerContributionInSharesOfCommonStockToPlanAccountsOfEmployeesPercentageOfCertifiedCompensation</t>
  </si>
  <si>
    <t>Employer contribution in shares of common stock to plan accounts of employees, percentage of certified compensation</t>
  </si>
  <si>
    <t>DefinedContributionPlanEmployerContributionInSharesOfCommonStockToPlanAccountsOfEmployeesDollarAmount</t>
  </si>
  <si>
    <t>Employer contribution in shares of common stock to plan accounts of employees, dollar amount</t>
  </si>
  <si>
    <t>disclosureemployeebenefitspensionplanswithbenefitobligationsinexcessofplanassetsdetails</t>
  </si>
  <si>
    <t>disclosureemployeebenefitscomponentsofnetperiodicbenefitcostdetails</t>
  </si>
  <si>
    <t>Defined Benefit Plan, Net Periodic Benefit Cost [Abstract]</t>
  </si>
  <si>
    <t>Amortization of net actuarial loss</t>
  </si>
  <si>
    <t>Curtailment loss (gain)</t>
  </si>
  <si>
    <t>Net periodic benefit cost (income)</t>
  </si>
  <si>
    <t>OtherComprehensiveIncomeReclassificationOfDefinedBenefitPlansNetGainLossRecognizedInNetPeriodicBenefitCostBeforeTax</t>
  </si>
  <si>
    <t>OtherComprehensiveIncomeLossAmortizationPensionAndOtherPostretirementBenefitPlansNetPriorServiceCostRecognizedInNetPeriodicBenefitCostBeforeTax</t>
  </si>
  <si>
    <t>Amortization of prior service cost</t>
  </si>
  <si>
    <t>Settlement and curtailment</t>
  </si>
  <si>
    <t>disclosureemployeebenefitsamountsrecognizedinaccumulatedociandweightedaverageassumptionsindeterminingnetperiodicbenefitcostdetails</t>
  </si>
  <si>
    <t>Net actuarial loss</t>
  </si>
  <si>
    <t>disclosureemployeebenefitsfuturebenefitsexpectedtobepaidunderthepensionandotherbenefitplansdetails</t>
  </si>
  <si>
    <t>2018-2022</t>
  </si>
  <si>
    <t>disclosureemployeebenefitschangesinfairvalueinpensionplanandotherbenefitplanassetsmeasuredatfairvaluedetails</t>
  </si>
  <si>
    <t>disclosureemployeebenefitsandotherexpensesexpensesnototherwiseshownseparatelyinfinancialstatementsdetails</t>
  </si>
  <si>
    <t>DeferredTaxLiabilityNotRecognizedAmountOfUnrecognizedDeferredTaxLiability</t>
  </si>
  <si>
    <t>Current Income Tax Expense (Benefit) [Abstract]</t>
  </si>
  <si>
    <t>Deferred Income Tax Expense (Benefit) [Abstract]</t>
  </si>
  <si>
    <t>disclosureincometaxesdeferredtaxassetliabilitydetails</t>
  </si>
  <si>
    <t>Net unrealized gain on securities available for sale</t>
  </si>
  <si>
    <t>Effective Income Tax Rate, Continuing Operations, Tax Rate Reconciliation [Abstract]</t>
  </si>
  <si>
    <t>IncomeTaxExpenseBenefitContinuingOperations</t>
  </si>
  <si>
    <t>Effective income tax expense</t>
  </si>
  <si>
    <t>disclosureearningspercommonsharetextualsdetails</t>
  </si>
  <si>
    <t>OtherComprehensiveIncomeLossForeignCurrencyTranslationReclassificationAdjustmentRealizedUponSaleOrLiquidationTax</t>
  </si>
  <si>
    <t>OtherComprehensiveIncomeLossForeignCurrencyTransactionAndTranslationReclassificationAdjustmentRealizedUponSaleOrLiquidationNetOfTax</t>
  </si>
  <si>
    <t>Net unrealized gains (losses) arising during the year, net of tax</t>
  </si>
  <si>
    <t>OtherComprehensiveIncomeLossReclassificationAdjustmentOnDerivativesIncludedInNetIncomeTax</t>
  </si>
  <si>
    <t>Reclassification of net gains on cash flow hedges to net income, Tax effect</t>
  </si>
  <si>
    <t>OtherComprehensiveIncomeLossReclassificationAdjustmentOnDerivativesIncludedInNetIncomeNetOfTax</t>
  </si>
  <si>
    <t>Reclassification of net gains on cash flow hedges to net income, Net of tax</t>
  </si>
  <si>
    <t>Amortization of net actuarial loss and prior service cost to net income, Tax effect</t>
  </si>
  <si>
    <t>OtherComprehensiveIncomeReclassificationOfDefinedBenefitPlansNetGainLossAmortizationOfNetPriorServiceCostAndFinalizationOfValuationRecognizedInNetPeriodicBenefitCostNetOfTax</t>
  </si>
  <si>
    <t>Amortization of net actuarial loss and prior service cost to net income, Net of tax</t>
  </si>
  <si>
    <t>Cumulative OCI balances [Abstract]</t>
  </si>
  <si>
    <t>Foreign currency translation adjustments, net change</t>
  </si>
  <si>
    <t>Securities available for sale, Net change</t>
  </si>
  <si>
    <t>Cumulative other comprehensive income, Securities available for sale, beginning balanc</t>
  </si>
  <si>
    <t>Cumulative other comprehensive income, Securities available for sale, ending balanc</t>
  </si>
  <si>
    <t>Derivatives and hedging activities, Net change</t>
  </si>
  <si>
    <t>Defined benefit plans adjustment, Net change</t>
  </si>
  <si>
    <t>Cumulative other comprehensive income, Net change</t>
  </si>
  <si>
    <t>Cumulative Other Comprehensive Income (Loss), Net of Tax, Beginning Balanc</t>
  </si>
  <si>
    <t>Cumulative Other Comprehensive Income (Loss), Net of Tax, Ending Balanc</t>
  </si>
  <si>
    <t>disclosureoperatingsegmentsdetails</t>
  </si>
  <si>
    <t>OtherNoninterestIncome</t>
  </si>
  <si>
    <t>Expense [Abstract]</t>
  </si>
  <si>
    <t>ExpenseTotal</t>
  </si>
  <si>
    <t>Other comprehensive income, net of tax:</t>
  </si>
  <si>
    <t>Equity in other comprehensive income of subsidiaries</t>
  </si>
  <si>
    <t>IndebtednessToSubsidiaries</t>
  </si>
  <si>
    <t>Net cash provided by investing activities</t>
  </si>
  <si>
    <t>Net Cash used by Financing Activities</t>
  </si>
  <si>
    <t>WELLS FARGO &amp; CO/MN</t>
  </si>
  <si>
    <t>Consolidated Statement of Changes in Equity and Comprehensive Income</t>
  </si>
  <si>
    <t>Loans and Allowance for Credit Losses, by Credit Impairment Methodology (Details)</t>
  </si>
  <si>
    <t>Loans and Allowance for Credit Losses, by Credit Quality Indicator (Details)</t>
  </si>
  <si>
    <t>Loans and Allowance for Credit Losses, by Delinquency Status, Commercial (Details)</t>
  </si>
  <si>
    <t>Loans and Allowance for Credit Losses, by Delinquency Status, Consumer (Details)</t>
  </si>
  <si>
    <t>Loans and Allowance for Credit Losses, by FICO Score, Consumer (Details)</t>
  </si>
  <si>
    <t>Loans and Allowance for Credit Losses, by Loan to Value Ratio, Consumer (Details)</t>
  </si>
  <si>
    <t>Loans and Allowance for Credit Losses, 90 Days Past Due but Still Accruing (Details)</t>
  </si>
  <si>
    <t>Loans and Allowance for Credit Losses, PCI by Loan to Value Ratio, Consumer (Details)</t>
  </si>
  <si>
    <t>Mortgage Banking Activities , Mortgage Servicing Rights Carried at Fair Value (Details)</t>
  </si>
  <si>
    <t>Mortgage Banking Activities, Liability for Mortage Loan Repurchase Losses (Details)</t>
  </si>
  <si>
    <t>Intangible Assets Amortization Expense (Details)</t>
  </si>
  <si>
    <t>Fair Value, Measurements From Independent Brokers or Independent Third Party Pricing Services (Details)</t>
  </si>
  <si>
    <t>Fair Value, Assets and Liabilities Measured on Recurring Basis Level 3 Reconciliation Detail (Details 1)</t>
  </si>
  <si>
    <t>Common Stock and Stock Plans, Weighted Average Per Share Fair Value of Options Granted (Details)</t>
  </si>
  <si>
    <t>Employee Benefits, Balances of Pension Plan And Other Benefits Plan Assets Measured at Fair Value (Details)</t>
  </si>
  <si>
    <t>Employee Benefits, Changes in Fair Value in Pension Plan And Other Benefits Plan Assets Measured at Fair Value (Details)</t>
  </si>
  <si>
    <t>Employee Benefits and Other Expenses, Expenses Not Otherwise Shown Separately In Financial Statement (Details)</t>
  </si>
  <si>
    <t>Earnings Per Common Share (Details)</t>
  </si>
  <si>
    <t>OPERATING SEGMENT (Details)</t>
  </si>
  <si>
    <t>Condensed Consolidating Financial Statements, Income Statement (Details)</t>
  </si>
  <si>
    <t>Condensed Consolidating Financial Statements, Balance Sheet (Details)</t>
  </si>
  <si>
    <t>Condensed Consolidating Financial Statements, Statement of Cash Flows (Details)</t>
  </si>
  <si>
    <t>FeesAndCommissionsCreditCard</t>
  </si>
  <si>
    <t>Net gains (losses) from trading activities</t>
  </si>
  <si>
    <t>InterestAndDividendIncomeFromTradingAssets</t>
  </si>
  <si>
    <t>InterestIncomeOtherLoansHeldForSale</t>
  </si>
  <si>
    <t>OtherThanTemporaryImpairmentLossesInvestmentsPortionRecognizedInEarningsNetAvailableForSaleDebtSecurities</t>
  </si>
  <si>
    <t>Other-than-temporary impairment losses on debt securities available for sale in earnings</t>
  </si>
  <si>
    <t>OtherThanTemporaryImpairmentLossesDebtSecuritiesAvailableForSale</t>
  </si>
  <si>
    <t>Total other-than-temporary impairment losses on debt securities available for sale recognized in earnings and other comprehensive income</t>
  </si>
  <si>
    <t>OtherThanTemporaryImpairmentLossesInvestmentsPortionInOtherComprehensiveIncomeLossBeforeTaxIncludingPortionAttributableToNoncontrollingInterestAvailableforsaleSecurities</t>
  </si>
  <si>
    <t>Mortgages held for sale (includes $44,791 and $47,531 carried at fair value)</t>
  </si>
  <si>
    <t>Loans held for sale (includes $1,176 and $873 carried at fair value)</t>
  </si>
  <si>
    <t>Loans (includes $5,916 and $309 carried at fair value)</t>
  </si>
  <si>
    <t>Long-term debt (includes $0 and $306 carried at fair value)</t>
  </si>
  <si>
    <t>Common stock - $1-2/3 par value, authorized 9,000,000,000 shares; issued 5,358,522,061 shares and 5,272,414,622 shares</t>
  </si>
  <si>
    <t>Treasury stock - 95,910,425 shares and 10,131,394 shares</t>
  </si>
  <si>
    <t>consolidatedstatementofchangesinequityandcomprehensiveincome</t>
  </si>
  <si>
    <t>CumulativeEffectFromChangeInAccountingForOtherThanTemporaryImpairmentOnDebtSecurities</t>
  </si>
  <si>
    <t>Cumulative effect from change in accounting for other-than-temporary impairment on debt securities</t>
  </si>
  <si>
    <t>Comprehensive income:</t>
  </si>
  <si>
    <t>Net income (loss)</t>
  </si>
  <si>
    <t>Net unrealized gains (losses) on securities available for sale</t>
  </si>
  <si>
    <t>Net unrealized gains (losses) on derivatives and hedging activities</t>
  </si>
  <si>
    <t>Translation adjustments, net change</t>
  </si>
  <si>
    <t>MinorityInterestIncreaseFromStockIssuance</t>
  </si>
  <si>
    <t>MinorityInterestInJointVenturePeriodIncreaseDecrease</t>
  </si>
  <si>
    <t>Purchase of Prudential's noncontrolling interest</t>
  </si>
  <si>
    <t>PaymentsToAcquireAdditionalInterestInSubsidiaries</t>
  </si>
  <si>
    <t>Cash paid for purchase of Prudential's noncontrolling interest</t>
  </si>
  <si>
    <t>MinorityInterestPeriodIncreaseDecrease</t>
  </si>
  <si>
    <t>Preferred stock redeemed</t>
  </si>
  <si>
    <t>StockRedeemedOrCalledDuringPeriodShares</t>
  </si>
  <si>
    <t>Preferred stock redeemed, Shares</t>
  </si>
  <si>
    <t>ShareIssuedDuringPeriodValueEmployeeStockOwnershipPlan</t>
  </si>
  <si>
    <t>PreferredStockReleasedToEmployeeStockOptionPlan</t>
  </si>
  <si>
    <t>PreferredStockDividendsAndAccretion</t>
  </si>
  <si>
    <t>Preferred stock dividends and accretion</t>
  </si>
  <si>
    <t>Provision for Loan, Lease, and Other Losses</t>
  </si>
  <si>
    <t>Changes in fair value of MSRs (residential), MHFS and LHFS carried at fair value</t>
  </si>
  <si>
    <t>OtherNoncashIncome</t>
  </si>
  <si>
    <t>Net cash provided (used) by operating activities</t>
  </si>
  <si>
    <t>ProceedsFromSalesIncludingParticipationsOfLoansOriginatedForInvestmentByBankingSubsidiaries</t>
  </si>
  <si>
    <t>Proceeds from sales (including participations) of loans originated for investment by banking subsidiaries</t>
  </si>
  <si>
    <t>PaymentsToAcquireLoansAndLeasesHeldForInvestmentIncludingParticipationsByBankingSubsidiaries</t>
  </si>
  <si>
    <t>Purchases (including participations) of loans by banking subsidiaries</t>
  </si>
  <si>
    <t>PaymentsForRepurchaseOfPreferredStockAndPreferenceStock</t>
  </si>
  <si>
    <t>ChangesInNoncontrollingInterestNet</t>
  </si>
  <si>
    <t>Transfers from (to) loans to (from) securities available for sale</t>
  </si>
  <si>
    <t>Trading assets retained from securitization of MHFS</t>
  </si>
  <si>
    <t>Transfers from (to) loans to (from) MHFS</t>
  </si>
  <si>
    <t>NetTransfersFromLoansToLoansHeldForSale</t>
  </si>
  <si>
    <t>Transfers from (to) loans to (from) LHFS</t>
  </si>
  <si>
    <t>Changes in consolidations of variable interest entities</t>
  </si>
  <si>
    <t>TransfersFromSecuritiesAvailableForSaleOnAdoptionOfConsolidationAccountingGuidance</t>
  </si>
  <si>
    <t>TransfersToLoansOnAdoptionOfConsolidationAccountingGuidance</t>
  </si>
  <si>
    <t>TransfersToLongTermDebtOnAdoptionOfConsolidationAccountingGuidance</t>
  </si>
  <si>
    <t>TransferFromAdditionalPaidInCapitalToNoncontrollingInterests</t>
  </si>
  <si>
    <t>Net transfer from additional paid-in capital to noncontrolling interests</t>
  </si>
  <si>
    <t>BusinessAcquisitionEffectiveDateOfAcquisition</t>
  </si>
  <si>
    <t>Additional dividends that could have been declared by national and state-chartered subsidiary bank/ Nonbank Subsidiaries</t>
  </si>
  <si>
    <t>securitiesavailableforsaletextualsdetails</t>
  </si>
  <si>
    <t>securitiesavailableforsalemajorcategoriesdetails</t>
  </si>
  <si>
    <t>securitiesavailableforsalegrossunrealizedlossesandfairvaluedetails</t>
  </si>
  <si>
    <t>AvailableforsaleSecuritiesContinuousUnrealizedLossPositionLessThan12MonthsAggregateLosses1</t>
  </si>
  <si>
    <t>AvailableforsaleSecuritiesContinuousUnrealizedLossPosition12MonthsOrLongerAggregateLosses1</t>
  </si>
  <si>
    <t>AvailableforsaleSecuritiesContinuousUnrealizedLossPositionAggregateLosses1</t>
  </si>
  <si>
    <t>securitiesavailableforsaleunrealizedlosspositionbycreditratingdetails</t>
  </si>
  <si>
    <t>securitiesavailableforsalecontractualmaturitiesdetails</t>
  </si>
  <si>
    <t>Net realized gains on securities available for sale</t>
  </si>
  <si>
    <t>NetGainsLossesFromPrivateEquityAndPrincipalInvestments</t>
  </si>
  <si>
    <t>Net realized gains from principal and private equity investments</t>
  </si>
  <si>
    <t>securitiesavailableforsaleotherthantemporaryimpairmentottiincludedinearningsdetails</t>
  </si>
  <si>
    <t>Other-Than-Temporary Impairment Debt Securities Earnings [Abstract]</t>
  </si>
  <si>
    <t>ImpairmentLossesOnDebtSecuritiesAvailableForSaleIncludedInEarnings</t>
  </si>
  <si>
    <t>Debt securities</t>
  </si>
  <si>
    <t>Other-Than-Temporary Impairment Equity Securities Earnings [Abstract]</t>
  </si>
  <si>
    <t>ImpairmentLossesOnEquitySecuritiesAvailableForSaleAndNonmarketableEquitySecurities</t>
  </si>
  <si>
    <t>Nonmarketable equity securities</t>
  </si>
  <si>
    <t>securitiesavailableforsaleotherthantemporaryimpaireddebtsecuritiesdetails</t>
  </si>
  <si>
    <t>securitiesavailableforsalecreditlosscomponentdetails</t>
  </si>
  <si>
    <t>For securities derecognized due to changes in consolidation status of variable interst entities</t>
  </si>
  <si>
    <t>OtherThanTemporaryImpairmentCreditLossesRecognizedInEarningsCreditLossesOnDebtSecuritiesHeldBeginningEndingBalance</t>
  </si>
  <si>
    <t>securitiesavailableforsaleresidentialmortgagebackedsecuritiescreditlosscomponentdetails</t>
  </si>
  <si>
    <t>Non-agency residential MBS non-investment grade [Abstract]</t>
  </si>
  <si>
    <t>Allowance for loan losses and credit losses</t>
  </si>
  <si>
    <t>PreviouslySoldReverseMortgageConsolidatedDuringPeriodEndingBalance</t>
  </si>
  <si>
    <t>Previously sold reverse mortgages consolidated during period, ending balance</t>
  </si>
  <si>
    <t>90 days past due but still accruing</t>
  </si>
  <si>
    <t>Impaired Financing Receivable, Related Allowance</t>
  </si>
  <si>
    <t>RecordedInvestmentsOnTrialPaymentPrograms</t>
  </si>
  <si>
    <t>Recorded Investments on Trial Payment Programs</t>
  </si>
  <si>
    <t>Financing Receivable Modifications, Principa lForgiven</t>
  </si>
  <si>
    <t>ConcentrationRiskPercentage</t>
  </si>
  <si>
    <t>Transfers from/(to) loans/mortgages held for sale</t>
  </si>
  <si>
    <t>Interest income on certain impaired loans (1)</t>
  </si>
  <si>
    <t>Components: Reserve for unfunded credit commitments</t>
  </si>
  <si>
    <t>disclosureloansandallowanceforcreditlossesbycreditimpairmentmethodologydetails</t>
  </si>
  <si>
    <t>FinancingReceivableAllowanceForCreditLossesIndividuallyEvaluatedForImpairment</t>
  </si>
  <si>
    <t>disclosureloansandallowanceforcreditlossesbycreditqualityindicatordetails</t>
  </si>
  <si>
    <t>Loans and Leases Receivable [Abstract]</t>
  </si>
  <si>
    <t>disclosureloansandallowanceforcreditlossesbydelinquencystatuscommercialdetails</t>
  </si>
  <si>
    <t>FinancingReceivableRecordedInvestment30To89DaysPastDue</t>
  </si>
  <si>
    <t>90+ DPD and accruing</t>
  </si>
  <si>
    <t>disclosureloansandallowanceforcreditlossesbydelinquencystatusconsumerdetails</t>
  </si>
  <si>
    <t>FinancingReceivableGovernmentIssuedOrGuaranteed</t>
  </si>
  <si>
    <t>Purchased Credit Impaired Loans, Carrying Value</t>
  </si>
  <si>
    <t>disclosureloansandallowanceforcreditlossesbyficoscoreconsumerdetails</t>
  </si>
  <si>
    <t>Financing Receivable, Government Issued or Guaranteed</t>
  </si>
  <si>
    <t>disclosureloansandallowanceforcreditlossesbyloantovalueratioconsumerdetails</t>
  </si>
  <si>
    <t>FinancingReceivableRecordedInvestmentLoanToValueRatioLessThan60Percent</t>
  </si>
  <si>
    <t>disclosureloansandallowanceforcreditlosses90dayspastduebutstillaccruingdetails</t>
  </si>
  <si>
    <t>Impaired Financing Receivable, Unpaid Principal Balance</t>
  </si>
  <si>
    <t>Interest Income, Total</t>
  </si>
  <si>
    <t>Net gains (losses) on disposition or premises and equipment</t>
  </si>
  <si>
    <t>Operatingleasesforpremisesandequipmentlongestterminyears</t>
  </si>
  <si>
    <t>Operating leases for premises and equipment, Longest term (In years)</t>
  </si>
  <si>
    <t>Operating Leases, 2012</t>
  </si>
  <si>
    <t>Capital Leases, 2012</t>
  </si>
  <si>
    <t>Equity Method</t>
  </si>
  <si>
    <t>FinancialInstrumentsOwnedPrincipalInvestmentsAtFairValue</t>
  </si>
  <si>
    <t>Principal Investments</t>
  </si>
  <si>
    <t>Net gains (losses) from private equity investments</t>
  </si>
  <si>
    <t>PrincipalInvestmentGainsLosses</t>
  </si>
  <si>
    <t>Net gains (losses) from principal investments</t>
  </si>
  <si>
    <t>Net gains (losses) from all other nonmarketable equity investments</t>
  </si>
  <si>
    <t>Net gains (losses) from nonmarketable equity investments</t>
  </si>
  <si>
    <t>VariableInterestEntitiesShorttermBorrowingsWithRecourseToGeneralCreditOfCompanyCarryingValue</t>
  </si>
  <si>
    <t>Short-term borrowings included in VIE liabilities</t>
  </si>
  <si>
    <t>VariableInterestEntitiesAccruedExpensesAndOtherLiabilitiesWithRecourseToGeneralCreditOfCompanyCarryingValue</t>
  </si>
  <si>
    <t>Accrued expenses and other liabilities included in VIE liabilities</t>
  </si>
  <si>
    <t>VariableInterestEntitiesLongtermDebtWithRecourseToGeneralCreditOfCompanyCarryingValue</t>
  </si>
  <si>
    <t>Long-term debt included in VIE liabilities</t>
  </si>
  <si>
    <t>PercentageOfSeniorLoansRatedAsInvestmentGrade</t>
  </si>
  <si>
    <t>% of senior loans rated as investment grade</t>
  </si>
  <si>
    <t>VariableInterestEntitiesLendingArrangementsWithFundsManagedByMajorityOwnedSubsidiaries</t>
  </si>
  <si>
    <t>Lending arrangement by subsidiary</t>
  </si>
  <si>
    <t>InvestmentsInFundsManagedByMajorityOwnedSubsidiaries</t>
  </si>
  <si>
    <t>Investment by Majority Owned Subsidiary</t>
  </si>
  <si>
    <t>AuctionRateSecuritiesIssuedByVariableInterestEntites</t>
  </si>
  <si>
    <t>Net Gains (Losses) from Sale of Assets Securitizations</t>
  </si>
  <si>
    <t>Amount transferred related to residential mortgages to unconsolidated VIE</t>
  </si>
  <si>
    <t>OriginationOfMortgageServicingRightsFairValueMeasurementWithUnobservableInputs</t>
  </si>
  <si>
    <t>VariableInterestEntityLoansOwnedAndPledgedAsCollateral</t>
  </si>
  <si>
    <t>Collateral pledged to collateralize the borrowings of variable interest entity, loans</t>
  </si>
  <si>
    <t>VariableInterestEntitySecuritiesAvailableForSaleOwnedAndPledgedAsCollateral</t>
  </si>
  <si>
    <t>Collateral pledged to collateralize the borrowings of variable interest entity, securities available for sale</t>
  </si>
  <si>
    <t>VariableInterestEntityCashAndCashEquivalentsOwnedAndPledgedAsCollateral</t>
  </si>
  <si>
    <t>Collateral pledged to collateralize the borrowings of variable interest entity, cash and cash equivalents</t>
  </si>
  <si>
    <t>GainLossOnSaleOfUnconsolidatedVIEDebtInvestments</t>
  </si>
  <si>
    <t>Gain Loss On Sale Of Unconsolidated VIE Debt Investments</t>
  </si>
  <si>
    <t>Tradingderivativeslossoncdos</t>
  </si>
  <si>
    <t>Trading derivatives loss on CDOs</t>
  </si>
  <si>
    <t>Reversemortgageloanspreviouslyaccountedforassaletognmasecuritizationprogram</t>
  </si>
  <si>
    <t>Reverse Mortgage Loans Previously Accounted For As Sale To GNMA Securitization Program</t>
  </si>
  <si>
    <t>Investmentfundsredeemedinterest</t>
  </si>
  <si>
    <t>Investment Funds, Redeemed Interest</t>
  </si>
  <si>
    <t>Amountofservicingassetsatfairvaluelevel3</t>
  </si>
  <si>
    <t>Amount Of Servicing Assets At Fair Value Level 3</t>
  </si>
  <si>
    <t>Amountofservicingassetsrecordedasamortizedmortgageservicingrights</t>
  </si>
  <si>
    <t>Amount Of Servicing Assets Recorded As Amortized Mortgage Servicing Rights</t>
  </si>
  <si>
    <t>LoansReceivableHeldForSaleNet</t>
  </si>
  <si>
    <t>Loans held for sale net</t>
  </si>
  <si>
    <t>AssumptionForFairValueOnSecuritizationDateOfInterestsContinuedToBeHeldByTransferorServicingAssetsOrLiabilitiesWeightedAverageLife</t>
  </si>
  <si>
    <t>Life (in years)</t>
  </si>
  <si>
    <t>AssumptionForFairValueOfInterestsContinuedToBeHeldByTransferorServicingAssetsOrLiabilitiesWeightedAverageLife</t>
  </si>
  <si>
    <t>Expected weighted-average life (in years)</t>
  </si>
  <si>
    <t>Fair value residential amortized MSR</t>
  </si>
  <si>
    <t>Acquired from Wachovia</t>
  </si>
  <si>
    <t>OriginationOfMortgageServicingRightsMSRs</t>
  </si>
  <si>
    <t>NetAdditionsToMortgageServicingRightsMSRs</t>
  </si>
  <si>
    <t>Loans serviced for others</t>
  </si>
  <si>
    <t>disclosuremortgagebankingactivitiesliabilityformortageloanrepurchaselossesdetails</t>
  </si>
  <si>
    <t>LiabilityForMortgageLoanRepurchaseLossesAdditionsAcquisition</t>
  </si>
  <si>
    <t>Wachovia acquisition</t>
  </si>
  <si>
    <t>Change in estimate - primarily due to credit</t>
  </si>
  <si>
    <t>IndefiniteLivedIntangibleAssets</t>
  </si>
  <si>
    <t>FiniteLivedIntangibleAssetsAmortizationExpense</t>
  </si>
  <si>
    <t>Year ended December 31, 2011 (actual)</t>
  </si>
  <si>
    <t>FutureAmortizationExpenseYearOne</t>
  </si>
  <si>
    <t>FutureAmortizationExpenseYearTwo</t>
  </si>
  <si>
    <t>FutureAmortizationExpenseYearThree</t>
  </si>
  <si>
    <t>FutureAmortizationExpenseYearFour</t>
  </si>
  <si>
    <t>FutureAmortizationExpenseYearFive</t>
  </si>
  <si>
    <t>Finite-Lived Intangible Assets (Textuals) [Abstract]</t>
  </si>
  <si>
    <t>Time Deposits, by Maturity [Abstract]</t>
  </si>
  <si>
    <t>Time certificates of deposit and other time deposits issued by domestic offices</t>
  </si>
  <si>
    <t>DepositLiabilitiesReclassifiedAsLoansReceivable</t>
  </si>
  <si>
    <t>ShortTermDebtWeightedAverageInterestRateAverage</t>
  </si>
  <si>
    <t>Debt Instrument, Interest Rate, Stated Percentage</t>
  </si>
  <si>
    <t>DebtInstrumentMaturityDateRangeEnd</t>
  </si>
  <si>
    <t>DebtInstrumentMaturityDateRangeStart</t>
  </si>
  <si>
    <t>GuaranteeObligationsNoninvestmentGrade</t>
  </si>
  <si>
    <t>Guarantee Obligations, Noninvestment Grade</t>
  </si>
  <si>
    <t>RescissionAmountSoughtByPlaintiffInLitigation</t>
  </si>
  <si>
    <t>Mortgage-backed securities sale amount, rescission sought by plaintiff</t>
  </si>
  <si>
    <t>GainFromComponentsExcludedFromAssessmentOfFairValueHedgeEffectiveness</t>
  </si>
  <si>
    <t>Losses/gains on derivatives used to hedge residential mortgage servicing rights</t>
  </si>
  <si>
    <t>Notional Or Contractual Amounts And Fair Values For Derivatives [Abstract]</t>
  </si>
  <si>
    <t>NotionalAmountOfCashFlowAndFairValueHedgeInstruments</t>
  </si>
  <si>
    <t>Derivatives designated as hedging instruments</t>
  </si>
  <si>
    <t>NotionalAmountOfOtherDerivativesNotDesignatedAsHedgingInstruments</t>
  </si>
  <si>
    <t>Derivatives not designated as hedging instruments</t>
  </si>
  <si>
    <t>Gains (losses) (after tax) recognized in OCI on derivatives (effective portion)</t>
  </si>
  <si>
    <t>Gains (pre tax) reclassified from cumulative OCI into net interest income (effective portion)</t>
  </si>
  <si>
    <t>Gains (losses) (pre tax) recognized in noninterest income on derivatives (ineffective portion)</t>
  </si>
  <si>
    <t>CreditDerivativeNotionalAmountProtectionSoldNonInvestmentGrade</t>
  </si>
  <si>
    <t>Notional amount Protection sold non investment grade</t>
  </si>
  <si>
    <t>DerivativeLowerRemainingMaturityRange</t>
  </si>
  <si>
    <t>Range of maturities, from</t>
  </si>
  <si>
    <t>DerivativeHigherRemainingMaturityRange</t>
  </si>
  <si>
    <t>Range of maturities, to</t>
  </si>
  <si>
    <t>FairValueDisclosuresSignificantTransfersOutOfLevel3</t>
  </si>
  <si>
    <t>Fair Value Disclosures, Significant Transfers Out Of Level 3</t>
  </si>
  <si>
    <t>FairValueDisclosureSignificantTransfersIntoLevel3</t>
  </si>
  <si>
    <t>Fair Value Disclosure, Significant Transfers Into Level 3</t>
  </si>
  <si>
    <t>Fair Value Disclosure Transfers From Level 3 To Level 2</t>
  </si>
  <si>
    <t>FairValueLevel2ToLevel1TransfersAmount</t>
  </si>
  <si>
    <t>fairvaluemeasurementsfromindependentbrokersorindependentthirdpartypricingservicesdetails</t>
  </si>
  <si>
    <t>FairValueMeasurementWithUnobservableInputsReconciliationRecurringBasisAssetGainLossIncludedInEarnings</t>
  </si>
  <si>
    <t>FairValueMeasurementWithUnobservableInputsReconciliationRecurringBasisAssetGainLossIncludedInOtherComprehensiveIncome</t>
  </si>
  <si>
    <t>Net gains included in other comprehensive income</t>
  </si>
  <si>
    <t>FairValueMeasurementWithUnobservableInputsReconciliationRecurringBasisAssetTransfersNet</t>
  </si>
  <si>
    <t>Net Transfers into and/or out of Level 3</t>
  </si>
  <si>
    <t>FairValueMeasurementWithUnobservableInputsReconciliationRecurringBasisLiabilityTransfersNet</t>
  </si>
  <si>
    <t>FairValueMeasurementWithUnobservableInputsReconciliationRecurringBasisAssetLiabilityTransfersNet</t>
  </si>
  <si>
    <t>fairvalueassetsandliabilitiesmeasuredonrecurringbasislevel3reconciliationdetaildetails1</t>
  </si>
  <si>
    <t>Purchase</t>
  </si>
  <si>
    <t>Loan held for sale, aggregate difference</t>
  </si>
  <si>
    <t>fairvalueestimatesforfinancialinstrumentsnotcarriedatfairvaluedetails</t>
  </si>
  <si>
    <t>Redemption price per share</t>
  </si>
  <si>
    <t>PreferredStockFormerCommitmentToIssueValue</t>
  </si>
  <si>
    <t>Preferred stock, former commitment to issue</t>
  </si>
  <si>
    <t>Common Stock and Stock Plans (Textual) [Abstract]</t>
  </si>
  <si>
    <t>ClassOfWarrantOrRightExercisePriceOfWarrantsOrRights</t>
  </si>
  <si>
    <t>EmployeeServiceShareBasedCompensationNonvestedAwardsTotalCompensationCostNotYetRecognizedPeriodForRecognition</t>
  </si>
  <si>
    <t>Expected weighted-average period to recognize unrecognized compensation costs related to awards</t>
  </si>
  <si>
    <t>CommonStockIssuedToPayAnnualBonusAwardsFairValue</t>
  </si>
  <si>
    <t>Common stock issued to pay annual bonus awards, fair value</t>
  </si>
  <si>
    <t>SharesIssuedForCompensationOfExecutiveOfficersNumber</t>
  </si>
  <si>
    <t>Shares issued for compensation of executive officers, number</t>
  </si>
  <si>
    <t>SharesIssuedForCompensationOfExecutiveOfficersAverageFairValue</t>
  </si>
  <si>
    <t>Shares issued for compensation of executive officers, average fair value</t>
  </si>
  <si>
    <t>commonstockandstockplanssharesreservedissuedandauthorizeddetails</t>
  </si>
  <si>
    <t>Restricted share rights expense</t>
  </si>
  <si>
    <t>ShareBasedCompensationArrangementByShareBasedPaymentAwardEquityInstrumentsOtherThanOptionsForfeitedInPeriodWeightedAverageGrantDateFairValue</t>
  </si>
  <si>
    <t>Number of performance shares granted</t>
  </si>
  <si>
    <t>SharebasedCompensationArrangementBySharebasedPaymentAwardOptionsOutstandingWeightedAverageRemainingContractualTerm1</t>
  </si>
  <si>
    <t>Options outstanding, weighted-average remaining contractual term (in yrs.)</t>
  </si>
  <si>
    <t>ShareBasedCompensationArrangementByShareBasedPaymentAwardOptionsGrantsInPeriodForfeited</t>
  </si>
  <si>
    <t>Options outstanding, Shares, Beginning Balanc</t>
  </si>
  <si>
    <t>Options outstanding, Shares, Ending Balanc</t>
  </si>
  <si>
    <t>ShareBasedCompensationArrangementByShareBasedPaymentAwardOptionsGrantsInPeriodWeightedAverageExercisePrice</t>
  </si>
  <si>
    <t>ShareBasedCompensationArrangementByShareBasedPaymentAwardOptionsForfeituresInPeriodWeightedAverageExercisePrice</t>
  </si>
  <si>
    <t>ShareBasedCompensationArrangementByShareBasedPaymentAwardOptionsExercisesInPeriodWeightedAverageExercisePrice</t>
  </si>
  <si>
    <t>Options Outstanding, Weighted-Average Exercise Price, Beginning balanc</t>
  </si>
  <si>
    <t>Options Outstanding, Weighted-Average Exercise Price, Ending balanc</t>
  </si>
  <si>
    <t>ShareBasedCompensationArrangementByShareBasedPaymentAwardOptionsVestedAndExpectedToVestExercisableNumber</t>
  </si>
  <si>
    <t>Options exercisable and expected to be exercisable, shares</t>
  </si>
  <si>
    <t>ShareBasedCompensationArrangementByShareBasedPaymentAwardOptionsVestedAndExpectedToVestExercisableWeightedAverageExercisePrice</t>
  </si>
  <si>
    <t>Options exercisable and expected to be exercisable, weighted-average exercise price</t>
  </si>
  <si>
    <t>ShareBasedCompensationArrangementByShareBasedPaymentAwardOptionsVestedAndExpectedToVestExercisableWeightedAverageRemainingContractualTerm</t>
  </si>
  <si>
    <t>Options exercisable and expected to be exercisable, weighted-average remaining contractual term (in yrs.)</t>
  </si>
  <si>
    <t>ShareBasedCompensationArrangementByShareBasedPaymentAwardOptionsVestedAndExpectedToVestExercisableAggregateIntrinsicValue</t>
  </si>
  <si>
    <t>Options exercisable and expected to be exercisable, aggregate intrinsic value</t>
  </si>
  <si>
    <t>ShareBasedCompensationArrangementByShareBasedPaymentAwardOptionsExercisableNumber</t>
  </si>
  <si>
    <t>Options exercisable, shares</t>
  </si>
  <si>
    <t>ShareBasedCompensationArrangementByShareBasedPaymentAwardOptionsExercisableWeightedAverageExercisePrice</t>
  </si>
  <si>
    <t>Options exercisable, weighted-average exercise price</t>
  </si>
  <si>
    <t>ShareBasedCompensationArrangementByShareBasedPaymentAwardOptionsExercisableWeightedAverageRemainingContractualTerm</t>
  </si>
  <si>
    <t>Options exercisable, weighted-average remaining contractual term (in yrs.)</t>
  </si>
  <si>
    <t>SharebasedCompensationArrangementBySharebasedPaymentAwardOptionsExercisableIntrinsicValue1</t>
  </si>
  <si>
    <t>Options exercisable, Aggregate intrinsic value</t>
  </si>
  <si>
    <t>ShareBasedCompensationArrangementByShareBasedPaymentAwardFairValueAssumptionsExpectedDividendPayments</t>
  </si>
  <si>
    <t>ShareBasedCompensationArrangementByShareBasedPaymentAwardFairValueAssumptionsExpectedTerm</t>
  </si>
  <si>
    <t>commonstockandstockplansesopdetails</t>
  </si>
  <si>
    <t>DefinedBenefitPlanDecreaseInPensionExpenseDueToReducingAmortizationLifeOfActuarialGainsAndLossesDueToFreezingAndRemeasurementOfNoncontributoryDefinedBenefitRetirementPlans</t>
  </si>
  <si>
    <t>Defined benefit plan, decrease in pension expense, due to reducing amortization life of actuarial gains and losses, due to freezing and remeasurement of noncontributory defined benefit retirement plans</t>
  </si>
  <si>
    <t>DefinedBenefitsPlanOneTimeCurtailmentGainsInPensionExpenseDecreaseDueToReducingAmortizationLifeOfActuarialGainsAndLossesFromFreezingAndRemeasurementOfNoncontributoryRetirementPlans</t>
  </si>
  <si>
    <t>Defined benefits plan, one-time curtailment gains included in pension expense decrease, due to reducing amortization life of actuarial gains and losses, from freezing and remeasurement of noncontributory defined benefit retirement plans</t>
  </si>
  <si>
    <t>Net actuarial gain (loss) to be amortized from accumulated other comprehensive income into net periodic benefit cost in the next twelve months</t>
  </si>
  <si>
    <t>Net prior service cost (credit) to be amortized from accumulated other comprehensive income into net periodic benefit cost in the next twelve months</t>
  </si>
  <si>
    <t>Discount rate, periodic benefit cost</t>
  </si>
  <si>
    <t>DefinedBenefitPlanHealthCareCostTrendRateUsedToDeterminePeriodicBenefitCostCurrentYear</t>
  </si>
  <si>
    <t>Health care cost trend rate, current year</t>
  </si>
  <si>
    <t>DefinedBenefitPlanEffectOfOnePercentagePointDecreaseOnAccumulatedPostretirementBenefitObligation</t>
  </si>
  <si>
    <t>DefinedBenefitPlanEffectOfOnePercentagePointDecreaseOnServiceAndInterestCostComponents</t>
  </si>
  <si>
    <t>DefinedBenefitPlanTargetAllocationPercentageOfAssetsEquitySecuritiesRangeMinimum</t>
  </si>
  <si>
    <t>Asset allocation in equities, Minimum of target mix range</t>
  </si>
  <si>
    <t>DefinedBenefitPlanTargetAllocationPercentageOfAssetsEquitySecuritiesRangeMaximum</t>
  </si>
  <si>
    <t>Asset allocation in equities, maximum of target mix range</t>
  </si>
  <si>
    <t>DefinedBenefitPlanTargetAllocationPercentageOfAssetsDebtSecuritiesRangeMinimum</t>
  </si>
  <si>
    <t>Asset allocation Plan in fixed income, minimum of target mix range</t>
  </si>
  <si>
    <t>DefinedBenefitPlanTargetAllocationPercentageOfAssetsDebtSecuritiesRangeMaximum</t>
  </si>
  <si>
    <t>Asset allocation in fixed income, maximum of target mix range</t>
  </si>
  <si>
    <t>DefinedBenefitPlanTargetAllocationPercentageOfAssetsRealEstateRangeMaximum</t>
  </si>
  <si>
    <t>Asset allocation in real estate, venture capital, private equity and other investments, maximum of target mix range</t>
  </si>
  <si>
    <t>DefinedBenefitPlanActuarialNetGainsLosses</t>
  </si>
  <si>
    <t>Curtailments</t>
  </si>
  <si>
    <t>DefinedBenefitPlanLiabilityTransferredInBenefitObligation</t>
  </si>
  <si>
    <t>Liabilities, amounts recognized in balance sheet at end of year</t>
  </si>
  <si>
    <t>Defined Benefit Plan, Pension Plans with Accumulated Benefit Obligations in Excess of Plan Assets [Abstract]</t>
  </si>
  <si>
    <t>Defined benefit plan, fair value of plan assets</t>
  </si>
  <si>
    <t>DefinedBenefitPlanRecognizedNetGainLossDueToSettlements</t>
  </si>
  <si>
    <t>OtherComprehensiveIncomeDefinedBenefitPlansNetUnamortizedGainLossArisingDuringPeriodBeforeTax</t>
  </si>
  <si>
    <t>OtherComprehensiveIncomeAmortizationOfDefinedBenefitPlanNetPriorServiceCostCreditRecognizedInNetPeriodicBenefitCostBeforeTax</t>
  </si>
  <si>
    <t>OtherComprehensiveIncomeSettlementRecognizedInNetPeriodicBenefitCostBeforeTax</t>
  </si>
  <si>
    <t>OtherComprehensiveIncomeFinalizationOfPensionAndNonPensionPostretirementPlanValuationBeforeTax</t>
  </si>
  <si>
    <t>Net loss (gain) in curtailment</t>
  </si>
  <si>
    <t>OtherComprehensiveIncomeDefinedBenefitPlansForeignCurrencyTransactionAndTranslationAdjustmentBeforeTax</t>
  </si>
  <si>
    <t>OtherComprehensiveIncomeDefinedBenefitPlansAdjustmentAndRelatedTranslationAdjustmentBeforeTax</t>
  </si>
  <si>
    <t>DefinedBenefitPlanNetPeriodicBenefitCostRecognizedInIncomeAndOtherComprehensiveIncomeDefinedBenefitPlansAdjustmentsAndRelatedForeignCurrencyTransactionAndTranslationAdjustmentsBeforeTax</t>
  </si>
  <si>
    <t>employeebenefitsamountsrecognizedinaccumulatedociandweightedaverageassumptionsindeterminingnetperiodicbenefitcostdetails</t>
  </si>
  <si>
    <t>DefinedBenefitPlanAccumulatedOtherComprehensiveIncomeLossForeignCurrencyTranslationAdjustmentBeforeTax</t>
  </si>
  <si>
    <t>DefinedBenefitPlanAndRelatedForeignCurrencyAdjustmentAccumulatedOtherComprehensiveIncomeBeforeTax</t>
  </si>
  <si>
    <t>Defined Benefit Plan, Weighted Average Assumptions Used in Calculating Net Periodic Benefit Cost [Abstract]</t>
  </si>
  <si>
    <t>DefinedBenefitPlanAssumptionsUsedCalculatingNetPeriodicBenefitCostRateOfCompensationIncrease</t>
  </si>
  <si>
    <t>Rate of compensation increase</t>
  </si>
  <si>
    <t>DefinedBenefitPlanExpectedFutureBenefitPaymentsInYearOne</t>
  </si>
  <si>
    <t>DefinedBenefitPlanExpectedFutureBenefitPaymentsInYearTwo</t>
  </si>
  <si>
    <t>DefinedBenefitPlanExpectedFutureBenefitPaymentsInYearThree</t>
  </si>
  <si>
    <t>DefinedBenefitPlanExpectedFutureBenefitPaymentsInYearFour</t>
  </si>
  <si>
    <t>DefinedBenefitPlanExpectedFutureBenefitPaymentsInYearFive</t>
  </si>
  <si>
    <t>DefinedBenefitPlanExpectedFutureBenefitPaymentsInFiveFiscalYearsThereafter</t>
  </si>
  <si>
    <t>2017-2021</t>
  </si>
  <si>
    <t>PrescriptionDrugSubsidyReceiptsYearOne</t>
  </si>
  <si>
    <t>PrescriptionDrugSubsidyReceiptsYearTwo</t>
  </si>
  <si>
    <t>PrescriptionDrugSubsidyReceiptsYearThree</t>
  </si>
  <si>
    <t>PrescriptionDrugSubsidyReceiptsYearFour</t>
  </si>
  <si>
    <t>PrescriptionDrugSubsidyReceiptsYearFive</t>
  </si>
  <si>
    <t>PrescriptionDrugSubsidyReceiptsFiveFiscalYearsThereafter</t>
  </si>
  <si>
    <t>disclosureemployeebenefitsbalancesofpensionplanandotherbenefitsplanassetsmeasuredatfairvaluedetails</t>
  </si>
  <si>
    <t>disclosureemployeebenefitschangesinfairvalueinpensionplanandotherbenefitsplanassetsmeasuredatfairvaluedetails</t>
  </si>
  <si>
    <t>DefinedBenefitPlanPurchasesSalesAndSettlementNet</t>
  </si>
  <si>
    <t>FairValueMeasurementWithUnobservableInputsReconciliationRecurringBasisDefinedBenefitPlanAssetRecurringBasisAssetValue</t>
  </si>
  <si>
    <t>Balance Beginning of Yea</t>
  </si>
  <si>
    <t>Balance End of Yea</t>
  </si>
  <si>
    <t>employeebenefitsandotherexpensesexpensesnototherwiseshownseparatelyinfinancialstatementdetails</t>
  </si>
  <si>
    <t>OtherExpenseContractServices</t>
  </si>
  <si>
    <t>ForeclosedAssetsExpense</t>
  </si>
  <si>
    <t>InsuranceExpense</t>
  </si>
  <si>
    <t>Insurance expense</t>
  </si>
  <si>
    <t>Income Taxes (Textual) [Abstract]</t>
  </si>
  <si>
    <t>UndistributedForeignEarnings</t>
  </si>
  <si>
    <t>Dividends</t>
  </si>
  <si>
    <t>DeferredTaxLiabilityNotRecognizedCumulativeAmountOfTemporaryDifference</t>
  </si>
  <si>
    <t>Unrecognized tax benefits related to income tax positions</t>
  </si>
  <si>
    <t>incometaxesdeferredtaxassetliabilitydetails</t>
  </si>
  <si>
    <t>DeferredTaxAssetsInvestmentInNoncontrolledAffiliates</t>
  </si>
  <si>
    <t>Statutory federal income tax expense rate</t>
  </si>
  <si>
    <t>Dividends, rate</t>
  </si>
  <si>
    <t>IncomeTaxReconciliationNondeductibleExpenseLifeInsurance</t>
  </si>
  <si>
    <t>EffectiveIncomeTaxRateReconciliationNondeductibleExpenseLifeInsurance</t>
  </si>
  <si>
    <t>earningspercommonsharetextualsdetails</t>
  </si>
  <si>
    <t>PreferredStockAcceleratedDiscount</t>
  </si>
  <si>
    <t>Accelerated Accretion</t>
  </si>
  <si>
    <t>earningspercommonsharedetails</t>
  </si>
  <si>
    <t>Wells Fargo net income (loss)</t>
  </si>
  <si>
    <t>Add: Stock options</t>
  </si>
  <si>
    <t>WeightedAverageNumberDilutedShareAdjustmentRestrictedShareRights</t>
  </si>
  <si>
    <t>Restricted share rights</t>
  </si>
  <si>
    <t>AntidilutiveSecuritiesExcludedFromComputationOfEarningsPerShareAmount</t>
  </si>
  <si>
    <t>Antidilutive Instruments</t>
  </si>
  <si>
    <t>Translation adjustments, net of tax</t>
  </si>
  <si>
    <t>OtherComprehensiveIncomeForeignCurrencyTransactionAndTranslationAdjustmentBeforeTaxPeriodIncreaseDecrease</t>
  </si>
  <si>
    <t>Translation adjustments, before tax</t>
  </si>
  <si>
    <t>OtherComprehensiveIncomeForeignCurrencyTranslationAdjustmentTax</t>
  </si>
  <si>
    <t>Translation adjustments, tax effect</t>
  </si>
  <si>
    <t>Unrealized gains (losses) arising during the year, Before tax</t>
  </si>
  <si>
    <t>Unrealized gains (losses) arising during the year, Tax effect</t>
  </si>
  <si>
    <t>Unrealized gains (losses) arising during the year, Net of tax</t>
  </si>
  <si>
    <t>Reclassification of gains included in net income, Before Tax</t>
  </si>
  <si>
    <t>Reclassification of gains included in net income, Tax Effect</t>
  </si>
  <si>
    <t>Reclassification of gains included in net income, Net of Tax</t>
  </si>
  <si>
    <t>OtherComprehensiveIncomeAvailableForSaleSecuritiesAdjustmentBeforeTaxPeriodIncreaseDecrease</t>
  </si>
  <si>
    <t>Net unrealized gains (losses) arising during the year, before tax</t>
  </si>
  <si>
    <t>OtherComprehensiveIncomeAvailableForSaleSecuritiesTax</t>
  </si>
  <si>
    <t>Net unrealized gains (losses) arising during the year, Tax effec</t>
  </si>
  <si>
    <t>Net unrealized gains arising during the year, Before tax</t>
  </si>
  <si>
    <t>Net unrealized gains arising during the year, Tax Effect</t>
  </si>
  <si>
    <t>Net unrealized gains arising during the year, Net of tax</t>
  </si>
  <si>
    <t>OtherComprehensiveIncomeReclassificationAdjustmentOnDerivativesIncludedInNetIncomeBeforeTax</t>
  </si>
  <si>
    <t>Reclassification of net gains on cash flow hedges included in net income, Before tax</t>
  </si>
  <si>
    <t>OtherComprehensiveIncomeReclassificationAdjustmentOnDerivativesIncludedInNetIncomeTax</t>
  </si>
  <si>
    <t>Reclassification of net gains on cash flow hedges included in net income, Tax effect</t>
  </si>
  <si>
    <t>OtherComprehensiveIncomeReclassificationAdjustmentOnDerivativesIncludedInNetIncomeNetOfTax</t>
  </si>
  <si>
    <t>Reclassification of net gains on cash flow hedges included in net income, Net of tax</t>
  </si>
  <si>
    <t>OtherComprehensiveIncomeDerivativesQualifyingAsHedgesBeforeTaxPeriodIncreaseDecrease</t>
  </si>
  <si>
    <t>OtherComprehensiveIncomeDerivativesQualifyingAsHedgesTaxEffectPeriodIncreaseDecrease</t>
  </si>
  <si>
    <t>Net unrealized gains (losses) arising during the year, Tax Effect</t>
  </si>
  <si>
    <t>Defined benefit pension plans:</t>
  </si>
  <si>
    <t>Net actuarial gains (losses), before tax</t>
  </si>
  <si>
    <t>Net Actuarial Gains (Losses), Tax Effect</t>
  </si>
  <si>
    <t>Net actuarial gains (losses), net of tax</t>
  </si>
  <si>
    <t>Amortization of net actuarial loss and prior service cost included in net income, Before tax</t>
  </si>
  <si>
    <t>Amortization of net actuarial loss and prior service cost included in net income, Tax effect</t>
  </si>
  <si>
    <t>OtherComprehensiveIncomeReclassificationOfDefinedBenefitPlansNetGainLossAmortizationOfNetPriorServiceCostAndFinalizationOfRecognizedInNetPeriodicBenefitCostNetOfTax</t>
  </si>
  <si>
    <t>Amortization of net actuarial loss and prior service cost included in net income, Net of tax</t>
  </si>
  <si>
    <t>OtherComprehensiveIncomeDefinedBenefitPlansAdjustmentBeforeTaxPeriodIncreaseDecrease</t>
  </si>
  <si>
    <t>Net gains (losses) arising during the year, before tax</t>
  </si>
  <si>
    <t>OtherComprehensiveIncomeDefinedBenefitPlansTax</t>
  </si>
  <si>
    <t>Net gains (losses) arising during the year, tax effect</t>
  </si>
  <si>
    <t>Other Comprehensive Income (Loss), Pension and Other Postretirement Benefit Plans, Adjustment, Net of Tax</t>
  </si>
  <si>
    <t>OtherComprehensiveIncomeLossBeforeTaxPeriodIncreaseDecrease</t>
  </si>
  <si>
    <t>Other comprehensive income, Before Tax</t>
  </si>
  <si>
    <t>OtherComprehensiveIncomeLossNetOfTaxPeriodIncreaseDecrease</t>
  </si>
  <si>
    <t>Other comprehensive income, net of tax</t>
  </si>
  <si>
    <t>Accumulated Other Comprehensive Income (Loss), Net of Tax [Abstract]</t>
  </si>
  <si>
    <t>Cumulative other comprehensive income, Translation adjustments</t>
  </si>
  <si>
    <t>Cumulative other comprehensive income, Securities available for sale</t>
  </si>
  <si>
    <t>Cumulative other comprehensive income, Derivatives and hedging activities</t>
  </si>
  <si>
    <t>Cumulative other comprehensive income, Defined benefit pension plans</t>
  </si>
  <si>
    <t>Cumulative other comprehensive income, Defined benefit pension plans, Net change</t>
  </si>
  <si>
    <t>operatingsegmentdetails</t>
  </si>
  <si>
    <t>condensedconsolidatingfinancialstatementsincomestatementdetails</t>
  </si>
  <si>
    <t>Condensed Consolidating Statements of Income [Abstract]</t>
  </si>
  <si>
    <t>Interest income from loans</t>
  </si>
  <si>
    <t>NoninterestFeeIncomeFromNonaffiliates</t>
  </si>
  <si>
    <t>Fee income - nonaffiliates</t>
  </si>
  <si>
    <t>Salaries and benefits</t>
  </si>
  <si>
    <t>NoninterestExpenseOther</t>
  </si>
  <si>
    <t>disclosurecondensedconsolidatingfinancialstatementsbalancesheetdetails</t>
  </si>
  <si>
    <t>Mortgages and Loans Held for Sale</t>
  </si>
  <si>
    <t>Indebtedness to subsidiaries</t>
  </si>
  <si>
    <t>Parent, WFFI, other and Wells Fargo stockholders' equity</t>
  </si>
  <si>
    <t>disclosurecondensedconsolidatingfinancialstatementsstatementofcashflowsdetails</t>
  </si>
  <si>
    <t>PaymentsForProceedsFromOtherInvestingActivitiesNet</t>
  </si>
  <si>
    <t>Other investing activities, net</t>
  </si>
  <si>
    <t>Net change in noncontrolling interests:</t>
  </si>
</sst>
</file>

<file path=xl/styles.xml><?xml version="1.0" encoding="utf-8"?>
<styleSheet xmlns="http://schemas.openxmlformats.org/spreadsheetml/2006/main">
  <numFmts count="3">
    <numFmt numFmtId="164" formatCode="0_ ;\-0\ "/>
    <numFmt numFmtId="165" formatCode="[$-F800]dddd\,\ mmmm\ dd\,\ yyyy"/>
    <numFmt numFmtId="166" formatCode="dd/mm/yyyy"/>
  </numFmts>
  <fonts count="81">
    <font>
      <sz val="11"/>
      <color theme="1"/>
      <name val="Calibri"/>
      <family val="2"/>
      <scheme val="minor"/>
    </font>
    <font>
      <b/>
      <sz val="11"/>
      <color theme="1"/>
      <name val="Calibri"/>
      <family val="2"/>
      <scheme val="minor"/>
    </font>
    <font>
      <u/>
      <sz val="11"/>
      <color theme="10"/>
      <name val="Calibri"/>
      <family val="2"/>
      <scheme val="minor"/>
    </font>
    <font>
      <sz val="12"/>
      <color theme="0"/>
      <name val="Calibri"/>
      <family val="2"/>
      <scheme val="minor"/>
    </font>
    <font>
      <b/>
      <sz val="11"/>
      <color rgb="FF158406"/>
      <name val="Calibri"/>
      <family val="2"/>
      <scheme val="minor"/>
    </font>
    <font>
      <b/>
      <sz val="11"/>
      <color rgb="FFF66922"/>
      <name val="Calibri"/>
      <family val="2"/>
      <scheme val="minor"/>
    </font>
    <font>
      <b/>
      <sz val="11"/>
      <color rgb="FFEE0000"/>
      <name val="Calibri"/>
      <family val="2"/>
      <scheme val="minor"/>
    </font>
    <font>
      <sz val="12"/>
      <color theme="1"/>
      <name val="Calibri"/>
      <family val="2"/>
      <scheme val="minor"/>
    </font>
    <font>
      <i/>
      <sz val="9"/>
      <color theme="1"/>
      <name val="Calibri"/>
      <family val="2"/>
      <scheme val="minor"/>
    </font>
    <font>
      <b/>
      <sz val="11"/>
      <color theme="4"/>
      <name val="Calibri"/>
      <family val="2"/>
      <scheme val="minor"/>
    </font>
    <font>
      <b/>
      <sz val="11"/>
      <color theme="8"/>
      <name val="Calibri"/>
      <family val="2"/>
      <scheme val="minor"/>
    </font>
    <font>
      <i/>
      <sz val="11"/>
      <color theme="1"/>
      <name val="Calibri"/>
      <family val="2"/>
      <scheme val="minor"/>
    </font>
    <font>
      <sz val="11"/>
      <color rgb="FFFF0000"/>
      <name val="Calibri"/>
      <family val="2"/>
      <scheme val="minor"/>
    </font>
    <font>
      <sz val="11"/>
      <name val="Calibri"/>
      <family val="2"/>
      <scheme val="minor"/>
    </font>
    <font>
      <sz val="11"/>
      <color rgb="FF0070C0"/>
      <name val="Calibri"/>
      <family val="2"/>
      <scheme val="minor"/>
    </font>
    <font>
      <sz val="11"/>
      <color theme="5"/>
      <name val="Calibri"/>
      <family val="2"/>
      <scheme val="minor"/>
    </font>
    <font>
      <sz val="11"/>
      <color theme="8"/>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s>
  <fills count="5">
    <fill>
      <patternFill patternType="none"/>
    </fill>
    <fill>
      <patternFill patternType="gray125"/>
    </fill>
    <fill>
      <patternFill patternType="solid">
        <fgColor theme="1"/>
        <bgColor indexed="64"/>
      </patternFill>
    </fill>
    <fill>
      <patternFill patternType="solid">
        <fgColor theme="2"/>
        <bgColor indexed="64"/>
      </patternFill>
    </fill>
    <fill>
      <patternFill patternType="solid">
        <fgColor theme="0" tint="-4.9989318521683403E-2"/>
        <bgColor indexed="64"/>
      </patternFill>
    </fill>
  </fills>
  <borders count="12">
    <border>
      <left/>
      <right/>
      <top/>
      <bottom/>
      <diagonal/>
    </border>
    <border>
      <left style="thick">
        <color auto="1"/>
      </left>
      <right style="thick">
        <color auto="1"/>
      </right>
      <top style="thick">
        <color auto="1"/>
      </top>
      <bottom style="thick">
        <color auto="1"/>
      </bottom>
      <diagonal/>
    </border>
    <border>
      <left style="thick">
        <color theme="4" tint="-0.24994659260841701"/>
      </left>
      <right style="thick">
        <color theme="4" tint="-0.24994659260841701"/>
      </right>
      <top style="thick">
        <color theme="4" tint="-0.24994659260841701"/>
      </top>
      <bottom style="thick">
        <color theme="4" tint="-0.24994659260841701"/>
      </bottom>
      <diagonal/>
    </border>
    <border>
      <left/>
      <right/>
      <top style="thick">
        <color theme="4" tint="-0.24994659260841701"/>
      </top>
      <bottom/>
      <diagonal/>
    </border>
    <border>
      <left style="thick">
        <color rgb="FFFFCC00"/>
      </left>
      <right style="thick">
        <color rgb="FFFFCC00"/>
      </right>
      <top style="thick">
        <color theme="4" tint="-0.24994659260841701"/>
      </top>
      <bottom style="thick">
        <color rgb="FFFFCC00"/>
      </bottom>
      <diagonal/>
    </border>
    <border>
      <left style="medium">
        <color theme="9" tint="-0.499984740745262"/>
      </left>
      <right style="medium">
        <color theme="9" tint="-0.499984740745262"/>
      </right>
      <top style="medium">
        <color theme="9" tint="-0.499984740745262"/>
      </top>
      <bottom style="medium">
        <color theme="9" tint="-0.499984740745262"/>
      </bottom>
      <diagonal/>
    </border>
    <border>
      <left/>
      <right/>
      <top style="thin">
        <color theme="9" tint="0.39997558519241921"/>
      </top>
      <bottom style="thin">
        <color theme="9" tint="0.3999755851924192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27">
    <xf numFmtId="0" fontId="0" fillId="0" borderId="0" xfId="0"/>
    <xf numFmtId="0" fontId="1" fillId="0" borderId="0" xfId="0" applyFont="1" applyAlignment="1">
      <alignment horizontal="center" vertical="center"/>
    </xf>
    <xf numFmtId="0" fontId="4" fillId="0" borderId="0" xfId="1" applyFont="1" applyAlignment="1">
      <alignment horizontal="center" vertical="center"/>
    </xf>
    <xf numFmtId="0" fontId="5" fillId="0" borderId="0" xfId="1" applyFont="1" applyAlignment="1">
      <alignment horizontal="center" vertical="center"/>
    </xf>
    <xf numFmtId="0" fontId="6" fillId="0" borderId="0" xfId="1" applyFont="1" applyAlignment="1">
      <alignment horizontal="center" vertical="center"/>
    </xf>
    <xf numFmtId="0" fontId="0" fillId="0" borderId="0" xfId="0" applyAlignment="1">
      <alignment horizontal="right"/>
    </xf>
    <xf numFmtId="0" fontId="1" fillId="0" borderId="1" xfId="0" applyFont="1" applyBorder="1" applyAlignment="1">
      <alignment horizontal="center"/>
    </xf>
    <xf numFmtId="0" fontId="0" fillId="0" borderId="0" xfId="0" applyAlignment="1">
      <alignment horizontal="center"/>
    </xf>
    <xf numFmtId="0" fontId="1" fillId="0" borderId="1" xfId="0" quotePrefix="1" applyFont="1" applyBorder="1" applyAlignment="1">
      <alignment horizontal="center"/>
    </xf>
    <xf numFmtId="0" fontId="8" fillId="0" borderId="0" xfId="0" applyFont="1" applyBorder="1"/>
    <xf numFmtId="0" fontId="1" fillId="3" borderId="2" xfId="0" applyFont="1" applyFill="1" applyBorder="1"/>
    <xf numFmtId="0" fontId="0" fillId="0" borderId="2" xfId="0" applyFont="1" applyBorder="1" applyAlignment="1">
      <alignment horizontal="center"/>
    </xf>
    <xf numFmtId="0" fontId="1" fillId="0" borderId="3" xfId="0" applyFont="1" applyBorder="1" applyAlignment="1">
      <alignment horizontal="center"/>
    </xf>
    <xf numFmtId="0" fontId="1" fillId="0" borderId="0" xfId="0" applyFont="1"/>
    <xf numFmtId="0" fontId="1" fillId="0" borderId="0" xfId="0" applyNumberFormat="1" applyFont="1"/>
    <xf numFmtId="0" fontId="1" fillId="0" borderId="0" xfId="0" applyFont="1" applyAlignment="1">
      <alignment horizontal="center"/>
    </xf>
    <xf numFmtId="0" fontId="9" fillId="0" borderId="0" xfId="1" applyFont="1" applyAlignment="1">
      <alignment horizontal="center"/>
    </xf>
    <xf numFmtId="0" fontId="1" fillId="3" borderId="2" xfId="0" applyFont="1" applyFill="1" applyBorder="1" applyAlignment="1">
      <alignment horizontal="center"/>
    </xf>
    <xf numFmtId="0" fontId="1" fillId="0" borderId="4" xfId="0" applyFont="1" applyBorder="1" applyAlignment="1">
      <alignment horizontal="center"/>
    </xf>
    <xf numFmtId="0" fontId="8" fillId="0" borderId="0" xfId="0" applyFont="1"/>
    <xf numFmtId="0" fontId="0" fillId="0" borderId="5" xfId="0" applyBorder="1" applyAlignment="1">
      <alignment horizontal="center"/>
    </xf>
    <xf numFmtId="0" fontId="8" fillId="0" borderId="0" xfId="0" quotePrefix="1" applyFont="1" applyBorder="1"/>
    <xf numFmtId="0" fontId="0" fillId="0" borderId="0" xfId="0" applyNumberFormat="1"/>
    <xf numFmtId="0" fontId="0" fillId="0" borderId="6" xfId="0" applyNumberFormat="1" applyFont="1" applyBorder="1"/>
    <xf numFmtId="0" fontId="10" fillId="0" borderId="0" xfId="1" applyFont="1" applyAlignment="1"/>
    <xf numFmtId="0" fontId="1" fillId="0" borderId="6" xfId="0" applyNumberFormat="1" applyFont="1" applyBorder="1"/>
    <xf numFmtId="0" fontId="0" fillId="0" borderId="8" xfId="0" applyNumberFormat="1" applyBorder="1"/>
    <xf numFmtId="0" fontId="0" fillId="0" borderId="9" xfId="0" applyNumberFormat="1" applyBorder="1"/>
    <xf numFmtId="0" fontId="0" fillId="0" borderId="7" xfId="0" applyNumberFormat="1" applyBorder="1"/>
    <xf numFmtId="0" fontId="0" fillId="0" borderId="10" xfId="0" applyNumberFormat="1" applyBorder="1"/>
    <xf numFmtId="0" fontId="1" fillId="0" borderId="9" xfId="0" applyNumberFormat="1" applyFont="1" applyBorder="1"/>
    <xf numFmtId="14" fontId="1" fillId="0" borderId="0" xfId="0" applyNumberFormat="1" applyFont="1" applyAlignment="1">
      <alignment horizontal="center"/>
    </xf>
    <xf numFmtId="0" fontId="11" fillId="0" borderId="0" xfId="0" applyFont="1"/>
    <xf numFmtId="0" fontId="1" fillId="0" borderId="0" xfId="0" applyFont="1" applyAlignment="1">
      <alignment vertical="top" wrapText="1"/>
    </xf>
    <xf numFmtId="0" fontId="0" fillId="0" borderId="0" xfId="0" applyAlignment="1">
      <alignment vertical="top" wrapText="1"/>
    </xf>
    <xf numFmtId="0" fontId="1" fillId="4" borderId="11" xfId="0" applyFont="1" applyFill="1" applyBorder="1"/>
    <xf numFmtId="0" fontId="1" fillId="0" borderId="0" xfId="0" applyFont="1" applyFill="1" applyBorder="1"/>
    <xf numFmtId="0" fontId="0" fillId="0" borderId="0" xfId="0" applyFont="1"/>
    <xf numFmtId="0" fontId="0" fillId="4" borderId="11" xfId="0" applyFill="1" applyBorder="1"/>
    <xf numFmtId="0" fontId="0" fillId="0" borderId="0" xfId="0" quotePrefix="1" applyFont="1"/>
    <xf numFmtId="1" fontId="0" fillId="0" borderId="0" xfId="0" applyNumberFormat="1"/>
    <xf numFmtId="0" fontId="13" fillId="0" borderId="0" xfId="0" applyFont="1"/>
    <xf numFmtId="0" fontId="12" fillId="0" borderId="0" xfId="0" applyFont="1"/>
    <xf numFmtId="0" fontId="14" fillId="0" borderId="0" xfId="0" applyFont="1"/>
    <xf numFmtId="0" fontId="15" fillId="0" borderId="0" xfId="0" applyFont="1"/>
    <xf numFmtId="0" fontId="16" fillId="0" borderId="0" xfId="0" applyFont="1"/>
    <xf numFmtId="0" fontId="0" fillId="0" borderId="0" xfId="0" applyNumberFormat="1" applyBorder="1"/>
    <xf numFmtId="15" fontId="0" fillId="0" borderId="0" xfId="0" applyNumberFormat="1" applyBorder="1"/>
    <xf numFmtId="0" fontId="0" fillId="0" borderId="0" xfId="0" applyBorder="1"/>
    <xf numFmtId="15" fontId="0" fillId="0" borderId="0" xfId="0" applyNumberFormat="1" applyFont="1"/>
    <xf numFmtId="0" fontId="0" fillId="0" borderId="0" xfId="0" applyNumberFormat="1" applyFont="1"/>
    <xf numFmtId="1" fontId="0" fillId="0" borderId="0" xfId="0" applyNumberFormat="1" applyFont="1"/>
    <xf numFmtId="164" fontId="0" fillId="0" borderId="0" xfId="0" applyNumberFormat="1" applyFont="1"/>
    <xf numFmtId="0" fontId="1" fillId="0" borderId="0" xfId="0" applyFont="1" applyBorder="1"/>
    <xf numFmtId="0" fontId="1" fillId="0" borderId="0" xfId="0" applyNumberFormat="1" applyFont="1" applyBorder="1"/>
    <xf numFmtId="1" fontId="0" fillId="0" borderId="0" xfId="0" applyNumberFormat="1" applyBorder="1"/>
    <xf numFmtId="10" fontId="0" fillId="0" borderId="0" xfId="0" applyNumberFormat="1"/>
    <xf numFmtId="165" fontId="1" fillId="0" borderId="0" xfId="0" applyNumberFormat="1" applyFont="1"/>
    <xf numFmtId="165" fontId="0" fillId="0" borderId="0" xfId="0" applyNumberFormat="1"/>
    <xf numFmtId="165" fontId="1" fillId="0" borderId="0" xfId="0" applyNumberFormat="1" applyFont="1" applyBorder="1"/>
    <xf numFmtId="165" fontId="0" fillId="0" borderId="0" xfId="0" applyNumberFormat="1" applyBorder="1"/>
    <xf numFmtId="166" fontId="17" fillId="0" borderId="0" xfId="0" applyNumberFormat="1" applyFont="1"/>
    <xf numFmtId="166" fontId="18" fillId="0" borderId="0" xfId="0" applyNumberFormat="1" applyFont="1"/>
    <xf numFmtId="166" fontId="19" fillId="0" borderId="0" xfId="0" applyNumberFormat="1" applyFont="1"/>
    <xf numFmtId="166" fontId="20" fillId="0" borderId="0" xfId="0" applyNumberFormat="1" applyFont="1"/>
    <xf numFmtId="166" fontId="21" fillId="0" borderId="0" xfId="0" applyNumberFormat="1" applyFont="1"/>
    <xf numFmtId="166" fontId="22" fillId="0" borderId="0" xfId="0" applyNumberFormat="1" applyFont="1"/>
    <xf numFmtId="166" fontId="23" fillId="0" borderId="0" xfId="0" applyNumberFormat="1" applyFont="1"/>
    <xf numFmtId="166" fontId="24" fillId="0" borderId="0" xfId="0" applyNumberFormat="1" applyFont="1"/>
    <xf numFmtId="166" fontId="25" fillId="0" borderId="0" xfId="0" applyNumberFormat="1" applyFont="1"/>
    <xf numFmtId="166" fontId="26" fillId="0" borderId="0" xfId="0" applyNumberFormat="1" applyFont="1"/>
    <xf numFmtId="166" fontId="27" fillId="0" borderId="0" xfId="0" applyNumberFormat="1" applyFont="1"/>
    <xf numFmtId="166" fontId="28" fillId="0" borderId="0" xfId="0" applyNumberFormat="1" applyFont="1"/>
    <xf numFmtId="166" fontId="29" fillId="0" borderId="0" xfId="0" applyNumberFormat="1" applyFont="1"/>
    <xf numFmtId="166" fontId="30" fillId="0" borderId="0" xfId="0" applyNumberFormat="1" applyFont="1"/>
    <xf numFmtId="166" fontId="31" fillId="0" borderId="0" xfId="0" applyNumberFormat="1" applyFont="1"/>
    <xf numFmtId="166" fontId="32" fillId="0" borderId="0" xfId="0" applyNumberFormat="1" applyFont="1"/>
    <xf numFmtId="166" fontId="33" fillId="0" borderId="0" xfId="0" applyNumberFormat="1" applyFont="1"/>
    <xf numFmtId="166" fontId="34" fillId="0" borderId="0" xfId="0" applyNumberFormat="1" applyFont="1"/>
    <xf numFmtId="166" fontId="35" fillId="0" borderId="0" xfId="0" applyNumberFormat="1" applyFont="1"/>
    <xf numFmtId="166" fontId="36" fillId="0" borderId="0" xfId="0" applyNumberFormat="1" applyFont="1"/>
    <xf numFmtId="166" fontId="37" fillId="0" borderId="0" xfId="0" applyNumberFormat="1" applyFont="1"/>
    <xf numFmtId="166" fontId="38" fillId="0" borderId="0" xfId="0" applyNumberFormat="1" applyFont="1"/>
    <xf numFmtId="166" fontId="39" fillId="0" borderId="0" xfId="0" applyNumberFormat="1" applyFont="1"/>
    <xf numFmtId="166" fontId="40" fillId="0" borderId="0" xfId="0" applyNumberFormat="1" applyFont="1"/>
    <xf numFmtId="166" fontId="41" fillId="0" borderId="0" xfId="0" applyNumberFormat="1" applyFont="1"/>
    <xf numFmtId="166" fontId="42" fillId="0" borderId="0" xfId="0" applyNumberFormat="1" applyFont="1"/>
    <xf numFmtId="166" fontId="43" fillId="0" borderId="0" xfId="0" applyNumberFormat="1" applyFont="1"/>
    <xf numFmtId="166" fontId="44" fillId="0" borderId="0" xfId="0" applyNumberFormat="1" applyFont="1"/>
    <xf numFmtId="166" fontId="45" fillId="0" borderId="0" xfId="0" applyNumberFormat="1" applyFont="1"/>
    <xf numFmtId="166" fontId="46" fillId="0" borderId="0" xfId="0" applyNumberFormat="1" applyFont="1"/>
    <xf numFmtId="166" fontId="47" fillId="0" borderId="0" xfId="0" applyNumberFormat="1" applyFont="1"/>
    <xf numFmtId="166" fontId="48" fillId="0" borderId="0" xfId="0" applyNumberFormat="1" applyFont="1"/>
    <xf numFmtId="166" fontId="49" fillId="0" borderId="0" xfId="0" applyNumberFormat="1" applyFont="1"/>
    <xf numFmtId="166" fontId="50" fillId="0" borderId="0" xfId="0" applyNumberFormat="1" applyFont="1"/>
    <xf numFmtId="166" fontId="51" fillId="0" borderId="0" xfId="0" applyNumberFormat="1" applyFont="1"/>
    <xf numFmtId="166" fontId="52" fillId="0" borderId="0" xfId="0" applyNumberFormat="1" applyFont="1"/>
    <xf numFmtId="166" fontId="53" fillId="0" borderId="0" xfId="0" applyNumberFormat="1" applyFont="1"/>
    <xf numFmtId="166" fontId="54" fillId="0" borderId="0" xfId="0" applyNumberFormat="1" applyFont="1"/>
    <xf numFmtId="166" fontId="55" fillId="0" borderId="0" xfId="0" applyNumberFormat="1" applyFont="1"/>
    <xf numFmtId="166" fontId="56" fillId="0" borderId="0" xfId="0" applyNumberFormat="1" applyFont="1"/>
    <xf numFmtId="166" fontId="57" fillId="0" borderId="0" xfId="0" applyNumberFormat="1" applyFont="1"/>
    <xf numFmtId="166" fontId="58" fillId="0" borderId="0" xfId="0" applyNumberFormat="1" applyFont="1"/>
    <xf numFmtId="166" fontId="59" fillId="0" borderId="0" xfId="0" applyNumberFormat="1" applyFont="1"/>
    <xf numFmtId="166" fontId="60" fillId="0" borderId="0" xfId="0" applyNumberFormat="1" applyFont="1"/>
    <xf numFmtId="166" fontId="61" fillId="0" borderId="0" xfId="0" applyNumberFormat="1" applyFont="1"/>
    <xf numFmtId="166" fontId="62" fillId="0" borderId="0" xfId="0" applyNumberFormat="1" applyFont="1"/>
    <xf numFmtId="166" fontId="63" fillId="0" borderId="0" xfId="0" applyNumberFormat="1" applyFont="1"/>
    <xf numFmtId="166" fontId="64" fillId="0" borderId="0" xfId="0" applyNumberFormat="1" applyFont="1"/>
    <xf numFmtId="166" fontId="65" fillId="0" borderId="0" xfId="0" applyNumberFormat="1" applyFont="1"/>
    <xf numFmtId="166" fontId="66" fillId="0" borderId="0" xfId="0" applyNumberFormat="1" applyFont="1"/>
    <xf numFmtId="166" fontId="67" fillId="0" borderId="0" xfId="0" applyNumberFormat="1" applyFont="1"/>
    <xf numFmtId="166" fontId="68" fillId="0" borderId="0" xfId="0" applyNumberFormat="1" applyFont="1"/>
    <xf numFmtId="166" fontId="69" fillId="0" borderId="0" xfId="0" applyNumberFormat="1" applyFont="1"/>
    <xf numFmtId="166" fontId="70" fillId="0" borderId="0" xfId="0" applyNumberFormat="1" applyFont="1"/>
    <xf numFmtId="166" fontId="71" fillId="0" borderId="0" xfId="0" applyNumberFormat="1" applyFont="1"/>
    <xf numFmtId="166" fontId="72" fillId="0" borderId="0" xfId="0" applyNumberFormat="1" applyFont="1"/>
    <xf numFmtId="166" fontId="73" fillId="0" borderId="0" xfId="0" applyNumberFormat="1" applyFont="1"/>
    <xf numFmtId="166" fontId="74" fillId="0" borderId="0" xfId="0" applyNumberFormat="1" applyFont="1"/>
    <xf numFmtId="166" fontId="75" fillId="0" borderId="0" xfId="0" applyNumberFormat="1" applyFont="1"/>
    <xf numFmtId="166" fontId="76" fillId="0" borderId="0" xfId="0" applyNumberFormat="1" applyFont="1"/>
    <xf numFmtId="166" fontId="77" fillId="0" borderId="0" xfId="0" applyNumberFormat="1" applyFont="1"/>
    <xf numFmtId="166" fontId="78" fillId="0" borderId="0" xfId="0" applyNumberFormat="1" applyFont="1"/>
    <xf numFmtId="166" fontId="79" fillId="0" borderId="0" xfId="0" applyNumberFormat="1" applyFont="1"/>
    <xf numFmtId="166" fontId="80" fillId="0" borderId="0" xfId="0" applyNumberFormat="1" applyFont="1"/>
    <xf numFmtId="0" fontId="3" fillId="2" borderId="0" xfId="0" applyFont="1" applyFill="1" applyAlignment="1">
      <alignment horizontal="center" vertical="center"/>
    </xf>
    <xf numFmtId="0" fontId="7" fillId="0" borderId="0" xfId="0" applyFont="1" applyAlignment="1"/>
  </cellXfs>
  <cellStyles count="2">
    <cellStyle name="Hyperlink" xfId="1" builtinId="8"/>
    <cellStyle name="Normal" xfId="0" builtinId="0"/>
  </cellStyles>
  <dxfs count="1">
    <dxf>
      <border>
        <left style="thin">
          <color auto="1"/>
        </left>
        <right style="thin">
          <color auto="1"/>
        </right>
        <top style="thin">
          <color auto="1"/>
        </top>
        <bottom style="thin">
          <color auto="1"/>
        </bottom>
        <vertical/>
        <horizontal/>
      </border>
    </dxf>
  </dxfs>
  <tableStyles count="1" defaultTableStyle="TableStyleMedium2" defaultPivotStyle="PivotStyleLight16">
    <tableStyle name="Plain Box" pivot="0" count="1">
      <tableStyleElement type="wholeTable" dxfId="0"/>
    </tableStyle>
  </tableStyles>
  <x:extLst xmlns:x="http://schemas.openxmlformats.org/spreadsheetml/2006/main" xmlns:x15="http://schemas.microsoft.com/office/spreadsheetml/2010/11/main" xmlns:x14="http://schemas.microsoft.com/office/spreadsheetml/2009/9/main">
    <x:ext uri="{EB79DEF2-80B8-43e5-95BD-54CBDDF9020C}">
      <x14:slicerStyles defaultSlicerStyle="SlicerStyleLight1"/>
    </x:ext>
    <x:ext uri="{9260A510-F301-46a8-8635-F512D64BE5F5}">
      <x15:timelineStyles defaultTimelineStyle="TimeSlicerStyleLight1"/>
    </x:ext>
  </x: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name="WebQFiling1" backgroundRefresh="0" growShrinkType="overwriteClear" adjustColumnWidth="0"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WebQFiling1" growShrinkType="overwriteClear" adjustColumnWidth="0"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WebQFiling1" growShrinkType="overwriteClear" adjustColumnWidth="0"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WebQFiling1" growShrinkType="overwriteClear" adjustColumnWidth="0" connectionId="4"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WebQFiling1" growShrinkType="overwriteClear" adjustColumnWidth="0" connectionId="5"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WebQFiling1" growShrinkType="overwriteClear" adjustColumnWidth="0" connectionId="6"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WebQFiling1" growShrinkType="overwriteClear" adjustColumnWidth="0" connectionId="7" autoFormatId="16" applyNumberFormats="0" applyBorderFormats="0" applyFontFormats="1" applyPatternFormats="1" applyAlignmentFormats="0" applyWidthHeightFormats="0"/>
</file>

<file path=xl/queryTables/queryTable8.xml><?xml version="1.0" encoding="utf-8"?>
<queryTable xmlns="http://schemas.openxmlformats.org/spreadsheetml/2006/main" name="WebQFiling1" growShrinkType="overwriteClear" adjustColumnWidth="0" connectionId="8"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blog.xbrlxl.com/" TargetMode="External"/><Relationship Id="rId2" Type="http://schemas.openxmlformats.org/officeDocument/2006/relationships/hyperlink" Target="http://www.youtube.com/user/FundXJim" TargetMode="External"/><Relationship Id="rId1" Type="http://schemas.openxmlformats.org/officeDocument/2006/relationships/hyperlink" Target="http://www.xbrlxl.com/xbrlsheetinfo.asp" TargetMode="External"/></Relationships>
</file>

<file path=xl/worksheets/_rels/sheet10.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queryTable" Target="../queryTables/queryTable7.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queryTable" Target="../queryTables/queryTable8.xml"/><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1"/>
  <sheetViews>
    <sheetView workbookViewId="0">
      <selection activeCell="F1" sqref="F1"/>
    </sheetView>
  </sheetViews>
  <sheetFormatPr defaultRowHeight="15"/>
  <cols>
    <col min="1" max="1" width="12.7109375" customWidth="1"/>
    <col min="6" max="6" width="9.7109375" customWidth="1"/>
  </cols>
  <sheetData>
    <row r="1" spans="1:16" ht="18" customHeight="1">
      <c r="A1" s="125" t="s">
        <v>0</v>
      </c>
      <c r="B1" s="1" t="s">
        <v>1</v>
      </c>
      <c r="C1" s="2" t="s">
        <v>2</v>
      </c>
      <c r="D1" s="3" t="s">
        <v>3</v>
      </c>
      <c r="E1" s="4" t="s">
        <v>4</v>
      </c>
      <c r="F1" s="4"/>
      <c r="P1" s="14" t="str">
        <f>IFERROR(LEFT('Filing (1)'!F2, SEARCH(":",'Filing (1)'!F2,1)),"")</f>
        <v/>
      </c>
    </row>
    <row r="2" spans="1:16">
      <c r="A2" s="126"/>
      <c r="G2" s="15" t="str">
        <f ca="1">IF(INDIRECT("'" &amp; G3 &amp; "'!E3")="Error!","Error!","")</f>
        <v/>
      </c>
      <c r="H2" s="15" t="str">
        <f ca="1">IF(INDIRECT("'" &amp; H3 &amp; "'!E3")="Error!","Error!","")</f>
        <v/>
      </c>
      <c r="I2" s="15" t="str">
        <f ca="1">IF(INDIRECT("'" &amp; I3 &amp; "'!E3")="Error!","Error!","")</f>
        <v/>
      </c>
      <c r="J2" s="15" t="str">
        <f ca="1">IF(INDIRECT("'" &amp; J3 &amp; "'!E3")="Error!","Error!","")</f>
        <v/>
      </c>
      <c r="K2" s="15" t="str">
        <f ca="1">IF(INDIRECT("'" &amp; K3 &amp; "'!E3")="Error!","Error!","")</f>
        <v/>
      </c>
      <c r="L2" s="15"/>
      <c r="M2" s="15"/>
      <c r="N2" s="15"/>
      <c r="P2" s="14" t="str">
        <f>IFERROR(RIGHT('Filing (1)'!F2,LEN('Filing (1)'!F2)-SEARCH(":",'Filing (1)'!F2)-1),"")</f>
        <v/>
      </c>
    </row>
    <row r="3" spans="1:16" ht="15.75" thickBot="1">
      <c r="G3" s="16" t="str">
        <f ca="1">HYPERLINK(FileName &amp; "'Filing (" &amp; G4 &amp; ")'!A1","Filing (" &amp; G$4 &amp; ")")</f>
        <v>Filing (1)</v>
      </c>
      <c r="H3" s="16" t="str">
        <f ca="1">HYPERLINK(FileName &amp; "'Filing (" &amp; H4 &amp; ")'!A1","Filing (" &amp; H$4 &amp; ")")</f>
        <v>Filing (2)</v>
      </c>
      <c r="I3" s="16" t="str">
        <f ca="1">HYPERLINK(FileName &amp; "'Filing (" &amp; I4 &amp; ")'!A1","Filing (" &amp; I$4 &amp; ")")</f>
        <v>Filing (3)</v>
      </c>
      <c r="J3" s="16" t="str">
        <f ca="1">HYPERLINK(FileName &amp; "'Filing (" &amp; J4 &amp; ")'!A1","Filing (" &amp; J$4 &amp; ")")</f>
        <v>Filing (4)</v>
      </c>
      <c r="K3" s="16" t="str">
        <f ca="1">HYPERLINK(FileName &amp; "'Filing (" &amp; K4 &amp; ")'!A1","Filing (" &amp; K$4 &amp; ")")</f>
        <v>Filing (5)</v>
      </c>
      <c r="L3" s="16" t="str">
        <f ca="1">HYPERLINK(FileName &amp; "'Filing (" &amp; L4 &amp; ")'!A1","Filing (" &amp; L$4 &amp; ")")</f>
        <v>Filing (5)</v>
      </c>
      <c r="M3" s="16" t="str">
        <f ca="1">HYPERLINK(FileName &amp; "'Filing (" &amp; M4 &amp; ")'!A1","Filing (" &amp; M$4 &amp; ")")</f>
        <v>Filing (5)</v>
      </c>
      <c r="N3" s="16" t="str">
        <f ca="1">HYPERLINK(FileName &amp; "'Filing (" &amp; N4 &amp; ")'!A1","Filing (" &amp; N$4 &amp; ")")</f>
        <v>Filing (5)</v>
      </c>
      <c r="O3" s="16" t="str">
        <f ca="1">HYPERLINK(FileName &amp; "'Filing (" &amp; O4 &amp; ")'!A1","Filing (" &amp; O$4 &amp; ")")</f>
        <v>Filing (5)</v>
      </c>
    </row>
    <row r="4" spans="1:16" ht="16.5" thickTop="1" thickBot="1">
      <c r="A4" s="5" t="s">
        <v>5</v>
      </c>
      <c r="B4" s="6">
        <v>2125</v>
      </c>
      <c r="C4" s="7"/>
      <c r="G4" s="16">
        <v>1</v>
      </c>
      <c r="H4" s="16">
        <v>2</v>
      </c>
      <c r="I4" s="16">
        <v>3</v>
      </c>
      <c r="J4" s="16">
        <v>4</v>
      </c>
      <c r="K4" s="16">
        <v>5</v>
      </c>
      <c r="L4" s="16">
        <v>5</v>
      </c>
      <c r="M4" s="16">
        <v>5</v>
      </c>
      <c r="N4" s="16">
        <v>5</v>
      </c>
      <c r="O4" s="16">
        <v>5</v>
      </c>
    </row>
    <row r="5" spans="1:16" ht="16.5" thickTop="1" thickBot="1">
      <c r="A5" s="5" t="s">
        <v>6</v>
      </c>
      <c r="B5" s="8"/>
      <c r="C5" s="6"/>
      <c r="D5" s="9" t="s">
        <v>7</v>
      </c>
      <c r="F5" s="5" t="s">
        <v>19</v>
      </c>
      <c r="G5" s="8">
        <v>72971</v>
      </c>
      <c r="H5" s="8">
        <v>72971</v>
      </c>
      <c r="I5" s="8">
        <v>72971</v>
      </c>
      <c r="J5" s="8">
        <v>72971</v>
      </c>
      <c r="K5" s="8"/>
      <c r="L5" s="8"/>
      <c r="M5" s="8"/>
      <c r="N5" s="8"/>
      <c r="O5" s="8"/>
      <c r="P5" s="9" t="s">
        <v>20</v>
      </c>
    </row>
    <row r="6" spans="1:16" ht="16.5" thickTop="1" thickBot="1">
      <c r="A6" s="5" t="s">
        <v>8</v>
      </c>
      <c r="B6" s="10" t="str">
        <f ca="1">IF(B7,B7,TEXT(TODAY(),"yyyymmdd"))</f>
        <v>20190306</v>
      </c>
      <c r="G6" s="17">
        <f>IF(G7,G7,$B6)</f>
        <v>20181231</v>
      </c>
      <c r="H6" s="17">
        <f>IF(H7,H7,IF(ISBLANK(H5),G6-10000,$B6))</f>
        <v>20171231</v>
      </c>
      <c r="I6" s="10">
        <f>IF(I7,I7,IF(ISBLANK(I5),H6-10000,$B6))</f>
        <v>20161231</v>
      </c>
      <c r="J6" s="10">
        <f>IF(J7,J7,IF(ISBLANK(J5),I6-10000,$B6))</f>
        <v>20151231</v>
      </c>
      <c r="K6" s="10">
        <f>IF(K7,K7,IF(ISBLANK(K5),J6-10000,$B6))</f>
        <v>20141231</v>
      </c>
      <c r="L6" s="10">
        <f t="shared" ref="L6:O6" si="0">IF(L7,L7,IF(ISBLANK(L5),K6-10000,$B6))</f>
        <v>20131231</v>
      </c>
      <c r="M6" s="10">
        <f t="shared" si="0"/>
        <v>20121231</v>
      </c>
      <c r="N6" s="10">
        <f t="shared" si="0"/>
        <v>20111231</v>
      </c>
      <c r="O6" s="10">
        <f t="shared" si="0"/>
        <v>20101231</v>
      </c>
      <c r="P6" s="9" t="s">
        <v>21</v>
      </c>
    </row>
    <row r="7" spans="1:16" ht="16.5" thickTop="1" thickBot="1">
      <c r="A7" s="5"/>
      <c r="B7" s="11"/>
      <c r="G7" s="11">
        <v>20181231</v>
      </c>
      <c r="H7" s="11">
        <v>20171231</v>
      </c>
      <c r="I7" s="11">
        <v>20161231</v>
      </c>
      <c r="J7" s="11">
        <v>20151231</v>
      </c>
      <c r="K7" s="11"/>
      <c r="L7" s="11"/>
      <c r="M7" s="11"/>
      <c r="N7" s="11"/>
      <c r="O7" s="11"/>
    </row>
    <row r="8" spans="1:16" ht="16.5" thickTop="1" thickBot="1">
      <c r="B8" s="12"/>
      <c r="F8" s="5" t="s">
        <v>22</v>
      </c>
      <c r="G8" s="18">
        <v>4</v>
      </c>
      <c r="H8" s="18">
        <v>4</v>
      </c>
      <c r="I8" s="18">
        <v>4</v>
      </c>
      <c r="J8" s="18">
        <v>4</v>
      </c>
      <c r="K8" s="18"/>
      <c r="L8" s="18"/>
      <c r="M8" s="18"/>
      <c r="N8" s="18"/>
      <c r="O8" s="18"/>
      <c r="P8" s="19" t="s">
        <v>23</v>
      </c>
    </row>
    <row r="9" spans="1:16" ht="16.5" thickTop="1" thickBot="1">
      <c r="A9" s="5" t="s">
        <v>9</v>
      </c>
      <c r="B9" s="9" t="s">
        <v>10</v>
      </c>
      <c r="C9" s="9" t="s">
        <v>10</v>
      </c>
      <c r="D9" s="9" t="s">
        <v>11</v>
      </c>
      <c r="G9" s="7"/>
      <c r="H9" s="7"/>
    </row>
    <row r="10" spans="1:16" ht="16.5" thickTop="1" thickBot="1">
      <c r="A10" s="5" t="s">
        <v>12</v>
      </c>
      <c r="B10" s="6" t="s">
        <v>13</v>
      </c>
      <c r="C10" s="7"/>
      <c r="F10" s="5" t="s">
        <v>24</v>
      </c>
      <c r="G10" s="20"/>
      <c r="H10" s="20"/>
      <c r="I10" s="20"/>
      <c r="J10" s="20"/>
      <c r="K10" s="20"/>
      <c r="L10" s="20"/>
      <c r="M10" s="20"/>
      <c r="N10" s="20"/>
      <c r="O10" s="20"/>
      <c r="P10" s="21" t="s">
        <v>25</v>
      </c>
    </row>
    <row r="11" spans="1:16" ht="15.75" thickTop="1"/>
  </sheetData>
  <mergeCells count="1">
    <mergeCell ref="A1:A2"/>
  </mergeCells>
  <hyperlinks>
    <hyperlink ref="C1" r:id="rId1"/>
    <hyperlink ref="E1" r:id="rId2"/>
    <hyperlink ref="D1" r:id="rId3"/>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S1967"/>
  <sheetViews>
    <sheetView topLeftCell="D1" workbookViewId="0">
      <selection activeCell="D1" sqref="D1"/>
    </sheetView>
  </sheetViews>
  <sheetFormatPr defaultRowHeight="15"/>
  <cols>
    <col min="1" max="1" width="2.7109375" customWidth="1"/>
    <col min="2" max="2" width="16.7109375" customWidth="1"/>
    <col min="3" max="3" width="24.7109375" customWidth="1"/>
    <col min="4" max="4" width="10.7109375" customWidth="1"/>
    <col min="5" max="5" width="27.7109375" customWidth="1"/>
    <col min="6" max="6" width="30.7109375" customWidth="1"/>
    <col min="7" max="7" width="3.140625" customWidth="1"/>
    <col min="8" max="8" width="35.5703125" customWidth="1"/>
    <col min="9" max="9" width="33.28515625" customWidth="1"/>
    <col min="10" max="10" width="30.7109375" customWidth="1"/>
    <col min="11" max="12" width="16.7109375" customWidth="1"/>
    <col min="13" max="13" width="8.140625" bestFit="1" customWidth="1"/>
    <col min="15" max="15" width="3.7109375" customWidth="1"/>
    <col min="16" max="16" width="60.7109375" customWidth="1"/>
    <col min="17" max="19" width="4.7109375" customWidth="1"/>
  </cols>
  <sheetData>
    <row r="1" spans="1:19">
      <c r="A1" s="24"/>
      <c r="E1" t="s">
        <v>2536</v>
      </c>
    </row>
    <row r="2" spans="1:19">
      <c r="C2" s="22"/>
      <c r="D2" s="26" t="s">
        <v>259</v>
      </c>
      <c r="E2" s="27" t="s">
        <v>2537</v>
      </c>
      <c r="F2" s="22"/>
      <c r="G2" s="22" t="s">
        <v>261</v>
      </c>
      <c r="H2" s="22">
        <v>6</v>
      </c>
      <c r="I2" s="28"/>
      <c r="J2" s="22"/>
      <c r="K2" s="22"/>
    </row>
    <row r="3" spans="1:19">
      <c r="C3" s="22"/>
      <c r="D3" s="26" t="s">
        <v>260</v>
      </c>
      <c r="E3" s="30" t="s">
        <v>2538</v>
      </c>
      <c r="F3" s="28"/>
      <c r="G3" s="26" t="s">
        <v>2539</v>
      </c>
      <c r="H3" s="29"/>
      <c r="I3" s="30" t="s">
        <v>262</v>
      </c>
      <c r="J3" s="22"/>
      <c r="K3" s="22"/>
    </row>
    <row r="4" spans="1:19">
      <c r="C4" s="22"/>
      <c r="D4" s="46"/>
      <c r="E4" s="46"/>
      <c r="F4" s="46"/>
      <c r="G4" s="46"/>
      <c r="H4" s="46"/>
      <c r="I4" s="46"/>
      <c r="J4" s="22"/>
      <c r="K4" s="22"/>
    </row>
    <row r="5" spans="1:19">
      <c r="C5" s="22"/>
      <c r="D5" s="46" t="s">
        <v>263</v>
      </c>
      <c r="E5" s="46" t="s">
        <v>264</v>
      </c>
      <c r="F5" s="46"/>
      <c r="G5" s="46"/>
      <c r="H5" s="46">
        <v>6021</v>
      </c>
      <c r="I5" s="46"/>
      <c r="J5" s="22"/>
      <c r="K5" s="22"/>
      <c r="O5" s="22"/>
      <c r="P5" s="22"/>
      <c r="Q5" s="22"/>
      <c r="R5" s="22"/>
      <c r="S5" s="22"/>
    </row>
    <row r="6" spans="1:19">
      <c r="C6" s="22"/>
      <c r="D6" s="46" t="s">
        <v>263</v>
      </c>
      <c r="E6" s="46" t="s">
        <v>265</v>
      </c>
      <c r="F6" s="46"/>
      <c r="G6" s="46"/>
      <c r="H6" s="46">
        <v>7297114000337</v>
      </c>
      <c r="I6" s="46"/>
      <c r="J6" s="22"/>
      <c r="K6" s="22"/>
      <c r="O6" s="22"/>
      <c r="P6" s="22"/>
      <c r="Q6" s="22"/>
      <c r="R6" s="22"/>
      <c r="S6" s="22"/>
    </row>
    <row r="7" spans="1:19">
      <c r="C7" s="22"/>
      <c r="D7" s="46" t="s">
        <v>266</v>
      </c>
      <c r="E7" s="46" t="s">
        <v>267</v>
      </c>
      <c r="F7" s="46"/>
      <c r="G7" s="46"/>
      <c r="H7" s="55" t="s">
        <v>268</v>
      </c>
      <c r="I7" s="46"/>
      <c r="J7" s="22"/>
      <c r="K7" s="22"/>
      <c r="O7" s="22"/>
      <c r="P7" s="22"/>
      <c r="Q7" s="22"/>
      <c r="R7" s="22"/>
      <c r="S7" s="22"/>
    </row>
    <row r="8" spans="1:19">
      <c r="C8" s="22"/>
      <c r="D8" s="46" t="s">
        <v>266</v>
      </c>
      <c r="E8" s="46" t="s">
        <v>269</v>
      </c>
      <c r="F8" s="46"/>
      <c r="G8" s="46"/>
      <c r="H8" s="54" t="b">
        <v>0</v>
      </c>
      <c r="I8" s="46"/>
      <c r="J8" s="22"/>
      <c r="K8" s="22"/>
      <c r="O8" s="22"/>
      <c r="P8" s="22"/>
      <c r="Q8" s="22"/>
      <c r="R8" s="22"/>
      <c r="S8" s="22"/>
    </row>
    <row r="9" spans="1:19">
      <c r="C9" s="22"/>
      <c r="D9" s="46" t="s">
        <v>266</v>
      </c>
      <c r="E9" s="46" t="s">
        <v>271</v>
      </c>
      <c r="F9" s="46"/>
      <c r="G9" s="46"/>
      <c r="H9" s="46"/>
      <c r="I9" s="46"/>
      <c r="J9" s="22"/>
      <c r="K9" s="22"/>
      <c r="O9" s="22"/>
      <c r="P9" s="22"/>
      <c r="Q9" s="22"/>
      <c r="R9" s="22"/>
      <c r="S9" s="22"/>
    </row>
    <row r="10" spans="1:19">
      <c r="C10" s="22"/>
      <c r="D10" s="46" t="s">
        <v>263</v>
      </c>
      <c r="E10" s="46" t="s">
        <v>272</v>
      </c>
      <c r="F10" s="46"/>
      <c r="G10" s="46"/>
      <c r="H10" s="47">
        <v>41696</v>
      </c>
      <c r="I10" s="46"/>
      <c r="J10" s="22"/>
      <c r="K10" s="22"/>
      <c r="O10" s="22"/>
      <c r="P10" s="22"/>
      <c r="Q10" s="22"/>
      <c r="R10" s="22"/>
      <c r="S10" s="22"/>
    </row>
    <row r="11" spans="1:19">
      <c r="C11" s="22"/>
      <c r="D11" s="46" t="s">
        <v>266</v>
      </c>
      <c r="E11" s="46" t="s">
        <v>273</v>
      </c>
      <c r="F11" s="46"/>
      <c r="G11" s="46"/>
      <c r="H11" s="47" t="s">
        <v>274</v>
      </c>
      <c r="I11" s="46"/>
      <c r="J11" s="22"/>
      <c r="K11" s="22"/>
      <c r="O11" s="22"/>
      <c r="P11" s="22"/>
      <c r="Q11" s="22"/>
      <c r="R11" s="22"/>
      <c r="S11" s="22"/>
    </row>
    <row r="12" spans="1:19">
      <c r="C12" s="22"/>
      <c r="D12" s="46" t="s">
        <v>266</v>
      </c>
      <c r="E12" s="46" t="s">
        <v>275</v>
      </c>
      <c r="F12" s="46"/>
      <c r="G12" s="46"/>
      <c r="H12" s="53">
        <v>72971</v>
      </c>
      <c r="I12" s="46"/>
      <c r="J12" s="22"/>
      <c r="K12" s="22"/>
      <c r="O12" s="22"/>
      <c r="P12" s="22"/>
      <c r="Q12" s="22"/>
      <c r="R12" s="22"/>
      <c r="S12" s="22"/>
    </row>
    <row r="13" spans="1:19">
      <c r="C13" s="22"/>
      <c r="D13" s="46" t="s">
        <v>263</v>
      </c>
      <c r="E13" s="46" t="s">
        <v>276</v>
      </c>
      <c r="F13" s="46"/>
      <c r="G13" s="46"/>
      <c r="H13" s="48" t="s">
        <v>430</v>
      </c>
      <c r="I13" s="46"/>
      <c r="J13" s="22"/>
      <c r="K13" s="22"/>
      <c r="O13" s="22"/>
      <c r="P13" s="22"/>
      <c r="Q13" s="22"/>
      <c r="R13" s="22"/>
      <c r="S13" s="22"/>
    </row>
    <row r="14" spans="1:19">
      <c r="C14" s="22"/>
      <c r="D14" s="46" t="s">
        <v>266</v>
      </c>
      <c r="E14" s="46" t="s">
        <v>277</v>
      </c>
      <c r="F14" s="46"/>
      <c r="G14" s="46"/>
      <c r="H14" s="48" t="b">
        <v>1</v>
      </c>
      <c r="I14" s="46"/>
      <c r="J14" s="22"/>
      <c r="K14" s="22"/>
      <c r="O14" s="22"/>
      <c r="P14" s="22"/>
      <c r="Q14" s="22"/>
      <c r="R14" s="22"/>
      <c r="S14" s="22"/>
    </row>
    <row r="15" spans="1:19">
      <c r="C15" s="22"/>
      <c r="D15" s="46" t="s">
        <v>266</v>
      </c>
      <c r="E15" s="46" t="s">
        <v>278</v>
      </c>
      <c r="F15" s="46"/>
      <c r="G15" s="46"/>
      <c r="H15" s="48" t="s">
        <v>279</v>
      </c>
      <c r="I15" s="46"/>
      <c r="J15" s="22"/>
      <c r="K15" s="22"/>
      <c r="O15" s="22"/>
      <c r="P15" s="22"/>
      <c r="Q15" s="22"/>
      <c r="R15" s="22"/>
      <c r="S15" s="22"/>
    </row>
    <row r="16" spans="1:19">
      <c r="C16" s="22"/>
      <c r="D16" s="46" t="s">
        <v>266</v>
      </c>
      <c r="E16" s="46" t="s">
        <v>280</v>
      </c>
      <c r="F16" s="46"/>
      <c r="G16" s="46"/>
      <c r="H16" s="48">
        <v>5261842959</v>
      </c>
      <c r="I16" s="46"/>
      <c r="J16" s="22"/>
      <c r="K16" s="22"/>
      <c r="O16" s="22"/>
      <c r="P16" s="22"/>
      <c r="Q16" s="22"/>
      <c r="R16" s="22"/>
      <c r="S16" s="22"/>
    </row>
    <row r="17" spans="1:19">
      <c r="C17" s="22"/>
      <c r="D17" s="46" t="s">
        <v>266</v>
      </c>
      <c r="E17" s="46" t="s">
        <v>281</v>
      </c>
      <c r="F17" s="46"/>
      <c r="G17" s="46"/>
      <c r="H17" s="48">
        <v>217600000000</v>
      </c>
      <c r="I17" s="46"/>
      <c r="J17" s="22"/>
      <c r="K17" s="22"/>
      <c r="O17" s="22"/>
      <c r="P17" s="22"/>
      <c r="Q17" s="22"/>
      <c r="R17" s="22"/>
      <c r="S17" s="22"/>
    </row>
    <row r="18" spans="1:19">
      <c r="C18" s="22"/>
      <c r="D18" s="46" t="s">
        <v>266</v>
      </c>
      <c r="E18" s="46" t="s">
        <v>282</v>
      </c>
      <c r="F18" s="46"/>
      <c r="G18" s="46"/>
      <c r="H18" s="48">
        <v>20131231</v>
      </c>
      <c r="I18" s="46"/>
      <c r="J18" s="22"/>
      <c r="K18" s="22"/>
      <c r="O18" s="22"/>
      <c r="P18" s="22"/>
      <c r="Q18" s="22"/>
      <c r="R18" s="22"/>
      <c r="S18" s="22"/>
    </row>
    <row r="19" spans="1:19">
      <c r="C19" s="22"/>
      <c r="D19" s="46" t="s">
        <v>263</v>
      </c>
      <c r="E19" s="46" t="s">
        <v>283</v>
      </c>
      <c r="F19" s="46"/>
      <c r="G19" s="46"/>
      <c r="H19" s="59">
        <v>41639</v>
      </c>
      <c r="I19" s="60">
        <v>41274</v>
      </c>
      <c r="J19" s="60">
        <v>40908</v>
      </c>
      <c r="K19" s="60"/>
      <c r="L19" s="60"/>
      <c r="O19" s="22"/>
      <c r="P19" s="22"/>
      <c r="Q19" s="22"/>
      <c r="R19" s="22"/>
      <c r="S19" s="22"/>
    </row>
    <row r="20" spans="1:19">
      <c r="C20" s="22"/>
      <c r="D20" s="46" t="s">
        <v>263</v>
      </c>
      <c r="E20" s="46" t="s">
        <v>284</v>
      </c>
      <c r="F20" s="46"/>
      <c r="G20" s="46"/>
      <c r="H20" s="22">
        <v>12</v>
      </c>
      <c r="I20" s="22">
        <v>12</v>
      </c>
      <c r="J20" s="22">
        <v>12</v>
      </c>
      <c r="K20" s="22"/>
      <c r="L20" s="22"/>
      <c r="O20" s="22"/>
      <c r="P20" s="22"/>
      <c r="Q20" s="22"/>
      <c r="R20" s="22"/>
      <c r="S20" s="22"/>
    </row>
    <row r="21" spans="1:19">
      <c r="C21" s="22"/>
      <c r="D21" s="46" t="s">
        <v>263</v>
      </c>
      <c r="E21" s="46" t="s">
        <v>285</v>
      </c>
      <c r="F21" s="46"/>
      <c r="G21" s="46"/>
      <c r="H21" s="48">
        <v>2013</v>
      </c>
      <c r="I21" s="48">
        <v>2012</v>
      </c>
      <c r="J21">
        <v>2011</v>
      </c>
      <c r="K21" s="22"/>
      <c r="O21" s="22"/>
      <c r="P21" s="22"/>
      <c r="Q21" s="22"/>
      <c r="R21" s="22"/>
      <c r="S21" s="22"/>
    </row>
    <row r="22" spans="1:19">
      <c r="C22" s="22"/>
      <c r="D22" s="46" t="s">
        <v>263</v>
      </c>
      <c r="E22" s="46" t="s">
        <v>286</v>
      </c>
      <c r="F22" s="46"/>
      <c r="G22" s="46"/>
      <c r="H22" s="48">
        <v>4</v>
      </c>
      <c r="I22" s="48">
        <v>4</v>
      </c>
      <c r="J22">
        <v>4</v>
      </c>
      <c r="K22" s="22"/>
      <c r="O22" s="22"/>
      <c r="P22" s="22"/>
      <c r="Q22" s="22"/>
      <c r="R22" s="22"/>
      <c r="S22" s="22"/>
    </row>
    <row r="23" spans="1:19">
      <c r="C23" s="22"/>
      <c r="D23" s="46"/>
      <c r="E23" s="46"/>
      <c r="F23" s="46"/>
      <c r="G23" s="46"/>
      <c r="H23" s="48"/>
      <c r="I23" s="48"/>
      <c r="K23" s="22"/>
      <c r="O23" s="22"/>
      <c r="P23" s="22"/>
      <c r="Q23" s="22"/>
      <c r="R23" s="22"/>
      <c r="S23" s="22"/>
    </row>
    <row r="24" spans="1:19">
      <c r="C24" s="22" t="s">
        <v>15</v>
      </c>
      <c r="D24" s="46">
        <v>136</v>
      </c>
      <c r="E24" s="46"/>
      <c r="F24" s="46"/>
      <c r="G24" s="46"/>
      <c r="H24" s="48"/>
      <c r="I24" s="48"/>
      <c r="K24" s="22"/>
      <c r="O24" s="22"/>
      <c r="P24" s="22"/>
      <c r="Q24" s="22"/>
      <c r="R24" s="22"/>
      <c r="S24" s="22"/>
    </row>
    <row r="25" spans="1:19">
      <c r="A25" s="22"/>
      <c r="B25" s="22"/>
      <c r="C25" s="22" t="s">
        <v>289</v>
      </c>
      <c r="D25" s="46">
        <v>2</v>
      </c>
      <c r="E25" s="46"/>
      <c r="F25" s="46"/>
      <c r="G25" s="46"/>
      <c r="H25" s="48"/>
      <c r="I25" s="48"/>
      <c r="K25" s="22"/>
      <c r="O25" s="22"/>
      <c r="P25" s="22"/>
      <c r="Q25" s="22"/>
      <c r="R25" s="22"/>
      <c r="S25" s="22"/>
    </row>
    <row r="26" spans="1:19">
      <c r="A26" s="22"/>
      <c r="B26" s="22"/>
      <c r="C26" s="22" t="s">
        <v>2540</v>
      </c>
      <c r="D26" s="46">
        <v>3</v>
      </c>
      <c r="E26" s="46"/>
      <c r="F26" s="46"/>
      <c r="G26" s="46"/>
      <c r="H26" s="48"/>
      <c r="I26" s="48"/>
      <c r="K26" s="22"/>
      <c r="O26" s="22"/>
      <c r="P26" s="22"/>
      <c r="Q26" s="22"/>
      <c r="R26" s="22"/>
      <c r="S26" s="22"/>
    </row>
    <row r="27" spans="1:19">
      <c r="A27" s="22"/>
      <c r="B27" s="22"/>
      <c r="C27" s="22" t="s">
        <v>291</v>
      </c>
      <c r="D27" s="46">
        <v>4</v>
      </c>
      <c r="E27" s="46"/>
      <c r="F27" s="46"/>
      <c r="G27" s="46"/>
      <c r="H27" s="48"/>
      <c r="I27" s="48"/>
      <c r="K27" s="22"/>
      <c r="O27" s="22"/>
      <c r="P27" s="22"/>
      <c r="Q27" s="22"/>
      <c r="R27" s="22"/>
      <c r="S27" s="22"/>
    </row>
    <row r="28" spans="1:19">
      <c r="A28" s="22"/>
      <c r="B28" s="22"/>
      <c r="C28" s="22" t="s">
        <v>4065</v>
      </c>
      <c r="D28" s="46">
        <v>5</v>
      </c>
      <c r="E28" s="46"/>
      <c r="F28" s="46"/>
      <c r="G28" s="46"/>
      <c r="H28" s="48"/>
      <c r="I28" s="48"/>
      <c r="K28" s="22"/>
      <c r="O28" s="22"/>
      <c r="P28" s="22"/>
      <c r="Q28" s="22"/>
      <c r="R28" s="22"/>
      <c r="S28" s="22"/>
    </row>
    <row r="29" spans="1:19">
      <c r="A29" s="22"/>
      <c r="B29" s="22"/>
      <c r="C29" s="22" t="s">
        <v>293</v>
      </c>
      <c r="D29" s="46">
        <v>6</v>
      </c>
      <c r="E29" s="46"/>
      <c r="F29" s="46"/>
      <c r="G29" s="46"/>
      <c r="H29" s="48"/>
      <c r="I29" s="48"/>
      <c r="K29" s="22"/>
      <c r="O29" s="22"/>
      <c r="P29" s="22"/>
      <c r="Q29" s="22"/>
      <c r="R29" s="22"/>
      <c r="S29" s="22"/>
    </row>
    <row r="30" spans="1:19">
      <c r="A30" s="22"/>
      <c r="B30" s="22"/>
      <c r="C30" s="22" t="s">
        <v>294</v>
      </c>
      <c r="D30" s="46">
        <v>7</v>
      </c>
      <c r="E30" s="46"/>
      <c r="F30" s="46"/>
      <c r="G30" s="46"/>
      <c r="H30" s="48"/>
      <c r="I30" s="48"/>
      <c r="K30" s="22"/>
      <c r="O30" s="22"/>
      <c r="P30" s="22"/>
      <c r="Q30" s="22"/>
      <c r="R30" s="22"/>
      <c r="S30" s="22"/>
    </row>
    <row r="31" spans="1:19">
      <c r="A31" s="22"/>
      <c r="B31" s="22"/>
      <c r="C31" s="22" t="s">
        <v>295</v>
      </c>
      <c r="D31" s="46">
        <v>8</v>
      </c>
      <c r="E31" s="46"/>
      <c r="F31" s="46"/>
      <c r="G31" s="46"/>
      <c r="H31" s="48"/>
      <c r="I31" s="48"/>
      <c r="K31" s="22"/>
      <c r="O31" s="22"/>
      <c r="P31" s="22"/>
      <c r="Q31" s="22"/>
      <c r="R31" s="22"/>
      <c r="S31" s="22"/>
    </row>
    <row r="32" spans="1:19">
      <c r="A32" s="22"/>
      <c r="B32" s="22"/>
      <c r="C32" s="22" t="s">
        <v>296</v>
      </c>
      <c r="D32" s="46">
        <v>9</v>
      </c>
      <c r="E32" s="46"/>
      <c r="F32" s="46"/>
      <c r="G32" s="46"/>
      <c r="H32" s="48"/>
      <c r="I32" s="48"/>
      <c r="K32" s="22"/>
      <c r="O32" s="22"/>
      <c r="P32" s="22"/>
      <c r="Q32" s="22"/>
      <c r="R32" s="22"/>
      <c r="S32" s="22"/>
    </row>
    <row r="33" spans="1:19">
      <c r="A33" s="22"/>
      <c r="B33" s="22"/>
      <c r="C33" s="22" t="s">
        <v>297</v>
      </c>
      <c r="D33" s="46">
        <v>10</v>
      </c>
      <c r="E33" s="46"/>
      <c r="F33" s="46"/>
      <c r="G33" s="46"/>
      <c r="H33" s="48"/>
      <c r="I33" s="48"/>
      <c r="K33" s="22"/>
      <c r="O33" s="22"/>
      <c r="P33" s="22"/>
      <c r="Q33" s="22"/>
      <c r="R33" s="22"/>
      <c r="S33" s="22"/>
    </row>
    <row r="34" spans="1:19">
      <c r="A34" s="22"/>
      <c r="B34" s="22"/>
      <c r="C34" s="22" t="s">
        <v>4066</v>
      </c>
      <c r="D34" s="46">
        <v>49</v>
      </c>
      <c r="E34" s="46"/>
      <c r="F34" s="46"/>
      <c r="G34" s="46"/>
      <c r="H34" s="48"/>
      <c r="I34" s="48"/>
      <c r="K34" s="22"/>
      <c r="O34" s="22"/>
      <c r="P34" s="22"/>
      <c r="Q34" s="22"/>
      <c r="R34" s="22"/>
      <c r="S34" s="22"/>
    </row>
    <row r="35" spans="1:19">
      <c r="A35" s="22"/>
      <c r="B35" s="22"/>
      <c r="C35" s="22" t="s">
        <v>298</v>
      </c>
      <c r="D35" s="46">
        <v>62</v>
      </c>
      <c r="E35" s="46"/>
      <c r="F35" s="46"/>
      <c r="G35" s="46"/>
      <c r="H35" s="48"/>
      <c r="I35" s="48"/>
      <c r="K35" s="22"/>
      <c r="O35" s="22"/>
      <c r="P35" s="22"/>
      <c r="Q35" s="22"/>
      <c r="R35" s="22"/>
      <c r="S35" s="22"/>
    </row>
    <row r="36" spans="1:19">
      <c r="A36" s="22"/>
      <c r="B36" s="22"/>
      <c r="C36" s="22" t="s">
        <v>299</v>
      </c>
      <c r="D36" s="46">
        <v>63</v>
      </c>
      <c r="E36" s="46"/>
      <c r="F36" s="46"/>
      <c r="G36" s="46"/>
      <c r="H36" s="48"/>
      <c r="I36" s="48"/>
      <c r="K36" s="22"/>
      <c r="O36" s="22"/>
      <c r="P36" s="22"/>
      <c r="Q36" s="22"/>
      <c r="R36" s="22"/>
      <c r="S36" s="22"/>
    </row>
    <row r="37" spans="1:19">
      <c r="A37" s="22"/>
      <c r="B37" s="22"/>
      <c r="C37" s="22" t="s">
        <v>2541</v>
      </c>
      <c r="D37" s="46">
        <v>64</v>
      </c>
      <c r="E37" s="46"/>
      <c r="F37" s="46"/>
      <c r="G37" s="46"/>
      <c r="H37" s="48"/>
      <c r="I37" s="48"/>
      <c r="K37" s="22"/>
      <c r="O37" s="22"/>
      <c r="P37" s="22"/>
      <c r="Q37" s="22"/>
      <c r="R37" s="22"/>
      <c r="S37" s="22"/>
    </row>
    <row r="38" spans="1:19">
      <c r="A38" s="22"/>
      <c r="B38" s="22"/>
      <c r="C38" s="22" t="s">
        <v>1891</v>
      </c>
      <c r="D38" s="46">
        <v>65</v>
      </c>
      <c r="E38" s="46"/>
      <c r="F38" s="46"/>
      <c r="G38" s="46"/>
      <c r="H38" s="48"/>
      <c r="I38" s="48"/>
      <c r="K38" s="22"/>
      <c r="O38" s="22"/>
      <c r="P38" s="22"/>
      <c r="Q38" s="22"/>
      <c r="R38" s="22"/>
      <c r="S38" s="22"/>
    </row>
    <row r="39" spans="1:19">
      <c r="A39" s="22"/>
      <c r="B39" s="22"/>
      <c r="C39" s="22" t="s">
        <v>2542</v>
      </c>
      <c r="D39" s="46">
        <v>66</v>
      </c>
      <c r="E39" s="46"/>
      <c r="F39" s="46"/>
      <c r="G39" s="46"/>
      <c r="H39" s="48"/>
      <c r="I39" s="48"/>
      <c r="K39" s="22"/>
      <c r="O39" s="22"/>
      <c r="P39" s="22"/>
      <c r="Q39" s="22"/>
      <c r="R39" s="22"/>
      <c r="S39" s="22"/>
    </row>
    <row r="40" spans="1:19">
      <c r="A40" s="22"/>
      <c r="B40" s="22"/>
      <c r="C40" s="22" t="s">
        <v>1892</v>
      </c>
      <c r="D40" s="46">
        <v>67</v>
      </c>
      <c r="E40" s="46"/>
      <c r="F40" s="46"/>
      <c r="G40" s="46"/>
      <c r="H40" s="48"/>
      <c r="I40" s="48"/>
      <c r="K40" s="22"/>
      <c r="O40" s="22"/>
      <c r="P40" s="22"/>
      <c r="Q40" s="22"/>
      <c r="R40" s="22"/>
      <c r="S40" s="22"/>
    </row>
    <row r="41" spans="1:19">
      <c r="A41" s="22"/>
      <c r="B41" s="22"/>
      <c r="C41" s="22" t="s">
        <v>1893</v>
      </c>
      <c r="D41" s="46">
        <v>68</v>
      </c>
      <c r="E41" s="46"/>
      <c r="F41" s="46"/>
      <c r="G41" s="46"/>
      <c r="H41" s="48"/>
      <c r="I41" s="48"/>
      <c r="K41" s="22"/>
      <c r="O41" s="22"/>
      <c r="P41" s="22"/>
      <c r="Q41" s="22"/>
      <c r="R41" s="22"/>
      <c r="S41" s="22"/>
    </row>
    <row r="42" spans="1:19">
      <c r="A42" s="22"/>
      <c r="B42" s="22"/>
      <c r="C42" s="22" t="s">
        <v>1894</v>
      </c>
      <c r="D42" s="46">
        <v>69</v>
      </c>
      <c r="E42" s="46"/>
      <c r="F42" s="46"/>
      <c r="G42" s="46"/>
      <c r="H42" s="48"/>
      <c r="I42" s="48"/>
      <c r="K42" s="22"/>
      <c r="O42" s="22"/>
      <c r="P42" s="22"/>
      <c r="Q42" s="22"/>
      <c r="R42" s="22"/>
      <c r="S42" s="22"/>
    </row>
    <row r="43" spans="1:19">
      <c r="A43" s="22"/>
      <c r="B43" s="22"/>
      <c r="C43" s="22" t="s">
        <v>1895</v>
      </c>
      <c r="D43" s="46">
        <v>70</v>
      </c>
      <c r="E43" s="46"/>
      <c r="F43" s="46"/>
      <c r="G43" s="46"/>
      <c r="H43" s="48"/>
      <c r="I43" s="48"/>
      <c r="K43" s="22"/>
      <c r="O43" s="22"/>
      <c r="P43" s="22"/>
      <c r="Q43" s="22"/>
      <c r="R43" s="22"/>
      <c r="S43" s="22"/>
    </row>
    <row r="44" spans="1:19">
      <c r="A44" s="22"/>
      <c r="B44" s="22"/>
      <c r="C44" s="22" t="s">
        <v>1896</v>
      </c>
      <c r="D44" s="46">
        <v>71</v>
      </c>
      <c r="E44" s="46"/>
      <c r="F44" s="46"/>
      <c r="G44" s="46"/>
      <c r="H44" s="48"/>
      <c r="I44" s="48"/>
      <c r="K44" s="22"/>
      <c r="O44" s="22"/>
      <c r="P44" s="22"/>
      <c r="Q44" s="22"/>
      <c r="R44" s="22"/>
      <c r="S44" s="22"/>
    </row>
    <row r="45" spans="1:19">
      <c r="A45" s="22"/>
      <c r="B45" s="22"/>
      <c r="C45" s="22" t="s">
        <v>1897</v>
      </c>
      <c r="D45" s="46">
        <v>72</v>
      </c>
      <c r="E45" s="46"/>
      <c r="F45" s="46"/>
      <c r="G45" s="46"/>
      <c r="H45" s="48"/>
      <c r="I45" s="48"/>
      <c r="K45" s="22"/>
      <c r="O45" s="22"/>
      <c r="P45" s="22"/>
      <c r="Q45" s="22"/>
      <c r="R45" s="22"/>
      <c r="S45" s="22"/>
    </row>
    <row r="46" spans="1:19">
      <c r="A46" s="22"/>
      <c r="B46" s="22"/>
      <c r="C46" s="22" t="s">
        <v>1898</v>
      </c>
      <c r="D46" s="46">
        <v>73</v>
      </c>
      <c r="E46" s="46"/>
      <c r="F46" s="46"/>
      <c r="G46" s="46"/>
      <c r="H46" s="48"/>
      <c r="I46" s="48"/>
      <c r="K46" s="22"/>
      <c r="O46" s="22"/>
      <c r="P46" s="22"/>
      <c r="Q46" s="22"/>
      <c r="R46" s="22"/>
      <c r="S46" s="22"/>
    </row>
    <row r="47" spans="1:19">
      <c r="A47" s="22"/>
      <c r="B47" s="22"/>
      <c r="C47" s="22" t="s">
        <v>1899</v>
      </c>
      <c r="D47" s="46">
        <v>74</v>
      </c>
      <c r="E47" s="46"/>
      <c r="F47" s="46"/>
      <c r="G47" s="46"/>
      <c r="H47" s="48"/>
      <c r="I47" s="48"/>
      <c r="K47" s="22"/>
      <c r="O47" s="22"/>
      <c r="P47" s="22"/>
      <c r="Q47" s="22"/>
      <c r="R47" s="22"/>
      <c r="S47" s="22"/>
    </row>
    <row r="48" spans="1:19">
      <c r="A48" s="22"/>
      <c r="B48" s="22"/>
      <c r="C48" s="22" t="s">
        <v>4067</v>
      </c>
      <c r="D48" s="46">
        <v>75</v>
      </c>
      <c r="E48" s="46"/>
      <c r="F48" s="46"/>
      <c r="G48" s="46"/>
      <c r="H48" s="48"/>
      <c r="I48" s="48"/>
      <c r="K48" s="22"/>
      <c r="O48" s="22"/>
      <c r="P48" s="22"/>
      <c r="Q48" s="22"/>
      <c r="R48" s="22"/>
      <c r="S48" s="22"/>
    </row>
    <row r="49" spans="1:19">
      <c r="A49" s="22"/>
      <c r="B49" s="22"/>
      <c r="C49" s="22" t="s">
        <v>2543</v>
      </c>
      <c r="D49" s="46">
        <v>76</v>
      </c>
      <c r="E49" s="46"/>
      <c r="F49" s="46"/>
      <c r="G49" s="46"/>
      <c r="H49" s="48"/>
      <c r="I49" s="48"/>
      <c r="K49" s="22"/>
      <c r="O49" s="22"/>
      <c r="P49" s="22"/>
      <c r="Q49" s="22"/>
      <c r="R49" s="22"/>
      <c r="S49" s="22"/>
    </row>
    <row r="50" spans="1:19">
      <c r="A50" s="22"/>
      <c r="B50" s="22"/>
      <c r="C50" s="22" t="s">
        <v>311</v>
      </c>
      <c r="D50" s="46">
        <v>77</v>
      </c>
      <c r="E50" s="46"/>
      <c r="F50" s="46"/>
      <c r="G50" s="46"/>
      <c r="H50" s="48"/>
      <c r="I50" s="48"/>
      <c r="K50" s="22"/>
      <c r="O50" s="22"/>
      <c r="P50" s="22"/>
      <c r="Q50" s="22"/>
      <c r="R50" s="22"/>
      <c r="S50" s="22"/>
    </row>
    <row r="51" spans="1:19">
      <c r="A51" s="22"/>
      <c r="B51" s="22"/>
      <c r="C51" s="22" t="s">
        <v>312</v>
      </c>
      <c r="D51" s="46">
        <v>78</v>
      </c>
      <c r="E51" s="46"/>
      <c r="F51" s="46"/>
      <c r="G51" s="46"/>
      <c r="H51" s="48"/>
      <c r="I51" s="48"/>
      <c r="K51" s="22"/>
      <c r="O51" s="22"/>
      <c r="P51" s="22"/>
      <c r="Q51" s="22"/>
      <c r="R51" s="22"/>
      <c r="S51" s="22"/>
    </row>
    <row r="52" spans="1:19">
      <c r="A52" s="22"/>
      <c r="B52" s="22"/>
      <c r="C52" s="22" t="s">
        <v>313</v>
      </c>
      <c r="D52" s="46">
        <v>79</v>
      </c>
      <c r="E52" s="46"/>
      <c r="F52" s="46"/>
      <c r="G52" s="46"/>
      <c r="H52" s="48"/>
      <c r="I52" s="48"/>
      <c r="K52" s="22"/>
      <c r="O52" s="22"/>
      <c r="P52" s="22"/>
      <c r="Q52" s="22"/>
      <c r="R52" s="22"/>
      <c r="S52" s="22"/>
    </row>
    <row r="53" spans="1:19">
      <c r="A53" s="22"/>
      <c r="B53" s="22"/>
      <c r="C53" s="22" t="s">
        <v>314</v>
      </c>
      <c r="D53" s="46">
        <v>80</v>
      </c>
      <c r="E53" s="46"/>
      <c r="F53" s="46"/>
      <c r="G53" s="46"/>
      <c r="H53" s="48"/>
      <c r="I53" s="48"/>
      <c r="K53" s="22"/>
      <c r="O53" s="22"/>
      <c r="P53" s="22"/>
      <c r="Q53" s="22"/>
      <c r="R53" s="22"/>
      <c r="S53" s="22"/>
    </row>
    <row r="54" spans="1:19">
      <c r="A54" s="22"/>
      <c r="B54" s="22"/>
      <c r="C54" s="22" t="s">
        <v>315</v>
      </c>
      <c r="D54" s="46">
        <v>81</v>
      </c>
      <c r="E54" s="46"/>
      <c r="F54" s="46"/>
      <c r="G54" s="46"/>
      <c r="H54" s="48"/>
      <c r="I54" s="48"/>
      <c r="K54" s="22"/>
      <c r="O54" s="22"/>
      <c r="P54" s="22"/>
      <c r="Q54" s="22"/>
      <c r="R54" s="22"/>
      <c r="S54" s="22"/>
    </row>
    <row r="55" spans="1:19">
      <c r="A55" s="22"/>
      <c r="B55" s="22"/>
      <c r="C55" s="22" t="s">
        <v>316</v>
      </c>
      <c r="D55" s="46">
        <v>82</v>
      </c>
      <c r="E55" s="46"/>
      <c r="F55" s="46"/>
      <c r="G55" s="46"/>
      <c r="H55" s="48"/>
      <c r="I55" s="48"/>
      <c r="K55" s="22"/>
      <c r="O55" s="22"/>
      <c r="P55" s="22"/>
      <c r="Q55" s="22"/>
      <c r="R55" s="22"/>
      <c r="S55" s="22"/>
    </row>
    <row r="56" spans="1:19">
      <c r="A56" s="22"/>
      <c r="B56" s="22"/>
      <c r="C56" s="22" t="s">
        <v>317</v>
      </c>
      <c r="D56" s="46">
        <v>83</v>
      </c>
      <c r="E56" s="46"/>
      <c r="F56" s="46"/>
      <c r="G56" s="46"/>
      <c r="H56" s="48"/>
      <c r="I56" s="48"/>
      <c r="K56" s="22"/>
      <c r="O56" s="22"/>
      <c r="P56" s="22"/>
      <c r="Q56" s="22"/>
      <c r="R56" s="22"/>
      <c r="S56" s="22"/>
    </row>
    <row r="57" spans="1:19">
      <c r="A57" s="22"/>
      <c r="B57" s="22"/>
      <c r="C57" s="22" t="s">
        <v>318</v>
      </c>
      <c r="D57" s="46">
        <v>84</v>
      </c>
      <c r="E57" s="46"/>
      <c r="F57" s="46"/>
      <c r="G57" s="46"/>
      <c r="H57" s="48"/>
      <c r="I57" s="48"/>
      <c r="K57" s="22"/>
      <c r="O57" s="22"/>
      <c r="P57" s="22"/>
      <c r="Q57" s="22"/>
      <c r="R57" s="22"/>
      <c r="S57" s="22"/>
    </row>
    <row r="58" spans="1:19">
      <c r="A58" s="22"/>
      <c r="B58" s="22"/>
      <c r="C58" s="22" t="s">
        <v>319</v>
      </c>
      <c r="D58" s="46">
        <v>85</v>
      </c>
      <c r="E58" s="46"/>
      <c r="F58" s="46"/>
      <c r="G58" s="46"/>
      <c r="H58" s="48"/>
      <c r="I58" s="48"/>
      <c r="K58" s="22"/>
      <c r="O58" s="22"/>
      <c r="P58" s="22"/>
      <c r="Q58" s="22"/>
      <c r="R58" s="22"/>
      <c r="S58" s="22"/>
    </row>
    <row r="59" spans="1:19">
      <c r="A59" s="22"/>
      <c r="B59" s="22"/>
      <c r="C59" s="22" t="s">
        <v>320</v>
      </c>
      <c r="D59" s="46">
        <v>86</v>
      </c>
      <c r="E59" s="46"/>
      <c r="F59" s="46"/>
      <c r="G59" s="46"/>
      <c r="H59" s="48"/>
      <c r="I59" s="48"/>
      <c r="K59" s="22"/>
      <c r="O59" s="22"/>
      <c r="P59" s="22"/>
      <c r="Q59" s="22"/>
      <c r="R59" s="22"/>
      <c r="S59" s="22"/>
    </row>
    <row r="60" spans="1:19">
      <c r="A60" s="22"/>
      <c r="B60" s="22"/>
      <c r="C60" s="22" t="s">
        <v>321</v>
      </c>
      <c r="D60" s="46">
        <v>87</v>
      </c>
      <c r="E60" s="46"/>
      <c r="F60" s="46"/>
      <c r="G60" s="46"/>
      <c r="H60" s="48"/>
      <c r="I60" s="48"/>
      <c r="K60" s="22"/>
      <c r="O60" s="22"/>
      <c r="P60" s="22"/>
      <c r="Q60" s="22"/>
      <c r="R60" s="22"/>
      <c r="S60" s="22"/>
    </row>
    <row r="61" spans="1:19">
      <c r="A61" s="22"/>
      <c r="B61" s="22"/>
      <c r="C61" s="22" t="s">
        <v>322</v>
      </c>
      <c r="D61" s="46">
        <v>88</v>
      </c>
      <c r="E61" s="46"/>
      <c r="F61" s="46"/>
      <c r="G61" s="46"/>
      <c r="H61" s="48"/>
      <c r="I61" s="48"/>
      <c r="K61" s="22"/>
      <c r="O61" s="22"/>
      <c r="P61" s="22"/>
      <c r="Q61" s="22"/>
      <c r="R61" s="22"/>
      <c r="S61" s="22"/>
    </row>
    <row r="62" spans="1:19">
      <c r="A62" s="22"/>
      <c r="B62" s="22"/>
      <c r="C62" s="22" t="s">
        <v>323</v>
      </c>
      <c r="D62" s="46">
        <v>89</v>
      </c>
      <c r="E62" s="46"/>
      <c r="F62" s="46"/>
      <c r="G62" s="46"/>
      <c r="H62" s="48"/>
      <c r="I62" s="48"/>
      <c r="K62" s="22"/>
      <c r="O62" s="22"/>
      <c r="P62" s="22"/>
      <c r="Q62" s="22"/>
      <c r="R62" s="22"/>
      <c r="S62" s="22"/>
    </row>
    <row r="63" spans="1:19">
      <c r="A63" s="22"/>
      <c r="B63" s="22"/>
      <c r="C63" s="22" t="s">
        <v>324</v>
      </c>
      <c r="D63" s="46">
        <v>90</v>
      </c>
      <c r="E63" s="46"/>
      <c r="F63" s="46"/>
      <c r="G63" s="46"/>
      <c r="H63" s="48"/>
      <c r="I63" s="48"/>
      <c r="K63" s="22"/>
      <c r="O63" s="22"/>
      <c r="P63" s="22"/>
      <c r="Q63" s="22"/>
      <c r="R63" s="22"/>
      <c r="S63" s="22"/>
    </row>
    <row r="64" spans="1:19">
      <c r="A64" s="22"/>
      <c r="B64" s="22"/>
      <c r="C64" s="22" t="s">
        <v>325</v>
      </c>
      <c r="D64" s="46">
        <v>91</v>
      </c>
      <c r="E64" s="46"/>
      <c r="F64" s="46"/>
      <c r="G64" s="46"/>
      <c r="H64" s="48"/>
      <c r="I64" s="48"/>
      <c r="K64" s="22"/>
      <c r="O64" s="22"/>
      <c r="P64" s="22"/>
      <c r="Q64" s="22"/>
      <c r="R64" s="22"/>
      <c r="S64" s="22"/>
    </row>
    <row r="65" spans="1:19">
      <c r="A65" s="22"/>
      <c r="B65" s="22"/>
      <c r="C65" s="22" t="s">
        <v>326</v>
      </c>
      <c r="D65" s="46">
        <v>92</v>
      </c>
      <c r="E65" s="46"/>
      <c r="F65" s="46"/>
      <c r="G65" s="46"/>
      <c r="H65" s="48"/>
      <c r="I65" s="48"/>
      <c r="K65" s="22"/>
      <c r="O65" s="22"/>
      <c r="P65" s="22"/>
      <c r="Q65" s="22"/>
      <c r="R65" s="22"/>
      <c r="S65" s="22"/>
    </row>
    <row r="66" spans="1:19">
      <c r="A66" s="22"/>
      <c r="B66" s="22"/>
      <c r="C66" s="22" t="s">
        <v>327</v>
      </c>
      <c r="D66" s="46">
        <v>93</v>
      </c>
      <c r="E66" s="46"/>
      <c r="F66" s="46"/>
      <c r="G66" s="46"/>
      <c r="H66" s="48"/>
      <c r="I66" s="48"/>
      <c r="K66" s="22"/>
      <c r="O66" s="22"/>
      <c r="P66" s="22"/>
      <c r="Q66" s="22"/>
      <c r="R66" s="22"/>
      <c r="S66" s="22"/>
    </row>
    <row r="67" spans="1:19">
      <c r="A67" s="22"/>
      <c r="B67" s="22"/>
      <c r="C67" s="22" t="s">
        <v>328</v>
      </c>
      <c r="D67" s="46">
        <v>94</v>
      </c>
      <c r="E67" s="46"/>
      <c r="F67" s="46"/>
      <c r="G67" s="46"/>
      <c r="H67" s="48"/>
      <c r="I67" s="48"/>
      <c r="K67" s="22"/>
      <c r="O67" s="22"/>
      <c r="P67" s="22"/>
      <c r="Q67" s="22"/>
      <c r="R67" s="22"/>
      <c r="S67" s="22"/>
    </row>
    <row r="68" spans="1:19">
      <c r="A68" s="22"/>
      <c r="B68" s="22"/>
      <c r="C68" s="22" t="s">
        <v>329</v>
      </c>
      <c r="D68" s="46">
        <v>95</v>
      </c>
      <c r="E68" s="46"/>
      <c r="F68" s="46"/>
      <c r="G68" s="46"/>
      <c r="H68" s="48"/>
      <c r="I68" s="48"/>
      <c r="K68" s="22"/>
      <c r="O68" s="22"/>
      <c r="P68" s="22"/>
      <c r="Q68" s="22"/>
      <c r="R68" s="22"/>
      <c r="S68" s="22"/>
    </row>
    <row r="69" spans="1:19">
      <c r="A69" s="22"/>
      <c r="B69" s="22"/>
      <c r="C69" s="22" t="s">
        <v>2544</v>
      </c>
      <c r="D69" s="46">
        <v>96</v>
      </c>
      <c r="E69" s="46"/>
      <c r="F69" s="46"/>
      <c r="G69" s="46"/>
      <c r="H69" s="48"/>
      <c r="I69" s="48"/>
      <c r="K69" s="22"/>
      <c r="O69" s="22"/>
      <c r="P69" s="22"/>
      <c r="Q69" s="22"/>
      <c r="R69" s="22"/>
      <c r="S69" s="22"/>
    </row>
    <row r="70" spans="1:19">
      <c r="A70" s="22"/>
      <c r="B70" s="22"/>
      <c r="C70" s="22" t="s">
        <v>330</v>
      </c>
      <c r="D70" s="46">
        <v>97</v>
      </c>
      <c r="E70" s="46"/>
      <c r="F70" s="46"/>
      <c r="G70" s="46"/>
      <c r="H70" s="48"/>
      <c r="I70" s="48"/>
      <c r="K70" s="22"/>
      <c r="O70" s="22"/>
      <c r="P70" s="22"/>
      <c r="Q70" s="22"/>
      <c r="R70" s="22"/>
      <c r="S70" s="22"/>
    </row>
    <row r="71" spans="1:19">
      <c r="A71" s="22"/>
      <c r="B71" s="22"/>
      <c r="C71" s="22" t="s">
        <v>331</v>
      </c>
      <c r="D71" s="46">
        <v>98</v>
      </c>
      <c r="E71" s="46"/>
      <c r="F71" s="46"/>
      <c r="G71" s="46"/>
      <c r="H71" s="48"/>
      <c r="I71" s="48"/>
      <c r="K71" s="22"/>
      <c r="O71" s="22"/>
      <c r="P71" s="22"/>
      <c r="Q71" s="22"/>
      <c r="R71" s="22"/>
      <c r="S71" s="22"/>
    </row>
    <row r="72" spans="1:19">
      <c r="A72" s="22"/>
      <c r="B72" s="22"/>
      <c r="C72" s="22" t="s">
        <v>332</v>
      </c>
      <c r="D72" s="46">
        <v>99</v>
      </c>
      <c r="E72" s="46"/>
      <c r="F72" s="46"/>
      <c r="G72" s="46"/>
      <c r="H72" s="48"/>
      <c r="I72" s="48"/>
      <c r="K72" s="22"/>
      <c r="O72" s="22"/>
      <c r="P72" s="22"/>
      <c r="Q72" s="22"/>
      <c r="R72" s="22"/>
      <c r="S72" s="22"/>
    </row>
    <row r="73" spans="1:19">
      <c r="A73" s="22"/>
      <c r="B73" s="22"/>
      <c r="C73" s="22" t="s">
        <v>333</v>
      </c>
      <c r="D73" s="46">
        <v>100</v>
      </c>
      <c r="E73" s="46"/>
      <c r="F73" s="46"/>
      <c r="G73" s="46"/>
      <c r="H73" s="48"/>
      <c r="I73" s="48"/>
      <c r="K73" s="22"/>
      <c r="O73" s="22"/>
      <c r="P73" s="22"/>
      <c r="Q73" s="22"/>
      <c r="R73" s="22"/>
      <c r="S73" s="22"/>
    </row>
    <row r="74" spans="1:19">
      <c r="A74" s="22"/>
      <c r="B74" s="22"/>
      <c r="C74" s="22" t="s">
        <v>334</v>
      </c>
      <c r="D74" s="46">
        <v>101</v>
      </c>
      <c r="E74" s="46"/>
      <c r="F74" s="46"/>
      <c r="G74" s="46"/>
      <c r="H74" s="48"/>
      <c r="I74" s="48"/>
      <c r="K74" s="22"/>
      <c r="O74" s="22"/>
      <c r="P74" s="22"/>
      <c r="Q74" s="22"/>
      <c r="R74" s="22"/>
      <c r="S74" s="22"/>
    </row>
    <row r="75" spans="1:19">
      <c r="A75" s="22"/>
      <c r="B75" s="22"/>
      <c r="C75" s="22" t="s">
        <v>2545</v>
      </c>
      <c r="D75" s="46">
        <v>102</v>
      </c>
      <c r="E75" s="46"/>
      <c r="F75" s="46"/>
      <c r="G75" s="46"/>
      <c r="H75" s="48"/>
      <c r="I75" s="48"/>
      <c r="K75" s="22"/>
      <c r="O75" s="22"/>
      <c r="P75" s="22"/>
      <c r="Q75" s="22"/>
      <c r="R75" s="22"/>
      <c r="S75" s="22"/>
    </row>
    <row r="76" spans="1:19">
      <c r="A76" s="22"/>
      <c r="B76" s="22"/>
      <c r="C76" s="22" t="s">
        <v>335</v>
      </c>
      <c r="D76" s="46">
        <v>103</v>
      </c>
      <c r="E76" s="46"/>
      <c r="F76" s="46"/>
      <c r="G76" s="46"/>
      <c r="H76" s="48"/>
      <c r="I76" s="48"/>
      <c r="K76" s="22"/>
      <c r="O76" s="22"/>
      <c r="P76" s="22"/>
      <c r="Q76" s="22"/>
      <c r="R76" s="22"/>
      <c r="S76" s="22"/>
    </row>
    <row r="77" spans="1:19">
      <c r="A77" s="22"/>
      <c r="B77" s="22"/>
      <c r="C77" s="22" t="s">
        <v>336</v>
      </c>
      <c r="D77" s="46">
        <v>104</v>
      </c>
      <c r="E77" s="46"/>
      <c r="F77" s="46"/>
      <c r="G77" s="46"/>
      <c r="H77" s="48"/>
      <c r="I77" s="48"/>
      <c r="K77" s="22"/>
      <c r="O77" s="22"/>
      <c r="P77" s="22"/>
      <c r="Q77" s="22"/>
      <c r="R77" s="22"/>
      <c r="S77" s="22"/>
    </row>
    <row r="78" spans="1:19">
      <c r="A78" s="22"/>
      <c r="B78" s="22"/>
      <c r="C78" s="22" t="s">
        <v>2546</v>
      </c>
      <c r="D78" s="46">
        <v>105</v>
      </c>
      <c r="E78" s="46"/>
      <c r="F78" s="46"/>
      <c r="G78" s="46"/>
      <c r="H78" s="48"/>
      <c r="I78" s="48"/>
      <c r="K78" s="22"/>
      <c r="O78" s="22"/>
      <c r="P78" s="22"/>
      <c r="Q78" s="22"/>
      <c r="R78" s="22"/>
      <c r="S78" s="22"/>
    </row>
    <row r="79" spans="1:19">
      <c r="A79" s="22"/>
      <c r="B79" s="22"/>
      <c r="C79" s="22" t="s">
        <v>2352</v>
      </c>
      <c r="D79" s="46">
        <v>106</v>
      </c>
      <c r="E79" s="46"/>
      <c r="F79" s="46"/>
      <c r="G79" s="46"/>
      <c r="H79" s="48"/>
      <c r="I79" s="48"/>
      <c r="K79" s="22"/>
      <c r="O79" s="22"/>
      <c r="P79" s="22"/>
      <c r="Q79" s="22"/>
      <c r="R79" s="22"/>
      <c r="S79" s="22"/>
    </row>
    <row r="80" spans="1:19">
      <c r="A80" s="22"/>
      <c r="B80" s="22"/>
      <c r="C80" s="22" t="s">
        <v>2547</v>
      </c>
      <c r="D80" s="46">
        <v>107</v>
      </c>
      <c r="E80" s="46"/>
      <c r="F80" s="46"/>
      <c r="G80" s="46"/>
      <c r="H80" s="48"/>
      <c r="I80" s="48"/>
      <c r="K80" s="22"/>
      <c r="O80" s="22"/>
      <c r="P80" s="22"/>
      <c r="Q80" s="22"/>
      <c r="R80" s="22"/>
      <c r="S80" s="22"/>
    </row>
    <row r="81" spans="1:19">
      <c r="A81" s="22"/>
      <c r="B81" s="22"/>
      <c r="C81" s="22" t="s">
        <v>2354</v>
      </c>
      <c r="D81" s="46">
        <v>108</v>
      </c>
      <c r="E81" s="46"/>
      <c r="F81" s="46"/>
      <c r="G81" s="46"/>
      <c r="H81" s="48"/>
      <c r="I81" s="48"/>
      <c r="K81" s="22"/>
      <c r="O81" s="22"/>
      <c r="P81" s="22"/>
      <c r="Q81" s="22"/>
      <c r="R81" s="22"/>
      <c r="S81" s="22"/>
    </row>
    <row r="82" spans="1:19">
      <c r="A82" s="22"/>
      <c r="B82" s="22"/>
      <c r="C82" s="22" t="s">
        <v>2548</v>
      </c>
      <c r="D82" s="46">
        <v>109</v>
      </c>
      <c r="E82" s="46"/>
      <c r="F82" s="46"/>
      <c r="G82" s="46"/>
      <c r="H82" s="48"/>
      <c r="I82" s="48"/>
      <c r="K82" s="22"/>
      <c r="O82" s="22"/>
      <c r="P82" s="22"/>
      <c r="Q82" s="22"/>
      <c r="R82" s="22"/>
      <c r="S82" s="22"/>
    </row>
    <row r="83" spans="1:19">
      <c r="A83" s="22"/>
      <c r="B83" s="22"/>
      <c r="C83" s="22" t="s">
        <v>2549</v>
      </c>
      <c r="D83" s="46">
        <v>110</v>
      </c>
      <c r="E83" s="46"/>
      <c r="F83" s="46"/>
      <c r="G83" s="46"/>
      <c r="H83" s="48"/>
      <c r="I83" s="48"/>
      <c r="K83" s="22"/>
      <c r="O83" s="22"/>
      <c r="P83" s="22"/>
      <c r="Q83" s="22"/>
      <c r="R83" s="22"/>
      <c r="S83" s="22"/>
    </row>
    <row r="84" spans="1:19">
      <c r="A84" s="22"/>
      <c r="B84" s="22"/>
      <c r="C84" s="22" t="s">
        <v>2357</v>
      </c>
      <c r="D84" s="46">
        <v>111</v>
      </c>
      <c r="E84" s="46"/>
      <c r="F84" s="46"/>
      <c r="G84" s="46"/>
      <c r="H84" s="48"/>
      <c r="I84" s="48"/>
      <c r="K84" s="22"/>
      <c r="O84" s="22"/>
      <c r="P84" s="22"/>
      <c r="Q84" s="22"/>
      <c r="R84" s="22"/>
      <c r="S84" s="22"/>
    </row>
    <row r="85" spans="1:19">
      <c r="A85" s="22"/>
      <c r="B85" s="22"/>
      <c r="C85" s="22" t="s">
        <v>2358</v>
      </c>
      <c r="D85" s="46">
        <v>112</v>
      </c>
      <c r="E85" s="46"/>
      <c r="F85" s="46"/>
      <c r="G85" s="46"/>
      <c r="H85" s="48"/>
      <c r="I85" s="48"/>
      <c r="K85" s="22"/>
      <c r="O85" s="22"/>
      <c r="P85" s="22"/>
      <c r="Q85" s="22"/>
      <c r="R85" s="22"/>
      <c r="S85" s="22"/>
    </row>
    <row r="86" spans="1:19">
      <c r="A86" s="22"/>
      <c r="B86" s="22"/>
      <c r="C86" s="22" t="s">
        <v>2550</v>
      </c>
      <c r="D86" s="46">
        <v>113</v>
      </c>
      <c r="E86" s="46"/>
      <c r="F86" s="46"/>
      <c r="G86" s="46"/>
      <c r="H86" s="48"/>
      <c r="I86" s="48"/>
      <c r="K86" s="22"/>
      <c r="O86" s="22"/>
      <c r="P86" s="22"/>
      <c r="Q86" s="22"/>
      <c r="R86" s="22"/>
      <c r="S86" s="22"/>
    </row>
    <row r="87" spans="1:19">
      <c r="A87" s="22"/>
      <c r="B87" s="22"/>
      <c r="C87" s="22" t="s">
        <v>2359</v>
      </c>
      <c r="D87" s="46">
        <v>114</v>
      </c>
      <c r="E87" s="46"/>
      <c r="F87" s="46"/>
      <c r="G87" s="46"/>
      <c r="H87" s="48"/>
      <c r="I87" s="48"/>
      <c r="K87" s="22"/>
      <c r="O87" s="22"/>
      <c r="P87" s="22"/>
      <c r="Q87" s="22"/>
      <c r="R87" s="22"/>
      <c r="S87" s="22"/>
    </row>
    <row r="88" spans="1:19">
      <c r="A88" s="22"/>
      <c r="B88" s="22"/>
      <c r="C88" s="22" t="s">
        <v>2360</v>
      </c>
      <c r="D88" s="46">
        <v>115</v>
      </c>
      <c r="E88" s="46"/>
      <c r="F88" s="46"/>
      <c r="G88" s="46"/>
      <c r="H88" s="48"/>
      <c r="I88" s="48"/>
      <c r="K88" s="22"/>
    </row>
    <row r="89" spans="1:19">
      <c r="A89" s="22"/>
      <c r="B89" s="22"/>
      <c r="C89" s="22" t="s">
        <v>2361</v>
      </c>
      <c r="D89" s="46">
        <v>116</v>
      </c>
      <c r="E89" s="46"/>
      <c r="F89" s="46"/>
      <c r="G89" s="46"/>
      <c r="H89" s="48"/>
      <c r="I89" s="48"/>
      <c r="K89" s="22"/>
    </row>
    <row r="90" spans="1:19">
      <c r="A90" s="22"/>
      <c r="B90" s="22"/>
      <c r="C90" s="22" t="s">
        <v>2362</v>
      </c>
      <c r="D90" s="46">
        <v>117</v>
      </c>
      <c r="E90" s="46"/>
      <c r="F90" s="46"/>
      <c r="G90" s="46"/>
      <c r="H90" s="48"/>
      <c r="I90" s="48"/>
      <c r="K90" s="22"/>
    </row>
    <row r="91" spans="1:19">
      <c r="A91" s="22"/>
      <c r="B91" s="22"/>
      <c r="C91" s="22" t="s">
        <v>2363</v>
      </c>
      <c r="D91" s="46">
        <v>118</v>
      </c>
      <c r="E91" s="46"/>
      <c r="F91" s="46"/>
      <c r="G91" s="46"/>
      <c r="H91" s="48"/>
      <c r="I91" s="48"/>
      <c r="K91" s="22"/>
    </row>
    <row r="92" spans="1:19">
      <c r="A92" s="22"/>
      <c r="B92" s="22"/>
      <c r="C92" s="22" t="s">
        <v>351</v>
      </c>
      <c r="D92" s="46">
        <v>119</v>
      </c>
      <c r="E92" s="46"/>
      <c r="F92" s="46"/>
      <c r="G92" s="46"/>
      <c r="H92" s="48"/>
      <c r="I92" s="48"/>
      <c r="K92" s="22"/>
    </row>
    <row r="93" spans="1:19">
      <c r="A93" s="22"/>
      <c r="B93" s="22"/>
      <c r="C93" s="22" t="s">
        <v>352</v>
      </c>
      <c r="D93" s="46">
        <v>120</v>
      </c>
      <c r="E93" s="46"/>
      <c r="F93" s="46"/>
      <c r="G93" s="46"/>
      <c r="H93" s="48"/>
      <c r="I93" s="48"/>
      <c r="K93" s="22"/>
    </row>
    <row r="94" spans="1:19">
      <c r="A94" s="22"/>
      <c r="B94" s="22"/>
      <c r="C94" s="22" t="s">
        <v>353</v>
      </c>
      <c r="D94" s="46">
        <v>121</v>
      </c>
      <c r="E94" s="46"/>
      <c r="F94" s="46"/>
      <c r="G94" s="46"/>
      <c r="H94" s="48"/>
      <c r="I94" s="48"/>
      <c r="K94" s="22"/>
    </row>
    <row r="95" spans="1:19">
      <c r="A95" s="22"/>
      <c r="B95" s="22"/>
      <c r="C95" s="22" t="s">
        <v>354</v>
      </c>
      <c r="D95" s="46">
        <v>122</v>
      </c>
      <c r="E95" s="46"/>
      <c r="F95" s="46"/>
      <c r="G95" s="46"/>
      <c r="H95" s="48"/>
      <c r="I95" s="48"/>
      <c r="K95" s="22"/>
    </row>
    <row r="96" spans="1:19">
      <c r="A96" s="22"/>
      <c r="B96" s="22"/>
      <c r="C96" s="22" t="s">
        <v>2551</v>
      </c>
      <c r="D96" s="46">
        <v>123</v>
      </c>
      <c r="E96" s="46"/>
      <c r="F96" s="46"/>
      <c r="G96" s="46"/>
      <c r="H96" s="48"/>
      <c r="I96" s="48"/>
      <c r="K96" s="22"/>
    </row>
    <row r="97" spans="1:11">
      <c r="A97" s="22"/>
      <c r="B97" s="22"/>
      <c r="C97" s="22" t="s">
        <v>2552</v>
      </c>
      <c r="D97" s="46">
        <v>124</v>
      </c>
      <c r="E97" s="46"/>
      <c r="F97" s="46"/>
      <c r="G97" s="46"/>
      <c r="H97" s="48"/>
      <c r="I97" s="48"/>
      <c r="K97" s="22"/>
    </row>
    <row r="98" spans="1:11">
      <c r="A98" s="22"/>
      <c r="B98" s="22"/>
      <c r="C98" s="22" t="s">
        <v>356</v>
      </c>
      <c r="D98" s="46">
        <v>125</v>
      </c>
      <c r="E98" s="46"/>
      <c r="F98" s="46"/>
      <c r="G98" s="46"/>
      <c r="H98" s="48"/>
      <c r="I98" s="48"/>
      <c r="K98" s="22"/>
    </row>
    <row r="99" spans="1:11">
      <c r="A99" s="22"/>
      <c r="B99" s="22"/>
      <c r="C99" s="22" t="s">
        <v>357</v>
      </c>
      <c r="D99" s="46">
        <v>126</v>
      </c>
      <c r="E99" s="46"/>
      <c r="F99" s="46"/>
      <c r="G99" s="46"/>
      <c r="H99" s="48"/>
      <c r="I99" s="48"/>
      <c r="K99" s="22"/>
    </row>
    <row r="100" spans="1:11">
      <c r="A100" s="22"/>
      <c r="B100" s="22"/>
      <c r="C100" s="22" t="s">
        <v>2553</v>
      </c>
      <c r="D100" s="46">
        <v>127</v>
      </c>
      <c r="E100" s="46"/>
      <c r="F100" s="46"/>
      <c r="G100" s="46"/>
      <c r="H100" s="48"/>
      <c r="I100" s="48"/>
      <c r="K100" s="22"/>
    </row>
    <row r="101" spans="1:11">
      <c r="A101" s="22"/>
      <c r="B101" s="22"/>
      <c r="C101" s="22" t="s">
        <v>358</v>
      </c>
      <c r="D101" s="46">
        <v>128</v>
      </c>
      <c r="E101" s="46"/>
      <c r="F101" s="46"/>
      <c r="G101" s="46"/>
      <c r="H101" s="48"/>
      <c r="I101" s="48"/>
      <c r="K101" s="22"/>
    </row>
    <row r="102" spans="1:11">
      <c r="A102" s="22"/>
      <c r="B102" s="22"/>
      <c r="C102" s="22" t="s">
        <v>359</v>
      </c>
      <c r="D102" s="46">
        <v>129</v>
      </c>
      <c r="E102" s="46"/>
      <c r="F102" s="46"/>
      <c r="G102" s="46"/>
      <c r="H102" s="48"/>
      <c r="I102" s="48"/>
      <c r="K102" s="22"/>
    </row>
    <row r="103" spans="1:11">
      <c r="A103" s="22"/>
      <c r="B103" s="22"/>
      <c r="C103" s="22" t="s">
        <v>362</v>
      </c>
      <c r="D103" s="46">
        <v>130</v>
      </c>
      <c r="E103" s="46"/>
      <c r="F103" s="46"/>
      <c r="G103" s="46"/>
      <c r="H103" s="48"/>
      <c r="I103" s="48"/>
      <c r="K103" s="22"/>
    </row>
    <row r="104" spans="1:11">
      <c r="A104" s="22"/>
      <c r="B104" s="22"/>
      <c r="C104" s="22" t="s">
        <v>2554</v>
      </c>
      <c r="D104" s="46">
        <v>131</v>
      </c>
      <c r="E104" s="46"/>
      <c r="F104" s="46"/>
      <c r="G104" s="46"/>
      <c r="H104" s="48"/>
      <c r="I104" s="48"/>
      <c r="K104" s="22"/>
    </row>
    <row r="105" spans="1:11">
      <c r="A105" s="22"/>
      <c r="B105" s="22"/>
      <c r="C105" s="22" t="s">
        <v>2364</v>
      </c>
      <c r="D105" s="46">
        <v>132</v>
      </c>
      <c r="E105" s="46"/>
      <c r="F105" s="46"/>
      <c r="G105" s="46"/>
      <c r="H105" s="48"/>
      <c r="I105" s="48"/>
      <c r="K105" s="22"/>
    </row>
    <row r="106" spans="1:11">
      <c r="A106" s="22"/>
      <c r="B106" s="22"/>
      <c r="C106" s="22" t="s">
        <v>2365</v>
      </c>
      <c r="D106" s="46">
        <v>133</v>
      </c>
      <c r="E106" s="46"/>
      <c r="F106" s="46"/>
      <c r="G106" s="46"/>
      <c r="H106" s="48"/>
      <c r="I106" s="48"/>
      <c r="K106" s="22"/>
    </row>
    <row r="107" spans="1:11">
      <c r="A107" s="22"/>
      <c r="B107" s="22"/>
      <c r="C107" s="22" t="s">
        <v>2366</v>
      </c>
      <c r="D107" s="46">
        <v>134</v>
      </c>
      <c r="E107" s="46"/>
      <c r="F107" s="46"/>
      <c r="G107" s="46"/>
      <c r="H107" s="48"/>
      <c r="I107" s="48"/>
      <c r="K107" s="22"/>
    </row>
    <row r="108" spans="1:11">
      <c r="A108" s="22"/>
      <c r="B108" s="22"/>
      <c r="C108" s="22" t="s">
        <v>2367</v>
      </c>
      <c r="D108" s="46">
        <v>135</v>
      </c>
      <c r="E108" s="46"/>
      <c r="F108" s="46"/>
      <c r="G108" s="46"/>
      <c r="H108" s="48"/>
      <c r="I108" s="48"/>
      <c r="K108" s="22"/>
    </row>
    <row r="109" spans="1:11">
      <c r="A109" s="22"/>
      <c r="B109" s="22"/>
      <c r="C109" s="22" t="s">
        <v>2368</v>
      </c>
      <c r="D109" s="46">
        <v>136</v>
      </c>
      <c r="E109" s="46"/>
      <c r="F109" s="46"/>
      <c r="G109" s="46"/>
      <c r="H109" s="48"/>
      <c r="I109" s="48"/>
      <c r="K109" s="22"/>
    </row>
    <row r="110" spans="1:11">
      <c r="A110" s="22"/>
      <c r="B110" s="22"/>
      <c r="C110" s="22" t="s">
        <v>368</v>
      </c>
      <c r="D110" s="46">
        <v>137</v>
      </c>
      <c r="E110" s="46"/>
      <c r="F110" s="46"/>
      <c r="G110" s="46"/>
      <c r="H110" s="48"/>
      <c r="I110" s="48"/>
      <c r="K110" s="22"/>
    </row>
    <row r="111" spans="1:11">
      <c r="A111" s="22"/>
      <c r="B111" s="22"/>
      <c r="C111" s="22" t="s">
        <v>2555</v>
      </c>
      <c r="D111" s="46">
        <v>138</v>
      </c>
      <c r="E111" s="46"/>
      <c r="F111" s="46"/>
      <c r="G111" s="46"/>
      <c r="H111" s="48"/>
      <c r="I111" s="48"/>
      <c r="K111" s="22"/>
    </row>
    <row r="112" spans="1:11">
      <c r="A112" s="22"/>
      <c r="B112" s="22"/>
      <c r="C112" s="22" t="s">
        <v>370</v>
      </c>
      <c r="D112" s="46">
        <v>139</v>
      </c>
      <c r="E112" s="46"/>
      <c r="F112" s="46"/>
      <c r="G112" s="46"/>
      <c r="H112" s="48"/>
      <c r="I112" s="48"/>
      <c r="K112" s="22"/>
    </row>
    <row r="113" spans="1:11">
      <c r="A113" s="22"/>
      <c r="B113" s="22"/>
      <c r="C113" s="22" t="s">
        <v>371</v>
      </c>
      <c r="D113" s="46">
        <v>140</v>
      </c>
      <c r="E113" s="46"/>
      <c r="F113" s="46"/>
      <c r="G113" s="46"/>
      <c r="H113" s="48"/>
      <c r="I113" s="48"/>
      <c r="K113" s="22"/>
    </row>
    <row r="114" spans="1:11">
      <c r="A114" s="22"/>
      <c r="B114" s="22"/>
      <c r="C114" s="22" t="s">
        <v>2556</v>
      </c>
      <c r="D114" s="46">
        <v>141</v>
      </c>
      <c r="E114" s="46"/>
      <c r="F114" s="46"/>
      <c r="G114" s="46"/>
      <c r="H114" s="48"/>
      <c r="I114" s="48"/>
      <c r="K114" s="22"/>
    </row>
    <row r="115" spans="1:11">
      <c r="A115" s="22"/>
      <c r="B115" s="22"/>
      <c r="C115" s="22" t="s">
        <v>372</v>
      </c>
      <c r="D115" s="46">
        <v>142</v>
      </c>
      <c r="E115" s="46"/>
      <c r="F115" s="46"/>
      <c r="G115" s="46"/>
      <c r="H115" s="48"/>
      <c r="I115" s="48"/>
      <c r="K115" s="22"/>
    </row>
    <row r="116" spans="1:11">
      <c r="A116" s="22"/>
      <c r="B116" s="22"/>
      <c r="C116" s="22" t="s">
        <v>373</v>
      </c>
      <c r="D116" s="46">
        <v>143</v>
      </c>
      <c r="E116" s="46"/>
      <c r="F116" s="46"/>
      <c r="G116" s="46"/>
      <c r="H116" s="48"/>
      <c r="I116" s="48"/>
      <c r="K116" s="22"/>
    </row>
    <row r="117" spans="1:11">
      <c r="A117" s="22"/>
      <c r="B117" s="22"/>
      <c r="C117" s="22" t="s">
        <v>374</v>
      </c>
      <c r="D117" s="46">
        <v>144</v>
      </c>
      <c r="E117" s="46"/>
      <c r="F117" s="46"/>
      <c r="G117" s="46"/>
      <c r="H117" s="48"/>
      <c r="I117" s="48"/>
      <c r="K117" s="22"/>
    </row>
    <row r="118" spans="1:11">
      <c r="A118" s="22"/>
      <c r="B118" s="22"/>
      <c r="C118" s="22" t="s">
        <v>375</v>
      </c>
      <c r="D118" s="46">
        <v>145</v>
      </c>
      <c r="E118" s="46"/>
      <c r="F118" s="46"/>
      <c r="G118" s="46"/>
      <c r="H118" s="48"/>
      <c r="I118" s="48"/>
      <c r="K118" s="22"/>
    </row>
    <row r="119" spans="1:11">
      <c r="A119" s="22"/>
      <c r="B119" s="22"/>
      <c r="C119" s="22" t="s">
        <v>1902</v>
      </c>
      <c r="D119" s="46">
        <v>146</v>
      </c>
      <c r="E119" s="46"/>
      <c r="F119" s="46"/>
      <c r="G119" s="46"/>
      <c r="H119" s="48"/>
      <c r="I119" s="48"/>
      <c r="K119" s="22"/>
    </row>
    <row r="120" spans="1:11">
      <c r="A120" s="22"/>
      <c r="B120" s="22"/>
      <c r="C120" s="22" t="s">
        <v>377</v>
      </c>
      <c r="D120" s="46">
        <v>147</v>
      </c>
      <c r="E120" s="46"/>
      <c r="F120" s="46"/>
      <c r="G120" s="46"/>
      <c r="H120" s="48"/>
      <c r="I120" s="48"/>
      <c r="K120" s="22"/>
    </row>
    <row r="121" spans="1:11">
      <c r="A121" s="22"/>
      <c r="B121" s="22"/>
      <c r="C121" s="22" t="s">
        <v>1903</v>
      </c>
      <c r="D121" s="46">
        <v>148</v>
      </c>
      <c r="E121" s="46"/>
      <c r="F121" s="46"/>
      <c r="G121" s="46"/>
      <c r="H121" s="48"/>
      <c r="I121" s="48"/>
      <c r="K121" s="22"/>
    </row>
    <row r="122" spans="1:11">
      <c r="A122" s="22"/>
      <c r="B122" s="22"/>
      <c r="C122" s="22" t="s">
        <v>378</v>
      </c>
      <c r="D122" s="46">
        <v>149</v>
      </c>
      <c r="E122" s="46"/>
      <c r="F122" s="46"/>
      <c r="G122" s="46"/>
      <c r="H122" s="48"/>
      <c r="I122" s="48"/>
      <c r="K122" s="22"/>
    </row>
    <row r="123" spans="1:11">
      <c r="A123" s="22"/>
      <c r="B123" s="22"/>
      <c r="C123" s="22" t="s">
        <v>1904</v>
      </c>
      <c r="D123" s="46">
        <v>150</v>
      </c>
      <c r="E123" s="46"/>
      <c r="F123" s="46"/>
      <c r="G123" s="46"/>
      <c r="H123" s="48"/>
      <c r="I123" s="48"/>
      <c r="K123" s="22"/>
    </row>
    <row r="124" spans="1:11">
      <c r="A124" s="22"/>
      <c r="B124" s="22"/>
      <c r="C124" s="22" t="s">
        <v>1905</v>
      </c>
      <c r="D124" s="46">
        <v>151</v>
      </c>
      <c r="E124" s="46"/>
      <c r="F124" s="46"/>
      <c r="G124" s="46"/>
      <c r="H124" s="48"/>
      <c r="I124" s="48"/>
      <c r="K124" s="22"/>
    </row>
    <row r="125" spans="1:11">
      <c r="A125" s="22"/>
      <c r="B125" s="22"/>
      <c r="C125" s="22" t="s">
        <v>381</v>
      </c>
      <c r="D125" s="46">
        <v>152</v>
      </c>
      <c r="E125" s="46"/>
      <c r="F125" s="46"/>
      <c r="G125" s="46"/>
      <c r="H125" s="48"/>
      <c r="I125" s="48"/>
      <c r="K125" s="22"/>
    </row>
    <row r="126" spans="1:11">
      <c r="A126" s="22"/>
      <c r="B126" s="22"/>
      <c r="C126" s="22" t="s">
        <v>2557</v>
      </c>
      <c r="D126" s="46">
        <v>153</v>
      </c>
      <c r="E126" s="46"/>
      <c r="F126" s="46"/>
      <c r="G126" s="46"/>
      <c r="H126" s="48"/>
      <c r="I126" s="48"/>
      <c r="K126" s="22"/>
    </row>
    <row r="127" spans="1:11">
      <c r="A127" s="22"/>
      <c r="B127" s="22"/>
      <c r="C127" s="22" t="s">
        <v>382</v>
      </c>
      <c r="D127" s="46">
        <v>154</v>
      </c>
      <c r="E127" s="46"/>
      <c r="F127" s="46"/>
      <c r="G127" s="46"/>
      <c r="H127" s="48"/>
      <c r="I127" s="48"/>
      <c r="K127" s="22"/>
    </row>
    <row r="128" spans="1:11">
      <c r="A128" s="22"/>
      <c r="B128" s="22"/>
      <c r="C128" s="22" t="s">
        <v>383</v>
      </c>
      <c r="D128" s="46">
        <v>155</v>
      </c>
      <c r="E128" s="46"/>
      <c r="F128" s="46"/>
      <c r="G128" s="46"/>
      <c r="H128" s="48"/>
      <c r="I128" s="48"/>
      <c r="K128" s="22"/>
    </row>
    <row r="129" spans="1:11">
      <c r="A129" s="22"/>
      <c r="B129" s="22"/>
      <c r="C129" s="22" t="s">
        <v>384</v>
      </c>
      <c r="D129" s="46">
        <v>156</v>
      </c>
      <c r="E129" s="46"/>
      <c r="F129" s="46"/>
      <c r="G129" s="46"/>
      <c r="H129" s="48"/>
      <c r="I129" s="48"/>
      <c r="K129" s="22"/>
    </row>
    <row r="130" spans="1:11">
      <c r="A130" s="22"/>
      <c r="B130" s="22"/>
      <c r="C130" s="22" t="s">
        <v>385</v>
      </c>
      <c r="D130" s="46">
        <v>157</v>
      </c>
      <c r="E130" s="46"/>
      <c r="F130" s="46"/>
      <c r="G130" s="46"/>
      <c r="H130" s="48"/>
      <c r="I130" s="48"/>
      <c r="K130" s="22"/>
    </row>
    <row r="131" spans="1:11">
      <c r="A131" s="22"/>
      <c r="B131" s="22"/>
      <c r="C131" s="22" t="s">
        <v>386</v>
      </c>
      <c r="D131" s="46">
        <v>158</v>
      </c>
      <c r="E131" s="46"/>
      <c r="F131" s="46"/>
      <c r="G131" s="46"/>
      <c r="H131" s="48"/>
      <c r="I131" s="48"/>
      <c r="K131" s="22"/>
    </row>
    <row r="132" spans="1:11">
      <c r="A132" s="22"/>
      <c r="B132" s="22"/>
      <c r="C132" s="22" t="s">
        <v>387</v>
      </c>
      <c r="D132" s="46">
        <v>159</v>
      </c>
      <c r="E132" s="46"/>
      <c r="F132" s="46"/>
      <c r="G132" s="46"/>
      <c r="H132" s="48"/>
      <c r="I132" s="48"/>
      <c r="K132" s="22"/>
    </row>
    <row r="133" spans="1:11">
      <c r="A133" s="22"/>
      <c r="B133" s="22"/>
      <c r="C133" s="22" t="s">
        <v>388</v>
      </c>
      <c r="D133" s="46">
        <v>160</v>
      </c>
      <c r="E133" s="46"/>
      <c r="F133" s="46"/>
      <c r="G133" s="46"/>
      <c r="H133" s="48"/>
      <c r="I133" s="48"/>
      <c r="K133" s="22"/>
    </row>
    <row r="134" spans="1:11">
      <c r="A134" s="22"/>
      <c r="B134" s="22"/>
      <c r="C134" s="22" t="s">
        <v>389</v>
      </c>
      <c r="D134" s="46">
        <v>161</v>
      </c>
      <c r="E134" s="46"/>
      <c r="F134" s="46"/>
      <c r="G134" s="46"/>
      <c r="H134" s="48"/>
      <c r="I134" s="48"/>
      <c r="K134" s="22"/>
    </row>
    <row r="135" spans="1:11">
      <c r="A135" s="22"/>
      <c r="B135" s="22"/>
      <c r="C135" s="22" t="s">
        <v>2370</v>
      </c>
      <c r="D135" s="46">
        <v>162</v>
      </c>
      <c r="E135" s="46"/>
      <c r="F135" s="46"/>
      <c r="G135" s="46"/>
      <c r="H135" s="48"/>
      <c r="I135" s="48"/>
      <c r="K135" s="22"/>
    </row>
    <row r="136" spans="1:11">
      <c r="A136" s="22"/>
      <c r="B136" s="22"/>
      <c r="C136" s="22" t="s">
        <v>390</v>
      </c>
      <c r="D136" s="46">
        <v>163</v>
      </c>
      <c r="E136" s="46"/>
      <c r="F136" s="46"/>
      <c r="G136" s="46"/>
      <c r="H136" s="48"/>
      <c r="I136" s="48"/>
      <c r="K136" s="22"/>
    </row>
    <row r="137" spans="1:11">
      <c r="A137" s="22"/>
      <c r="B137" s="22"/>
      <c r="C137" s="22" t="s">
        <v>2558</v>
      </c>
      <c r="D137" s="46">
        <v>164</v>
      </c>
      <c r="E137" s="46"/>
      <c r="F137" s="46"/>
      <c r="G137" s="46"/>
      <c r="H137" s="48"/>
      <c r="I137" s="48"/>
      <c r="K137" s="22"/>
    </row>
    <row r="138" spans="1:11">
      <c r="A138" s="22"/>
      <c r="B138" s="22"/>
      <c r="C138" s="22" t="s">
        <v>2371</v>
      </c>
      <c r="D138" s="46">
        <v>165</v>
      </c>
      <c r="E138" s="46"/>
      <c r="F138" s="46"/>
      <c r="G138" s="46"/>
      <c r="H138" s="48"/>
      <c r="I138" s="48"/>
      <c r="K138" s="22"/>
    </row>
    <row r="139" spans="1:11">
      <c r="A139" s="22"/>
      <c r="B139" s="22"/>
      <c r="C139" s="22" t="s">
        <v>394</v>
      </c>
      <c r="D139" s="46">
        <v>166</v>
      </c>
      <c r="E139" s="46"/>
      <c r="F139" s="46"/>
      <c r="G139" s="46"/>
      <c r="H139" s="48"/>
      <c r="I139" s="48"/>
      <c r="K139" s="22"/>
    </row>
    <row r="140" spans="1:11">
      <c r="A140" s="22"/>
      <c r="B140" s="22"/>
      <c r="C140" s="22" t="s">
        <v>2372</v>
      </c>
      <c r="D140" s="46">
        <v>167</v>
      </c>
      <c r="E140" s="46"/>
      <c r="F140" s="46"/>
      <c r="G140" s="46"/>
      <c r="H140" s="48"/>
      <c r="I140" s="48"/>
      <c r="K140" s="22"/>
    </row>
    <row r="141" spans="1:11">
      <c r="A141" s="22"/>
      <c r="B141" s="22"/>
      <c r="C141" s="22" t="s">
        <v>2373</v>
      </c>
      <c r="D141" s="46">
        <v>168</v>
      </c>
      <c r="E141" s="46"/>
      <c r="F141" s="46"/>
      <c r="G141" s="46"/>
      <c r="H141" s="48"/>
      <c r="I141" s="48"/>
      <c r="K141" s="22"/>
    </row>
    <row r="142" spans="1:11">
      <c r="A142" s="22"/>
      <c r="B142" s="22"/>
      <c r="C142" s="22" t="s">
        <v>2374</v>
      </c>
      <c r="D142" s="46">
        <v>169</v>
      </c>
      <c r="E142" s="46"/>
      <c r="F142" s="46"/>
      <c r="G142" s="46"/>
      <c r="H142" s="48"/>
      <c r="I142" s="48"/>
      <c r="K142" s="22"/>
    </row>
    <row r="143" spans="1:11">
      <c r="A143" s="22"/>
      <c r="B143" s="22"/>
      <c r="C143" s="22" t="s">
        <v>2375</v>
      </c>
      <c r="D143" s="46">
        <v>170</v>
      </c>
      <c r="E143" s="46"/>
      <c r="F143" s="46"/>
      <c r="G143" s="46"/>
      <c r="H143" s="48"/>
      <c r="I143" s="48"/>
      <c r="K143" s="22"/>
    </row>
    <row r="144" spans="1:11">
      <c r="A144" s="22"/>
      <c r="B144" s="22"/>
      <c r="C144" s="22" t="s">
        <v>2376</v>
      </c>
      <c r="D144" s="46">
        <v>171</v>
      </c>
      <c r="E144" s="46"/>
      <c r="F144" s="46"/>
      <c r="G144" s="46"/>
      <c r="H144" s="48"/>
      <c r="I144" s="48"/>
      <c r="K144" s="22"/>
    </row>
    <row r="145" spans="1:11">
      <c r="A145" s="22"/>
      <c r="B145" s="22"/>
      <c r="C145" s="22" t="s">
        <v>400</v>
      </c>
      <c r="D145" s="46">
        <v>172</v>
      </c>
      <c r="E145" s="46"/>
      <c r="F145" s="46"/>
      <c r="G145" s="46"/>
      <c r="H145" s="48"/>
      <c r="I145" s="48"/>
      <c r="K145" s="22"/>
    </row>
    <row r="146" spans="1:11">
      <c r="A146" s="22"/>
      <c r="B146" s="22"/>
      <c r="C146" s="22" t="s">
        <v>2559</v>
      </c>
      <c r="D146" s="46">
        <v>173</v>
      </c>
      <c r="E146" s="46"/>
      <c r="F146" s="46"/>
      <c r="G146" s="46"/>
      <c r="H146" s="48"/>
      <c r="I146" s="48"/>
      <c r="K146" s="22"/>
    </row>
    <row r="147" spans="1:11">
      <c r="A147" s="22"/>
      <c r="B147" s="22"/>
      <c r="C147" s="22" t="s">
        <v>401</v>
      </c>
      <c r="D147" s="46">
        <v>174</v>
      </c>
      <c r="E147" s="46"/>
      <c r="F147" s="46"/>
      <c r="G147" s="46"/>
      <c r="H147" s="48"/>
      <c r="I147" s="48"/>
      <c r="K147" s="22"/>
    </row>
    <row r="148" spans="1:11">
      <c r="A148" s="22"/>
      <c r="B148" s="22"/>
      <c r="C148" s="22" t="s">
        <v>402</v>
      </c>
      <c r="D148" s="46">
        <v>175</v>
      </c>
      <c r="E148" s="46"/>
      <c r="F148" s="46"/>
      <c r="G148" s="46"/>
      <c r="H148" s="48"/>
      <c r="I148" s="48"/>
      <c r="K148" s="22"/>
    </row>
    <row r="149" spans="1:11">
      <c r="A149" s="22"/>
      <c r="B149" s="22"/>
      <c r="C149" s="22" t="s">
        <v>403</v>
      </c>
      <c r="D149" s="46">
        <v>176</v>
      </c>
      <c r="E149" s="46"/>
      <c r="F149" s="46"/>
      <c r="G149" s="46"/>
      <c r="H149" s="48"/>
      <c r="I149" s="48"/>
      <c r="K149" s="22"/>
    </row>
    <row r="150" spans="1:11">
      <c r="A150" s="22"/>
      <c r="B150" s="22"/>
      <c r="C150" s="22" t="s">
        <v>404</v>
      </c>
      <c r="D150" s="46">
        <v>177</v>
      </c>
      <c r="E150" s="46"/>
      <c r="F150" s="46"/>
      <c r="G150" s="46"/>
      <c r="H150" s="48"/>
      <c r="I150" s="48"/>
      <c r="K150" s="22"/>
    </row>
    <row r="151" spans="1:11">
      <c r="A151" s="22"/>
      <c r="B151" s="22"/>
      <c r="C151" s="22" t="s">
        <v>405</v>
      </c>
      <c r="D151" s="46">
        <v>178</v>
      </c>
      <c r="E151" s="46"/>
      <c r="F151" s="46"/>
      <c r="G151" s="46"/>
      <c r="H151" s="48"/>
      <c r="I151" s="48"/>
      <c r="K151" s="22"/>
    </row>
    <row r="152" spans="1:11">
      <c r="A152" s="22"/>
      <c r="B152" s="22"/>
      <c r="C152" s="22" t="s">
        <v>406</v>
      </c>
      <c r="D152" s="46">
        <v>179</v>
      </c>
      <c r="E152" s="46"/>
      <c r="F152" s="46"/>
      <c r="G152" s="46"/>
      <c r="H152" s="48"/>
      <c r="I152" s="48"/>
      <c r="K152" s="22"/>
    </row>
    <row r="153" spans="1:11">
      <c r="A153" s="22"/>
      <c r="B153" s="22"/>
      <c r="C153" s="22" t="s">
        <v>408</v>
      </c>
      <c r="D153" s="46">
        <v>180</v>
      </c>
      <c r="E153" s="46"/>
      <c r="F153" s="46"/>
      <c r="G153" s="46"/>
      <c r="H153" s="48"/>
      <c r="I153" s="48"/>
      <c r="K153" s="22"/>
    </row>
    <row r="154" spans="1:11">
      <c r="A154" s="22"/>
      <c r="B154" s="22"/>
      <c r="C154" s="22" t="s">
        <v>409</v>
      </c>
      <c r="D154" s="46">
        <v>181</v>
      </c>
      <c r="E154" s="46"/>
      <c r="F154" s="46"/>
      <c r="G154" s="46"/>
      <c r="H154" s="48"/>
      <c r="I154" s="48"/>
      <c r="K154" s="22"/>
    </row>
    <row r="155" spans="1:11">
      <c r="A155" s="22"/>
      <c r="B155" s="22"/>
      <c r="C155" s="22" t="s">
        <v>410</v>
      </c>
      <c r="D155" s="46">
        <v>182</v>
      </c>
      <c r="E155" s="46"/>
      <c r="F155" s="46"/>
      <c r="G155" s="46"/>
      <c r="H155" s="48"/>
      <c r="I155" s="48"/>
      <c r="K155" s="22"/>
    </row>
    <row r="156" spans="1:11">
      <c r="A156" s="22"/>
      <c r="B156" s="22"/>
      <c r="C156" s="22" t="s">
        <v>411</v>
      </c>
      <c r="D156" s="46">
        <v>183</v>
      </c>
      <c r="E156" s="46"/>
      <c r="F156" s="46"/>
      <c r="G156" s="46"/>
      <c r="H156" s="48"/>
      <c r="I156" s="48"/>
      <c r="K156" s="22"/>
    </row>
    <row r="157" spans="1:11">
      <c r="A157" s="22"/>
      <c r="B157" s="22"/>
      <c r="C157" s="22" t="s">
        <v>412</v>
      </c>
      <c r="D157" s="46">
        <v>184</v>
      </c>
      <c r="E157" s="46"/>
      <c r="F157" s="46"/>
      <c r="G157" s="46"/>
      <c r="H157" s="48"/>
      <c r="I157" s="48"/>
      <c r="K157" s="22"/>
    </row>
    <row r="158" spans="1:11">
      <c r="A158" s="22"/>
      <c r="B158" s="22"/>
      <c r="C158" s="22" t="s">
        <v>413</v>
      </c>
      <c r="D158" s="46">
        <v>185</v>
      </c>
      <c r="E158" s="46"/>
      <c r="F158" s="46"/>
      <c r="G158" s="46"/>
      <c r="H158" s="48"/>
      <c r="I158" s="48"/>
      <c r="K158" s="22"/>
    </row>
    <row r="159" spans="1:11">
      <c r="A159" s="22"/>
      <c r="B159" s="22"/>
      <c r="C159" s="22" t="s">
        <v>414</v>
      </c>
      <c r="D159" s="46">
        <v>186</v>
      </c>
      <c r="E159" s="46"/>
      <c r="F159" s="46"/>
      <c r="G159" s="46"/>
      <c r="H159" s="48"/>
      <c r="I159" s="48"/>
      <c r="K159" s="22"/>
    </row>
    <row r="160" spans="1:11">
      <c r="A160" s="22"/>
      <c r="B160" s="22"/>
      <c r="C160" s="22" t="s">
        <v>287</v>
      </c>
      <c r="D160" s="46">
        <v>187</v>
      </c>
      <c r="E160" s="46"/>
      <c r="F160" s="46"/>
      <c r="G160" s="46"/>
      <c r="H160" s="48"/>
      <c r="I160" s="48"/>
      <c r="K160" s="22"/>
    </row>
    <row r="161" spans="1:13">
      <c r="A161" s="22"/>
      <c r="B161" s="22"/>
      <c r="C161" s="22"/>
      <c r="D161" s="46"/>
      <c r="E161" s="46"/>
      <c r="F161" s="46"/>
      <c r="G161" s="46"/>
      <c r="H161" s="48"/>
      <c r="I161" s="48"/>
      <c r="K161" s="22"/>
    </row>
    <row r="162" spans="1:13">
      <c r="A162" s="22"/>
      <c r="B162" s="22"/>
      <c r="C162" s="22" t="s">
        <v>415</v>
      </c>
      <c r="D162" s="46" t="s">
        <v>416</v>
      </c>
      <c r="E162" s="46" t="s">
        <v>26</v>
      </c>
      <c r="F162" s="46" t="s">
        <v>417</v>
      </c>
      <c r="G162" s="46" t="s">
        <v>418</v>
      </c>
      <c r="H162" s="48" t="s">
        <v>419</v>
      </c>
      <c r="I162" s="48" t="s">
        <v>420</v>
      </c>
      <c r="J162" t="s">
        <v>421</v>
      </c>
      <c r="K162" s="22" t="s">
        <v>422</v>
      </c>
      <c r="L162" t="s">
        <v>423</v>
      </c>
      <c r="M162" t="s">
        <v>424</v>
      </c>
    </row>
    <row r="163" spans="1:13">
      <c r="A163" s="22"/>
      <c r="B163" s="22"/>
      <c r="C163" s="22" t="s">
        <v>2560</v>
      </c>
      <c r="D163" s="46"/>
      <c r="E163" s="46" t="s">
        <v>4068</v>
      </c>
      <c r="F163" s="46" t="s">
        <v>289</v>
      </c>
      <c r="G163" s="46"/>
      <c r="H163" s="48"/>
      <c r="I163" s="48"/>
      <c r="K163" s="22"/>
    </row>
    <row r="164" spans="1:13">
      <c r="A164" s="22"/>
      <c r="B164" s="22"/>
      <c r="C164" s="22"/>
      <c r="D164" s="46" t="s">
        <v>2576</v>
      </c>
      <c r="E164" s="46" t="s">
        <v>2577</v>
      </c>
      <c r="F164" s="46" t="s">
        <v>1911</v>
      </c>
      <c r="G164" s="46"/>
      <c r="H164" s="48">
        <v>5023000000</v>
      </c>
      <c r="I164" s="48">
        <v>4683000000</v>
      </c>
      <c r="J164">
        <v>4280000000</v>
      </c>
      <c r="K164" s="22"/>
    </row>
    <row r="165" spans="1:13">
      <c r="A165" s="22"/>
      <c r="B165" s="22"/>
      <c r="C165" s="22"/>
      <c r="D165" s="46" t="s">
        <v>438</v>
      </c>
      <c r="E165" s="46" t="s">
        <v>2578</v>
      </c>
      <c r="F165" s="46" t="s">
        <v>1913</v>
      </c>
      <c r="G165" s="46"/>
      <c r="H165" s="48">
        <v>13430000000</v>
      </c>
      <c r="I165" s="48">
        <v>11890000000</v>
      </c>
      <c r="J165">
        <v>11304000000</v>
      </c>
      <c r="K165" s="22"/>
    </row>
    <row r="166" spans="1:13">
      <c r="A166" s="22"/>
      <c r="B166" s="22"/>
      <c r="C166" s="22"/>
      <c r="D166" s="46" t="s">
        <v>438</v>
      </c>
      <c r="E166" s="46" t="s">
        <v>2579</v>
      </c>
      <c r="F166" s="46" t="s">
        <v>1915</v>
      </c>
      <c r="G166" s="46"/>
      <c r="H166" s="48">
        <v>3191000000</v>
      </c>
      <c r="I166" s="48">
        <v>2838000000</v>
      </c>
      <c r="J166">
        <v>3653000000</v>
      </c>
      <c r="K166" s="22"/>
    </row>
    <row r="167" spans="1:13">
      <c r="A167" s="22"/>
      <c r="B167" s="22"/>
      <c r="C167" s="22"/>
      <c r="D167" s="46" t="s">
        <v>438</v>
      </c>
      <c r="E167" s="46" t="s">
        <v>2580</v>
      </c>
      <c r="F167" s="46" t="s">
        <v>1917</v>
      </c>
      <c r="G167" s="46"/>
      <c r="H167" s="48">
        <v>4340000000</v>
      </c>
      <c r="I167" s="48">
        <v>4519000000</v>
      </c>
      <c r="J167">
        <v>4193000000</v>
      </c>
      <c r="K167" s="22"/>
    </row>
    <row r="168" spans="1:13">
      <c r="A168" s="22"/>
      <c r="B168" s="22"/>
      <c r="C168" s="22"/>
      <c r="D168" s="46" t="s">
        <v>2576</v>
      </c>
      <c r="E168" s="46" t="s">
        <v>2581</v>
      </c>
      <c r="F168" s="46" t="s">
        <v>474</v>
      </c>
      <c r="G168" s="46"/>
      <c r="H168" s="48">
        <v>8774000000</v>
      </c>
      <c r="I168" s="48">
        <v>11638000000</v>
      </c>
      <c r="J168">
        <v>7832000000</v>
      </c>
      <c r="K168" s="22"/>
    </row>
    <row r="169" spans="1:13">
      <c r="A169" s="22"/>
      <c r="B169" s="22"/>
      <c r="C169" s="22"/>
      <c r="D169" s="46" t="s">
        <v>438</v>
      </c>
      <c r="E169" s="46" t="s">
        <v>2582</v>
      </c>
      <c r="F169" s="46" t="s">
        <v>476</v>
      </c>
      <c r="G169" s="46"/>
      <c r="H169" s="48">
        <v>1814000000</v>
      </c>
      <c r="I169" s="48">
        <v>1850000000</v>
      </c>
      <c r="J169">
        <v>1960000000</v>
      </c>
      <c r="K169" s="22"/>
    </row>
    <row r="170" spans="1:13">
      <c r="A170" s="22"/>
      <c r="B170" s="22"/>
      <c r="C170" s="22"/>
      <c r="D170" s="46" t="s">
        <v>438</v>
      </c>
      <c r="E170" s="46" t="s">
        <v>4069</v>
      </c>
      <c r="F170" s="46" t="s">
        <v>1918</v>
      </c>
      <c r="G170" s="46"/>
      <c r="H170" s="48">
        <v>1623000000</v>
      </c>
      <c r="I170" s="48">
        <v>1707000000</v>
      </c>
      <c r="J170">
        <v>1014000000</v>
      </c>
      <c r="K170" s="22"/>
    </row>
    <row r="171" spans="1:13">
      <c r="A171" s="22"/>
      <c r="B171" s="22"/>
      <c r="C171" s="22"/>
      <c r="D171" s="46" t="s">
        <v>438</v>
      </c>
      <c r="E171" s="46" t="s">
        <v>2584</v>
      </c>
      <c r="F171" s="46" t="s">
        <v>1607</v>
      </c>
      <c r="G171" s="46"/>
      <c r="H171" s="48">
        <v>-29000000</v>
      </c>
      <c r="I171" s="48">
        <v>-128000000</v>
      </c>
      <c r="J171">
        <v>54000000</v>
      </c>
      <c r="K171" s="22"/>
    </row>
    <row r="172" spans="1:13">
      <c r="A172" s="22"/>
      <c r="B172" s="22"/>
      <c r="C172" s="22"/>
      <c r="D172" s="46" t="s">
        <v>2576</v>
      </c>
      <c r="E172" s="46" t="s">
        <v>2585</v>
      </c>
      <c r="F172" s="46" t="s">
        <v>1609</v>
      </c>
      <c r="G172" s="46"/>
      <c r="H172" s="48">
        <v>1472000000</v>
      </c>
      <c r="I172" s="48">
        <v>1485000000</v>
      </c>
      <c r="J172">
        <v>1482000000</v>
      </c>
      <c r="K172" s="22"/>
    </row>
    <row r="173" spans="1:13">
      <c r="A173" s="22"/>
      <c r="B173" s="22"/>
      <c r="C173" s="22"/>
      <c r="D173" s="46" t="s">
        <v>438</v>
      </c>
      <c r="E173" s="46" t="s">
        <v>2586</v>
      </c>
      <c r="F173" s="46" t="s">
        <v>2587</v>
      </c>
      <c r="G173" s="46"/>
      <c r="H173" s="48">
        <v>663000000</v>
      </c>
      <c r="I173" s="48">
        <v>567000000</v>
      </c>
      <c r="J173">
        <v>524000000</v>
      </c>
      <c r="K173" s="22"/>
    </row>
    <row r="174" spans="1:13">
      <c r="A174" s="22"/>
      <c r="B174" s="22"/>
      <c r="C174" s="22"/>
      <c r="D174" s="46" t="s">
        <v>438</v>
      </c>
      <c r="E174" s="46" t="s">
        <v>2588</v>
      </c>
      <c r="F174" s="46" t="s">
        <v>487</v>
      </c>
      <c r="G174" s="46"/>
      <c r="H174" s="48">
        <v>679000000</v>
      </c>
      <c r="I174" s="48">
        <v>1807000000</v>
      </c>
      <c r="J174">
        <v>1889000000</v>
      </c>
      <c r="K174" s="22"/>
    </row>
    <row r="175" spans="1:13">
      <c r="A175" s="22"/>
      <c r="B175" s="22"/>
      <c r="C175" s="22"/>
      <c r="D175" s="46" t="s">
        <v>438</v>
      </c>
      <c r="E175" s="46" t="s">
        <v>2589</v>
      </c>
      <c r="F175" s="46" t="s">
        <v>489</v>
      </c>
      <c r="G175" s="46"/>
      <c r="H175" s="48">
        <v>40980000000</v>
      </c>
      <c r="I175" s="48">
        <v>42856000000</v>
      </c>
      <c r="J175">
        <v>38185000000</v>
      </c>
      <c r="K175" s="22"/>
    </row>
    <row r="176" spans="1:13">
      <c r="A176" s="22"/>
      <c r="B176" s="22"/>
      <c r="C176" s="22"/>
      <c r="D176" s="46"/>
      <c r="E176" s="46"/>
      <c r="F176" s="46" t="s">
        <v>1107</v>
      </c>
      <c r="G176" s="46"/>
      <c r="H176" s="48"/>
      <c r="I176" s="48"/>
      <c r="K176" s="22"/>
    </row>
    <row r="177" spans="1:11">
      <c r="A177" s="22"/>
      <c r="B177" s="22"/>
      <c r="C177" s="22"/>
      <c r="D177" s="46" t="s">
        <v>438</v>
      </c>
      <c r="E177" s="46" t="s">
        <v>2561</v>
      </c>
      <c r="F177" s="46" t="s">
        <v>2562</v>
      </c>
      <c r="G177" s="46"/>
      <c r="H177" s="48">
        <v>1376000000</v>
      </c>
      <c r="I177" s="48">
        <v>1358000000</v>
      </c>
      <c r="J177">
        <v>1440000000</v>
      </c>
      <c r="K177" s="22"/>
    </row>
    <row r="178" spans="1:11">
      <c r="A178" s="22"/>
      <c r="B178" s="22"/>
      <c r="C178" s="22"/>
      <c r="D178" s="46" t="s">
        <v>438</v>
      </c>
      <c r="E178" s="46" t="s">
        <v>4070</v>
      </c>
      <c r="F178" s="46" t="s">
        <v>1908</v>
      </c>
      <c r="G178" s="46"/>
      <c r="H178" s="48">
        <v>8116000000</v>
      </c>
      <c r="I178" s="48">
        <v>8098000000</v>
      </c>
      <c r="J178">
        <v>8475000000</v>
      </c>
      <c r="K178" s="22"/>
    </row>
    <row r="179" spans="1:11">
      <c r="A179" s="22"/>
      <c r="B179" s="22"/>
      <c r="C179" s="22"/>
      <c r="D179" s="46" t="s">
        <v>438</v>
      </c>
      <c r="E179" s="46" t="s">
        <v>2564</v>
      </c>
      <c r="F179" s="46" t="s">
        <v>1394</v>
      </c>
      <c r="G179" s="46"/>
      <c r="H179" s="48">
        <v>1290000000</v>
      </c>
      <c r="I179" s="48">
        <v>1825000000</v>
      </c>
      <c r="J179">
        <v>1644000000</v>
      </c>
      <c r="K179" s="22"/>
    </row>
    <row r="180" spans="1:11">
      <c r="A180" s="22"/>
      <c r="B180" s="22"/>
      <c r="C180" s="22"/>
      <c r="D180" s="46" t="s">
        <v>438</v>
      </c>
      <c r="E180" s="46" t="s">
        <v>2565</v>
      </c>
      <c r="F180" s="46" t="s">
        <v>594</v>
      </c>
      <c r="G180" s="46"/>
      <c r="H180" s="48">
        <v>13000000</v>
      </c>
      <c r="I180" s="48">
        <v>41000000</v>
      </c>
      <c r="J180">
        <v>58000000</v>
      </c>
      <c r="K180" s="22"/>
    </row>
    <row r="181" spans="1:11">
      <c r="A181" s="22"/>
      <c r="B181" s="22"/>
      <c r="C181" s="22"/>
      <c r="D181" s="46" t="s">
        <v>438</v>
      </c>
      <c r="E181" s="46" t="s">
        <v>2566</v>
      </c>
      <c r="F181" s="46" t="s">
        <v>446</v>
      </c>
      <c r="G181" s="46"/>
      <c r="H181" s="48">
        <v>35571000000</v>
      </c>
      <c r="I181" s="48">
        <v>36482000000</v>
      </c>
      <c r="J181">
        <v>37247000000</v>
      </c>
      <c r="K181" s="22"/>
    </row>
    <row r="182" spans="1:11">
      <c r="A182" s="22"/>
      <c r="B182" s="22"/>
      <c r="C182" s="22"/>
      <c r="D182" s="46" t="s">
        <v>438</v>
      </c>
      <c r="E182" s="46" t="s">
        <v>2567</v>
      </c>
      <c r="F182" s="46" t="s">
        <v>1909</v>
      </c>
      <c r="G182" s="46"/>
      <c r="H182" s="48">
        <v>723000000</v>
      </c>
      <c r="I182" s="48">
        <v>587000000</v>
      </c>
      <c r="J182">
        <v>548000000</v>
      </c>
      <c r="K182" s="22"/>
    </row>
    <row r="183" spans="1:11">
      <c r="A183" s="22"/>
      <c r="B183" s="22"/>
      <c r="C183" s="22"/>
      <c r="D183" s="46" t="s">
        <v>438</v>
      </c>
      <c r="E183" s="46" t="s">
        <v>2568</v>
      </c>
      <c r="F183" s="46" t="s">
        <v>452</v>
      </c>
      <c r="G183" s="46"/>
      <c r="H183" s="48">
        <v>47089000000</v>
      </c>
      <c r="I183" s="48">
        <v>48391000000</v>
      </c>
      <c r="J183">
        <v>49412000000</v>
      </c>
      <c r="K183" s="22"/>
    </row>
    <row r="184" spans="1:11">
      <c r="A184" s="22"/>
      <c r="B184" s="22"/>
      <c r="C184" s="22"/>
      <c r="D184" s="46"/>
      <c r="E184" s="46"/>
      <c r="F184" s="46" t="s">
        <v>4071</v>
      </c>
      <c r="G184" s="46"/>
      <c r="H184" s="48"/>
      <c r="I184" s="48"/>
      <c r="K184" s="22"/>
    </row>
    <row r="185" spans="1:11">
      <c r="A185" s="22"/>
      <c r="B185" s="22"/>
      <c r="C185" s="22"/>
      <c r="D185" s="46" t="s">
        <v>438</v>
      </c>
      <c r="E185" s="46" t="s">
        <v>2569</v>
      </c>
      <c r="F185" s="46" t="s">
        <v>455</v>
      </c>
      <c r="G185" s="46"/>
      <c r="H185" s="48">
        <v>1337000000</v>
      </c>
      <c r="I185" s="48">
        <v>1727000000</v>
      </c>
      <c r="J185">
        <v>2275000000</v>
      </c>
      <c r="K185" s="22"/>
    </row>
    <row r="186" spans="1:11">
      <c r="A186" s="22"/>
      <c r="B186" s="22"/>
      <c r="C186" s="22"/>
      <c r="D186" s="46" t="s">
        <v>438</v>
      </c>
      <c r="E186" s="46" t="s">
        <v>2573</v>
      </c>
      <c r="F186" s="46" t="s">
        <v>464</v>
      </c>
      <c r="G186" s="46"/>
      <c r="H186" s="48">
        <v>4289000000</v>
      </c>
      <c r="I186" s="48">
        <v>5161000000</v>
      </c>
      <c r="J186">
        <v>6649000000</v>
      </c>
      <c r="K186" s="22"/>
    </row>
    <row r="187" spans="1:11">
      <c r="A187" s="22"/>
      <c r="B187" s="22"/>
      <c r="C187" s="22"/>
      <c r="D187" s="46" t="s">
        <v>438</v>
      </c>
      <c r="E187" s="46" t="s">
        <v>2570</v>
      </c>
      <c r="F187" s="46" t="s">
        <v>2571</v>
      </c>
      <c r="G187" s="46"/>
      <c r="H187" s="48">
        <v>60000000</v>
      </c>
      <c r="I187" s="48">
        <v>79000000</v>
      </c>
      <c r="J187">
        <v>80000000</v>
      </c>
      <c r="K187" s="22"/>
    </row>
    <row r="188" spans="1:11">
      <c r="A188" s="22"/>
      <c r="B188" s="22"/>
      <c r="C188" s="22"/>
      <c r="D188" s="46" t="s">
        <v>438</v>
      </c>
      <c r="E188" s="46" t="s">
        <v>2572</v>
      </c>
      <c r="F188" s="46" t="s">
        <v>459</v>
      </c>
      <c r="G188" s="46"/>
      <c r="H188" s="48">
        <v>2585000000</v>
      </c>
      <c r="I188" s="48">
        <v>3110000000</v>
      </c>
      <c r="J188">
        <v>3978000000</v>
      </c>
      <c r="K188" s="22"/>
    </row>
    <row r="189" spans="1:11">
      <c r="A189" s="22"/>
      <c r="B189" s="22"/>
      <c r="C189" s="22"/>
      <c r="D189" s="46" t="s">
        <v>438</v>
      </c>
      <c r="E189" s="46" t="s">
        <v>460</v>
      </c>
      <c r="F189" s="46" t="s">
        <v>462</v>
      </c>
      <c r="G189" s="46"/>
      <c r="H189" s="48">
        <v>307000000</v>
      </c>
      <c r="I189" s="48">
        <v>245000000</v>
      </c>
      <c r="J189">
        <v>316000000</v>
      </c>
      <c r="K189" s="22"/>
    </row>
    <row r="190" spans="1:11">
      <c r="A190" s="22"/>
      <c r="B190" s="22"/>
      <c r="C190" s="22"/>
      <c r="D190" s="46" t="s">
        <v>438</v>
      </c>
      <c r="E190" s="46" t="s">
        <v>2574</v>
      </c>
      <c r="F190" s="46" t="s">
        <v>466</v>
      </c>
      <c r="G190" s="46"/>
      <c r="H190" s="48">
        <v>42800000000</v>
      </c>
      <c r="I190" s="48">
        <v>43230000000</v>
      </c>
      <c r="J190">
        <v>42763000000</v>
      </c>
      <c r="K190" s="22"/>
    </row>
    <row r="191" spans="1:11">
      <c r="A191" s="22"/>
      <c r="B191" s="22"/>
      <c r="C191" s="22"/>
      <c r="D191" s="46" t="s">
        <v>438</v>
      </c>
      <c r="E191" s="46" t="s">
        <v>467</v>
      </c>
      <c r="F191" s="46" t="s">
        <v>469</v>
      </c>
      <c r="G191" s="46"/>
      <c r="H191" s="48">
        <v>2309000000</v>
      </c>
      <c r="I191" s="48">
        <v>7217000000</v>
      </c>
      <c r="J191">
        <v>7899000000</v>
      </c>
      <c r="K191" s="22"/>
    </row>
    <row r="192" spans="1:11">
      <c r="A192" s="22"/>
      <c r="B192" s="22"/>
      <c r="C192" s="22"/>
      <c r="D192" s="46" t="s">
        <v>438</v>
      </c>
      <c r="E192" s="46" t="s">
        <v>2575</v>
      </c>
      <c r="F192" s="46" t="s">
        <v>471</v>
      </c>
      <c r="G192" s="46"/>
      <c r="H192" s="48">
        <v>40491000000</v>
      </c>
      <c r="I192" s="48">
        <v>36013000000</v>
      </c>
      <c r="J192">
        <v>34864000000</v>
      </c>
      <c r="K192" s="22"/>
    </row>
    <row r="193" spans="1:11">
      <c r="A193" s="22"/>
      <c r="B193" s="22"/>
      <c r="C193" s="22"/>
      <c r="D193" s="46"/>
      <c r="E193" s="46"/>
      <c r="F193" s="46" t="s">
        <v>2590</v>
      </c>
      <c r="G193" s="46"/>
      <c r="H193" s="48"/>
      <c r="I193" s="48"/>
      <c r="K193" s="22"/>
    </row>
    <row r="194" spans="1:11">
      <c r="A194" s="22"/>
      <c r="B194" s="22"/>
      <c r="C194" s="22"/>
      <c r="D194" s="46" t="s">
        <v>438</v>
      </c>
      <c r="E194" s="46" t="s">
        <v>2591</v>
      </c>
      <c r="F194" s="46" t="s">
        <v>492</v>
      </c>
      <c r="G194" s="46"/>
      <c r="H194" s="48">
        <v>15152000000</v>
      </c>
      <c r="I194" s="48">
        <v>14689000000</v>
      </c>
      <c r="J194">
        <v>14462000000</v>
      </c>
      <c r="K194" s="22"/>
    </row>
    <row r="195" spans="1:11">
      <c r="A195" s="22"/>
      <c r="B195" s="22"/>
      <c r="C195" s="22"/>
      <c r="D195" s="46" t="s">
        <v>2576</v>
      </c>
      <c r="E195" s="46" t="s">
        <v>2592</v>
      </c>
      <c r="F195" s="46" t="s">
        <v>494</v>
      </c>
      <c r="G195" s="46"/>
      <c r="H195" s="48">
        <v>9951000000</v>
      </c>
      <c r="I195" s="48">
        <v>9504000000</v>
      </c>
      <c r="J195">
        <v>8857000000</v>
      </c>
      <c r="K195" s="22"/>
    </row>
    <row r="196" spans="1:11">
      <c r="A196" s="22"/>
      <c r="B196" s="22"/>
      <c r="C196" s="22"/>
      <c r="D196" s="46" t="s">
        <v>438</v>
      </c>
      <c r="E196" s="46" t="s">
        <v>2593</v>
      </c>
      <c r="F196" s="46" t="s">
        <v>2594</v>
      </c>
      <c r="G196" s="46"/>
      <c r="H196" s="48">
        <v>5033000000</v>
      </c>
      <c r="I196" s="48">
        <v>4611000000</v>
      </c>
      <c r="J196">
        <v>4348000000</v>
      </c>
      <c r="K196" s="22"/>
    </row>
    <row r="197" spans="1:11">
      <c r="A197" s="22"/>
      <c r="B197" s="22"/>
      <c r="C197" s="22"/>
      <c r="D197" s="46" t="s">
        <v>438</v>
      </c>
      <c r="E197" s="46" t="s">
        <v>2595</v>
      </c>
      <c r="F197" s="46" t="s">
        <v>499</v>
      </c>
      <c r="G197" s="46"/>
      <c r="H197" s="48">
        <v>1984000000</v>
      </c>
      <c r="I197" s="48">
        <v>2068000000</v>
      </c>
      <c r="J197">
        <v>2283000000</v>
      </c>
      <c r="K197" s="22"/>
    </row>
    <row r="198" spans="1:11">
      <c r="A198" s="22"/>
      <c r="B198" s="22"/>
      <c r="C198" s="22"/>
      <c r="D198" s="46" t="s">
        <v>438</v>
      </c>
      <c r="E198" s="46" t="s">
        <v>2596</v>
      </c>
      <c r="F198" s="46" t="s">
        <v>501</v>
      </c>
      <c r="G198" s="46"/>
      <c r="H198" s="48">
        <v>2895000000</v>
      </c>
      <c r="I198" s="48">
        <v>2857000000</v>
      </c>
      <c r="J198">
        <v>3011000000</v>
      </c>
      <c r="K198" s="22"/>
    </row>
    <row r="199" spans="1:11">
      <c r="A199" s="22"/>
      <c r="B199" s="22"/>
      <c r="C199" s="22"/>
      <c r="D199" s="46" t="s">
        <v>438</v>
      </c>
      <c r="E199" s="46" t="s">
        <v>2597</v>
      </c>
      <c r="F199" s="46" t="s">
        <v>2598</v>
      </c>
      <c r="G199" s="46"/>
      <c r="H199" s="48">
        <v>1504000000</v>
      </c>
      <c r="I199" s="48">
        <v>1674000000</v>
      </c>
      <c r="J199">
        <v>1880000000</v>
      </c>
      <c r="K199" s="22"/>
    </row>
    <row r="200" spans="1:11">
      <c r="A200" s="22"/>
      <c r="B200" s="22"/>
      <c r="C200" s="22"/>
      <c r="D200" s="46" t="s">
        <v>438</v>
      </c>
      <c r="E200" s="46" t="s">
        <v>2599</v>
      </c>
      <c r="F200" s="46" t="s">
        <v>506</v>
      </c>
      <c r="G200" s="46"/>
      <c r="H200" s="48">
        <v>961000000</v>
      </c>
      <c r="I200" s="48">
        <v>1356000000</v>
      </c>
      <c r="J200">
        <v>1266000000</v>
      </c>
      <c r="K200" s="22"/>
    </row>
    <row r="201" spans="1:11">
      <c r="A201" s="22"/>
      <c r="B201" s="22"/>
      <c r="C201" s="22"/>
      <c r="D201" s="46" t="s">
        <v>438</v>
      </c>
      <c r="E201" s="46" t="s">
        <v>2600</v>
      </c>
      <c r="F201" s="46" t="s">
        <v>487</v>
      </c>
      <c r="G201" s="46"/>
      <c r="H201" s="48">
        <v>11362000000</v>
      </c>
      <c r="I201" s="48">
        <v>13639000000</v>
      </c>
      <c r="J201">
        <v>13286000000</v>
      </c>
      <c r="K201" s="22"/>
    </row>
    <row r="202" spans="1:11">
      <c r="A202" s="22"/>
      <c r="B202" s="22"/>
      <c r="C202" s="22"/>
      <c r="D202" s="46" t="s">
        <v>438</v>
      </c>
      <c r="E202" s="46" t="s">
        <v>2601</v>
      </c>
      <c r="F202" s="46" t="s">
        <v>509</v>
      </c>
      <c r="G202" s="46"/>
      <c r="H202" s="48">
        <v>48842000000</v>
      </c>
      <c r="I202" s="48">
        <v>50398000000</v>
      </c>
      <c r="J202">
        <v>49393000000</v>
      </c>
      <c r="K202" s="22"/>
    </row>
    <row r="203" spans="1:11">
      <c r="A203" s="22"/>
      <c r="B203" s="22"/>
      <c r="C203" s="22"/>
      <c r="D203" s="46" t="s">
        <v>438</v>
      </c>
      <c r="E203" s="46" t="s">
        <v>73</v>
      </c>
      <c r="F203" s="46" t="s">
        <v>511</v>
      </c>
      <c r="G203" s="46"/>
      <c r="H203" s="48">
        <v>32629000000</v>
      </c>
      <c r="I203" s="48">
        <v>28471000000</v>
      </c>
      <c r="J203">
        <v>23656000000</v>
      </c>
      <c r="K203" s="22"/>
    </row>
    <row r="204" spans="1:11">
      <c r="A204" s="22"/>
      <c r="B204" s="22"/>
      <c r="C204" s="22"/>
      <c r="D204" s="46" t="s">
        <v>438</v>
      </c>
      <c r="E204" s="46" t="s">
        <v>512</v>
      </c>
      <c r="F204" s="46" t="s">
        <v>513</v>
      </c>
      <c r="G204" s="46"/>
      <c r="H204" s="48">
        <v>10405000000</v>
      </c>
      <c r="I204" s="48">
        <v>9103000000</v>
      </c>
      <c r="J204">
        <v>7445000000</v>
      </c>
      <c r="K204" s="22"/>
    </row>
    <row r="205" spans="1:11">
      <c r="A205" s="22"/>
      <c r="B205" s="22"/>
      <c r="C205" s="22"/>
      <c r="D205" s="46" t="s">
        <v>438</v>
      </c>
      <c r="E205" s="46" t="s">
        <v>230</v>
      </c>
      <c r="F205" s="46" t="s">
        <v>515</v>
      </c>
      <c r="G205" s="46"/>
      <c r="H205" s="48">
        <v>22224000000</v>
      </c>
      <c r="I205" s="48">
        <v>19368000000</v>
      </c>
      <c r="J205">
        <v>16211000000</v>
      </c>
      <c r="K205" s="22"/>
    </row>
    <row r="206" spans="1:11">
      <c r="A206" s="22"/>
      <c r="B206" s="22"/>
      <c r="C206" s="22"/>
      <c r="D206" s="46" t="s">
        <v>438</v>
      </c>
      <c r="E206" s="46" t="s">
        <v>236</v>
      </c>
      <c r="F206" s="46" t="s">
        <v>517</v>
      </c>
      <c r="G206" s="46"/>
      <c r="H206" s="48">
        <v>346000000</v>
      </c>
      <c r="I206" s="48">
        <v>471000000</v>
      </c>
      <c r="J206">
        <v>342000000</v>
      </c>
      <c r="K206" s="22"/>
    </row>
    <row r="207" spans="1:11">
      <c r="A207" s="22"/>
      <c r="B207" s="22"/>
      <c r="C207" s="22"/>
      <c r="D207" s="46" t="s">
        <v>438</v>
      </c>
      <c r="E207" s="46" t="s">
        <v>518</v>
      </c>
      <c r="F207" s="46" t="s">
        <v>520</v>
      </c>
      <c r="G207" s="46"/>
      <c r="H207" s="48">
        <v>21878000000</v>
      </c>
      <c r="I207" s="48">
        <v>18897000000</v>
      </c>
      <c r="J207">
        <v>15869000000</v>
      </c>
      <c r="K207" s="22"/>
    </row>
    <row r="208" spans="1:11">
      <c r="A208" s="22"/>
      <c r="B208" s="22"/>
      <c r="C208" s="22"/>
      <c r="D208" s="46" t="s">
        <v>438</v>
      </c>
      <c r="E208" s="46" t="s">
        <v>521</v>
      </c>
      <c r="F208" s="46" t="s">
        <v>523</v>
      </c>
      <c r="G208" s="46"/>
      <c r="H208" s="48">
        <v>989000000</v>
      </c>
      <c r="I208" s="48">
        <v>898000000</v>
      </c>
      <c r="J208">
        <v>844000000</v>
      </c>
      <c r="K208" s="22"/>
    </row>
    <row r="209" spans="1:11">
      <c r="A209" s="22"/>
      <c r="B209" s="22"/>
      <c r="C209" s="22"/>
      <c r="D209" s="46" t="s">
        <v>438</v>
      </c>
      <c r="E209" s="46" t="s">
        <v>33</v>
      </c>
      <c r="F209" s="46" t="s">
        <v>525</v>
      </c>
      <c r="G209" s="46"/>
      <c r="H209" s="48">
        <v>20889000000</v>
      </c>
      <c r="I209" s="48">
        <v>17999000000</v>
      </c>
      <c r="J209">
        <v>15025000000</v>
      </c>
      <c r="K209" s="22"/>
    </row>
    <row r="210" spans="1:11">
      <c r="A210" s="22"/>
      <c r="B210" s="22"/>
      <c r="C210" s="22"/>
      <c r="D210" s="46"/>
      <c r="E210" s="46"/>
      <c r="F210" s="46" t="s">
        <v>526</v>
      </c>
      <c r="G210" s="46"/>
      <c r="H210" s="48"/>
      <c r="I210" s="48"/>
      <c r="K210" s="22"/>
    </row>
    <row r="211" spans="1:11">
      <c r="A211" s="22"/>
      <c r="B211" s="22"/>
      <c r="C211" s="22"/>
      <c r="D211" s="46" t="s">
        <v>438</v>
      </c>
      <c r="E211" s="46" t="s">
        <v>74</v>
      </c>
      <c r="F211" s="46" t="s">
        <v>1790</v>
      </c>
      <c r="G211" s="46"/>
      <c r="H211" s="48">
        <v>3.95</v>
      </c>
      <c r="I211" s="48">
        <v>3.4</v>
      </c>
      <c r="J211">
        <v>2.85</v>
      </c>
      <c r="K211" s="22"/>
    </row>
    <row r="212" spans="1:11">
      <c r="A212" s="22"/>
      <c r="B212" s="22"/>
      <c r="C212" s="22"/>
      <c r="D212" s="46" t="s">
        <v>438</v>
      </c>
      <c r="E212" s="46" t="s">
        <v>75</v>
      </c>
      <c r="F212" s="46" t="s">
        <v>1793</v>
      </c>
      <c r="G212" s="46"/>
      <c r="H212" s="48">
        <v>3.89</v>
      </c>
      <c r="I212" s="48">
        <v>3.36</v>
      </c>
      <c r="J212">
        <v>2.82</v>
      </c>
      <c r="K212" s="22"/>
    </row>
    <row r="213" spans="1:11">
      <c r="A213" s="22"/>
      <c r="B213" s="22"/>
      <c r="C213" s="22"/>
      <c r="D213" s="46" t="s">
        <v>438</v>
      </c>
      <c r="E213" s="46" t="s">
        <v>2603</v>
      </c>
      <c r="F213" s="46" t="s">
        <v>4072</v>
      </c>
      <c r="G213" s="46"/>
      <c r="H213" s="48">
        <v>1.1499999999999999</v>
      </c>
      <c r="I213" s="48">
        <v>0.88</v>
      </c>
      <c r="J213">
        <v>0.48</v>
      </c>
      <c r="K213" s="22"/>
    </row>
    <row r="214" spans="1:11">
      <c r="A214" s="22"/>
      <c r="B214" s="22"/>
      <c r="C214" s="22"/>
      <c r="D214" s="46" t="s">
        <v>438</v>
      </c>
      <c r="E214" s="46" t="s">
        <v>2605</v>
      </c>
      <c r="F214" s="46" t="s">
        <v>1920</v>
      </c>
      <c r="G214" s="46"/>
      <c r="H214" s="48">
        <v>5287300000</v>
      </c>
      <c r="I214" s="48">
        <v>5287600000</v>
      </c>
      <c r="J214">
        <v>5278100000</v>
      </c>
      <c r="K214" s="22"/>
    </row>
    <row r="215" spans="1:11">
      <c r="A215" s="22"/>
      <c r="B215" s="22"/>
      <c r="C215" s="22"/>
      <c r="D215" s="46" t="s">
        <v>438</v>
      </c>
      <c r="E215" s="46" t="s">
        <v>76</v>
      </c>
      <c r="F215" s="46" t="s">
        <v>2606</v>
      </c>
      <c r="G215" s="46"/>
      <c r="H215" s="48">
        <v>5371200000</v>
      </c>
      <c r="I215" s="48">
        <v>5351500000</v>
      </c>
      <c r="J215">
        <v>5323400000</v>
      </c>
      <c r="K215" s="22"/>
    </row>
    <row r="216" spans="1:11">
      <c r="A216" s="22"/>
      <c r="B216" s="22"/>
      <c r="C216" s="22"/>
      <c r="D216" s="46" t="s">
        <v>263</v>
      </c>
      <c r="E216" s="46" t="s">
        <v>428</v>
      </c>
      <c r="F216" s="46"/>
      <c r="G216" s="46"/>
      <c r="H216" s="48"/>
      <c r="I216" s="48"/>
      <c r="K216" s="22"/>
    </row>
    <row r="217" spans="1:11">
      <c r="A217" s="22"/>
      <c r="B217" s="22"/>
      <c r="C217" s="22"/>
      <c r="D217" s="46"/>
      <c r="E217" s="46" t="s">
        <v>534</v>
      </c>
      <c r="F217" s="46" t="s">
        <v>2540</v>
      </c>
      <c r="G217" s="46"/>
      <c r="H217" s="48"/>
      <c r="I217" s="48"/>
      <c r="K217" s="22"/>
    </row>
    <row r="218" spans="1:11">
      <c r="A218" s="22"/>
      <c r="B218" s="22"/>
      <c r="C218" s="22"/>
      <c r="D218" s="46" t="s">
        <v>2576</v>
      </c>
      <c r="E218" s="46" t="s">
        <v>4073</v>
      </c>
      <c r="F218" s="46" t="s">
        <v>4074</v>
      </c>
      <c r="G218" s="46"/>
      <c r="H218" s="48"/>
      <c r="I218" s="48"/>
      <c r="K218" s="22"/>
    </row>
    <row r="219" spans="1:11">
      <c r="A219" s="22"/>
      <c r="B219" s="22"/>
      <c r="C219" s="22"/>
      <c r="D219" s="46" t="s">
        <v>438</v>
      </c>
      <c r="E219" s="46" t="s">
        <v>4075</v>
      </c>
      <c r="F219" s="46" t="s">
        <v>2039</v>
      </c>
      <c r="G219" s="46"/>
      <c r="H219" s="48"/>
      <c r="I219" s="48"/>
      <c r="K219" s="22"/>
    </row>
    <row r="220" spans="1:11">
      <c r="A220" s="22"/>
      <c r="B220" s="22"/>
      <c r="C220" s="22"/>
      <c r="D220" s="46" t="s">
        <v>2576</v>
      </c>
      <c r="E220" s="46" t="s">
        <v>4076</v>
      </c>
      <c r="F220" s="46" t="s">
        <v>4077</v>
      </c>
      <c r="G220" s="46"/>
      <c r="H220" s="48"/>
      <c r="I220" s="48"/>
      <c r="K220" s="22"/>
    </row>
    <row r="221" spans="1:11">
      <c r="A221" s="22"/>
      <c r="B221" s="22"/>
      <c r="C221" s="22"/>
      <c r="D221" s="46" t="s">
        <v>2576</v>
      </c>
      <c r="E221" s="46" t="s">
        <v>2612</v>
      </c>
      <c r="F221" s="46" t="s">
        <v>1924</v>
      </c>
      <c r="G221" s="46"/>
      <c r="H221" s="48">
        <v>186000000</v>
      </c>
      <c r="I221" s="48">
        <v>176000000</v>
      </c>
      <c r="J221">
        <v>288000000</v>
      </c>
      <c r="K221" s="22"/>
    </row>
    <row r="222" spans="1:11">
      <c r="A222" s="22"/>
      <c r="B222" s="22"/>
      <c r="C222" s="22"/>
      <c r="D222" s="46" t="s">
        <v>263</v>
      </c>
      <c r="E222" s="46" t="s">
        <v>428</v>
      </c>
      <c r="F222" s="46"/>
      <c r="G222" s="46"/>
      <c r="H222" s="48"/>
      <c r="I222" s="48"/>
      <c r="K222" s="22"/>
    </row>
    <row r="223" spans="1:11">
      <c r="A223" s="22"/>
      <c r="B223" s="22"/>
      <c r="C223" s="22"/>
      <c r="D223" s="46"/>
      <c r="E223" s="46" t="s">
        <v>4078</v>
      </c>
      <c r="F223" s="46" t="s">
        <v>291</v>
      </c>
      <c r="G223" s="46"/>
      <c r="H223" s="48"/>
      <c r="I223" s="48"/>
      <c r="K223" s="22"/>
    </row>
    <row r="224" spans="1:11">
      <c r="A224" s="22"/>
      <c r="B224" s="22"/>
      <c r="C224" s="22"/>
      <c r="D224" s="46" t="s">
        <v>438</v>
      </c>
      <c r="E224" s="46" t="s">
        <v>518</v>
      </c>
      <c r="F224" s="46" t="s">
        <v>520</v>
      </c>
      <c r="G224" s="46"/>
      <c r="H224" s="48">
        <v>21878000000</v>
      </c>
      <c r="I224" s="48">
        <v>18897000000</v>
      </c>
      <c r="J224">
        <v>15869000000</v>
      </c>
      <c r="K224" s="22"/>
    </row>
    <row r="225" spans="1:11">
      <c r="A225" s="22"/>
      <c r="B225" s="22"/>
      <c r="C225" s="22"/>
      <c r="D225" s="46" t="s">
        <v>438</v>
      </c>
      <c r="E225" s="46" t="s">
        <v>2625</v>
      </c>
      <c r="F225" s="46" t="s">
        <v>561</v>
      </c>
      <c r="G225" s="46"/>
      <c r="H225" s="48">
        <v>-3997000000</v>
      </c>
      <c r="I225" s="48">
        <v>2447000000</v>
      </c>
      <c r="J225">
        <v>-1543000000</v>
      </c>
      <c r="K225" s="22"/>
    </row>
    <row r="226" spans="1:11">
      <c r="A226" s="22"/>
      <c r="B226" s="22"/>
      <c r="C226" s="22"/>
      <c r="D226" s="46" t="s">
        <v>438</v>
      </c>
      <c r="E226" s="46" t="s">
        <v>2626</v>
      </c>
      <c r="F226" s="46" t="s">
        <v>2204</v>
      </c>
      <c r="G226" s="46"/>
      <c r="H226" s="48">
        <v>267000000</v>
      </c>
      <c r="I226" s="48">
        <v>4000000</v>
      </c>
      <c r="J226">
        <v>-12000000</v>
      </c>
      <c r="K226" s="22"/>
    </row>
    <row r="227" spans="1:11">
      <c r="A227" s="22"/>
      <c r="B227" s="22"/>
      <c r="C227" s="22"/>
      <c r="D227" s="46" t="s">
        <v>438</v>
      </c>
      <c r="E227" s="46" t="s">
        <v>2627</v>
      </c>
      <c r="F227" s="46" t="s">
        <v>565</v>
      </c>
      <c r="G227" s="46"/>
      <c r="H227" s="48">
        <v>-4264000000</v>
      </c>
      <c r="I227" s="48">
        <v>2443000000</v>
      </c>
      <c r="J227">
        <v>-1531000000</v>
      </c>
      <c r="K227" s="22"/>
    </row>
    <row r="228" spans="1:11">
      <c r="A228" s="22"/>
      <c r="B228" s="22"/>
      <c r="C228" s="22"/>
      <c r="D228" s="46"/>
      <c r="E228" s="46"/>
      <c r="F228" s="46" t="s">
        <v>538</v>
      </c>
      <c r="G228" s="46"/>
      <c r="H228" s="48"/>
      <c r="I228" s="48"/>
      <c r="K228" s="22"/>
    </row>
    <row r="229" spans="1:11">
      <c r="A229" s="22"/>
      <c r="B229" s="22"/>
      <c r="C229" s="22"/>
      <c r="D229" s="46"/>
      <c r="E229" s="46"/>
      <c r="F229" s="46" t="s">
        <v>1925</v>
      </c>
      <c r="G229" s="46"/>
      <c r="H229" s="48"/>
      <c r="I229" s="48"/>
      <c r="K229" s="22"/>
    </row>
    <row r="230" spans="1:11">
      <c r="A230" s="22"/>
      <c r="B230" s="22"/>
      <c r="C230" s="22"/>
      <c r="D230" s="46" t="s">
        <v>438</v>
      </c>
      <c r="E230" s="46" t="s">
        <v>2613</v>
      </c>
      <c r="F230" s="46" t="s">
        <v>574</v>
      </c>
      <c r="G230" s="46"/>
      <c r="H230" s="48">
        <v>-7661000000</v>
      </c>
      <c r="I230" s="48">
        <v>5143000000</v>
      </c>
      <c r="J230">
        <v>-588000000</v>
      </c>
      <c r="K230" s="22"/>
    </row>
    <row r="231" spans="1:11">
      <c r="A231" s="22"/>
      <c r="B231" s="22"/>
      <c r="C231" s="22"/>
      <c r="D231" s="46" t="s">
        <v>2576</v>
      </c>
      <c r="E231" s="46" t="s">
        <v>2614</v>
      </c>
      <c r="F231" s="46" t="s">
        <v>2186</v>
      </c>
      <c r="G231" s="46"/>
      <c r="H231" s="48">
        <v>-285000000</v>
      </c>
      <c r="I231" s="48">
        <v>-271000000</v>
      </c>
      <c r="J231">
        <v>-696000000</v>
      </c>
      <c r="K231" s="22"/>
    </row>
    <row r="232" spans="1:11">
      <c r="A232" s="22"/>
      <c r="B232" s="22"/>
      <c r="C232" s="22"/>
      <c r="D232" s="46"/>
      <c r="E232" s="46"/>
      <c r="F232" s="46" t="s">
        <v>544</v>
      </c>
      <c r="G232" s="46"/>
      <c r="H232" s="48"/>
      <c r="I232" s="48"/>
      <c r="K232" s="22"/>
    </row>
    <row r="233" spans="1:11">
      <c r="A233" s="22"/>
      <c r="B233" s="22"/>
      <c r="C233" s="22"/>
      <c r="D233" s="46" t="s">
        <v>438</v>
      </c>
      <c r="E233" s="46" t="s">
        <v>2615</v>
      </c>
      <c r="F233" s="46" t="s">
        <v>574</v>
      </c>
      <c r="G233" s="46"/>
      <c r="H233" s="48">
        <v>-32000000</v>
      </c>
      <c r="I233" s="48">
        <v>52000000</v>
      </c>
      <c r="J233">
        <v>190000000</v>
      </c>
      <c r="K233" s="22"/>
    </row>
    <row r="234" spans="1:11">
      <c r="A234" s="22"/>
      <c r="B234" s="22"/>
      <c r="C234" s="22"/>
      <c r="D234" s="46" t="s">
        <v>438</v>
      </c>
      <c r="E234" s="46" t="s">
        <v>2616</v>
      </c>
      <c r="F234" s="46" t="s">
        <v>4079</v>
      </c>
      <c r="G234" s="46" t="s">
        <v>548</v>
      </c>
      <c r="H234" s="48">
        <v>296000000</v>
      </c>
      <c r="I234" s="48">
        <v>388000000</v>
      </c>
      <c r="J234">
        <v>571000000</v>
      </c>
      <c r="K234" s="22"/>
    </row>
    <row r="235" spans="1:11">
      <c r="A235" s="22"/>
      <c r="B235" s="22"/>
      <c r="C235" s="22"/>
      <c r="D235" s="46"/>
      <c r="E235" s="46"/>
      <c r="F235" s="46" t="s">
        <v>549</v>
      </c>
      <c r="G235" s="46"/>
      <c r="H235" s="48"/>
      <c r="I235" s="48"/>
      <c r="K235" s="22"/>
    </row>
    <row r="236" spans="1:11">
      <c r="A236" s="22"/>
      <c r="B236" s="22"/>
      <c r="C236" s="22"/>
      <c r="D236" s="46" t="s">
        <v>438</v>
      </c>
      <c r="E236" s="46" t="s">
        <v>2617</v>
      </c>
      <c r="F236" s="46" t="s">
        <v>2523</v>
      </c>
      <c r="G236" s="46"/>
      <c r="H236" s="48">
        <v>1533000000</v>
      </c>
      <c r="I236" s="48">
        <v>-775000000</v>
      </c>
      <c r="J236">
        <v>-1079000000</v>
      </c>
      <c r="K236" s="22"/>
    </row>
    <row r="237" spans="1:11">
      <c r="A237" s="22"/>
      <c r="B237" s="22"/>
      <c r="C237" s="22"/>
      <c r="D237" s="46" t="s">
        <v>2576</v>
      </c>
      <c r="E237" s="46" t="s">
        <v>2619</v>
      </c>
      <c r="F237" s="46" t="s">
        <v>4080</v>
      </c>
      <c r="G237" s="46"/>
      <c r="H237" s="48">
        <v>276000000</v>
      </c>
      <c r="I237" s="48">
        <v>144000000</v>
      </c>
      <c r="J237">
        <v>99000000</v>
      </c>
      <c r="K237" s="22"/>
    </row>
    <row r="238" spans="1:11">
      <c r="A238" s="22"/>
      <c r="B238" s="22"/>
      <c r="C238" s="22"/>
      <c r="D238" s="46"/>
      <c r="E238" s="46"/>
      <c r="F238" s="46" t="s">
        <v>554</v>
      </c>
      <c r="G238" s="46"/>
      <c r="H238" s="48"/>
      <c r="I238" s="48"/>
      <c r="K238" s="22"/>
    </row>
    <row r="239" spans="1:11">
      <c r="A239" s="22"/>
      <c r="B239" s="22"/>
      <c r="C239" s="22"/>
      <c r="D239" s="46" t="s">
        <v>438</v>
      </c>
      <c r="E239" s="46" t="s">
        <v>2620</v>
      </c>
      <c r="F239" s="46" t="s">
        <v>2342</v>
      </c>
      <c r="G239" s="46"/>
      <c r="H239" s="48">
        <v>-44000000</v>
      </c>
      <c r="I239" s="48">
        <v>-6000000</v>
      </c>
      <c r="J239">
        <v>-37000000</v>
      </c>
      <c r="K239" s="22"/>
    </row>
    <row r="240" spans="1:11">
      <c r="A240" s="22"/>
      <c r="B240" s="22"/>
      <c r="C240" s="22"/>
      <c r="D240" s="46" t="s">
        <v>438</v>
      </c>
      <c r="E240" s="46" t="s">
        <v>2621</v>
      </c>
      <c r="F240" s="46" t="s">
        <v>2186</v>
      </c>
      <c r="G240" s="46" t="s">
        <v>548</v>
      </c>
      <c r="H240" s="48">
        <v>12000000</v>
      </c>
      <c r="I240" s="48">
        <v>10000000</v>
      </c>
      <c r="J240">
        <v>0</v>
      </c>
      <c r="K240" s="22"/>
    </row>
    <row r="241" spans="1:11">
      <c r="A241" s="22"/>
      <c r="B241" s="22"/>
      <c r="C241" s="22"/>
      <c r="D241" s="46" t="s">
        <v>438</v>
      </c>
      <c r="E241" s="46" t="s">
        <v>2622</v>
      </c>
      <c r="F241" s="46" t="s">
        <v>2623</v>
      </c>
      <c r="G241" s="46"/>
      <c r="H241" s="48">
        <v>-6521000000</v>
      </c>
      <c r="I241" s="48">
        <v>3889000000</v>
      </c>
      <c r="J241">
        <v>-2682000000</v>
      </c>
      <c r="K241" s="22"/>
    </row>
    <row r="242" spans="1:11">
      <c r="A242" s="22"/>
      <c r="B242" s="22"/>
      <c r="C242" s="22"/>
      <c r="D242" s="46" t="s">
        <v>438</v>
      </c>
      <c r="E242" s="46" t="s">
        <v>2624</v>
      </c>
      <c r="F242" s="46" t="s">
        <v>1929</v>
      </c>
      <c r="G242" s="46" t="s">
        <v>548</v>
      </c>
      <c r="H242" s="48">
        <v>-2524000000</v>
      </c>
      <c r="I242" s="48">
        <v>1442000000</v>
      </c>
      <c r="J242">
        <v>-1139000000</v>
      </c>
      <c r="K242" s="22"/>
    </row>
    <row r="243" spans="1:11">
      <c r="A243" s="22"/>
      <c r="B243" s="22"/>
      <c r="C243" s="22"/>
      <c r="D243" s="46" t="s">
        <v>438</v>
      </c>
      <c r="E243" s="46" t="s">
        <v>2628</v>
      </c>
      <c r="F243" s="46" t="s">
        <v>567</v>
      </c>
      <c r="G243" s="46"/>
      <c r="H243" s="48">
        <v>17614000000</v>
      </c>
      <c r="I243" s="48">
        <v>21340000000</v>
      </c>
      <c r="J243">
        <v>14338000000</v>
      </c>
      <c r="K243" s="22"/>
    </row>
    <row r="244" spans="1:11">
      <c r="A244" s="22"/>
      <c r="B244" s="22"/>
      <c r="C244" s="22"/>
      <c r="D244" s="46" t="s">
        <v>438</v>
      </c>
      <c r="E244" s="46" t="s">
        <v>2629</v>
      </c>
      <c r="F244" s="46" t="s">
        <v>569</v>
      </c>
      <c r="G244" s="46"/>
      <c r="H244" s="48">
        <v>613000000</v>
      </c>
      <c r="I244" s="48">
        <v>475000000</v>
      </c>
      <c r="J244">
        <v>330000000</v>
      </c>
      <c r="K244" s="22"/>
    </row>
    <row r="245" spans="1:11">
      <c r="A245" s="22"/>
      <c r="B245" s="22"/>
      <c r="C245" s="22"/>
      <c r="D245" s="46" t="s">
        <v>438</v>
      </c>
      <c r="E245" s="46" t="s">
        <v>570</v>
      </c>
      <c r="F245" s="46" t="s">
        <v>572</v>
      </c>
      <c r="G245" s="46"/>
      <c r="H245" s="48">
        <v>18227000000</v>
      </c>
      <c r="I245" s="48">
        <v>21815000000</v>
      </c>
      <c r="J245">
        <v>14668000000</v>
      </c>
      <c r="K245" s="22"/>
    </row>
    <row r="246" spans="1:11">
      <c r="A246" s="22"/>
      <c r="B246" s="22"/>
      <c r="C246" s="22"/>
      <c r="D246" s="46" t="s">
        <v>263</v>
      </c>
      <c r="E246" s="46" t="s">
        <v>428</v>
      </c>
      <c r="F246" s="46"/>
      <c r="G246" s="46"/>
      <c r="H246" s="48"/>
      <c r="I246" s="48"/>
      <c r="K246" s="22"/>
    </row>
    <row r="247" spans="1:11">
      <c r="A247" s="22"/>
      <c r="B247" s="22"/>
      <c r="C247" s="22"/>
      <c r="D247" s="46"/>
      <c r="E247" s="46" t="s">
        <v>4081</v>
      </c>
      <c r="F247" s="46" t="s">
        <v>4065</v>
      </c>
      <c r="G247" s="46"/>
      <c r="H247" s="48"/>
      <c r="I247" s="48"/>
      <c r="K247" s="22"/>
    </row>
    <row r="248" spans="1:11">
      <c r="A248" s="22"/>
      <c r="B248" s="22"/>
      <c r="C248" s="22"/>
      <c r="D248" s="46" t="s">
        <v>438</v>
      </c>
      <c r="E248" s="46" t="s">
        <v>570</v>
      </c>
      <c r="F248" s="46" t="s">
        <v>572</v>
      </c>
      <c r="G248" s="46"/>
      <c r="H248" s="48">
        <v>18227000000</v>
      </c>
      <c r="I248" s="48">
        <v>21815000000</v>
      </c>
      <c r="J248">
        <v>14668000000</v>
      </c>
      <c r="K248" s="22"/>
    </row>
    <row r="249" spans="1:11">
      <c r="A249" s="22"/>
      <c r="B249" s="22"/>
      <c r="C249" s="22"/>
      <c r="D249" s="46" t="s">
        <v>438</v>
      </c>
      <c r="E249" s="46" t="s">
        <v>2629</v>
      </c>
      <c r="F249" s="46" t="s">
        <v>569</v>
      </c>
      <c r="G249" s="46"/>
      <c r="H249" s="48">
        <v>613000000</v>
      </c>
      <c r="I249" s="48">
        <v>475000000</v>
      </c>
      <c r="J249">
        <v>330000000</v>
      </c>
      <c r="K249" s="22"/>
    </row>
    <row r="250" spans="1:11">
      <c r="A250" s="22"/>
      <c r="B250" s="22"/>
      <c r="C250" s="22"/>
      <c r="D250" s="46" t="s">
        <v>438</v>
      </c>
      <c r="E250" s="46" t="s">
        <v>2628</v>
      </c>
      <c r="F250" s="46" t="s">
        <v>567</v>
      </c>
      <c r="G250" s="46"/>
      <c r="H250" s="48">
        <v>17614000000</v>
      </c>
      <c r="I250" s="48">
        <v>21340000000</v>
      </c>
      <c r="J250">
        <v>14338000000</v>
      </c>
      <c r="K250" s="22"/>
    </row>
    <row r="251" spans="1:11">
      <c r="A251" s="22"/>
      <c r="B251" s="22"/>
      <c r="C251" s="22"/>
      <c r="D251" s="46" t="s">
        <v>263</v>
      </c>
      <c r="E251" s="46" t="s">
        <v>428</v>
      </c>
      <c r="F251" s="46"/>
      <c r="G251" s="46"/>
      <c r="H251" s="48"/>
      <c r="I251" s="48"/>
      <c r="K251" s="22"/>
    </row>
    <row r="252" spans="1:11">
      <c r="A252" s="22"/>
      <c r="B252" s="22"/>
      <c r="C252" s="22"/>
      <c r="D252" s="46"/>
      <c r="E252" s="46" t="s">
        <v>4082</v>
      </c>
      <c r="F252" s="46" t="s">
        <v>293</v>
      </c>
      <c r="G252" s="46"/>
      <c r="H252" s="48"/>
      <c r="I252" s="48"/>
      <c r="K252" s="22"/>
    </row>
    <row r="253" spans="1:11">
      <c r="A253" s="22"/>
      <c r="B253" s="22"/>
      <c r="C253" s="22"/>
      <c r="D253" s="46" t="s">
        <v>438</v>
      </c>
      <c r="E253" s="46" t="s">
        <v>2630</v>
      </c>
      <c r="F253" s="46" t="s">
        <v>578</v>
      </c>
      <c r="G253" s="46"/>
      <c r="H253" s="48">
        <v>19919000000</v>
      </c>
      <c r="I253" s="48">
        <v>21860000000</v>
      </c>
      <c r="J253">
        <v>19440000000</v>
      </c>
      <c r="K253" s="22"/>
    </row>
    <row r="254" spans="1:11">
      <c r="A254" s="22"/>
      <c r="B254" s="22"/>
      <c r="C254" s="22"/>
      <c r="D254" s="46" t="s">
        <v>2576</v>
      </c>
      <c r="E254" s="46" t="s">
        <v>2632</v>
      </c>
      <c r="F254" s="46" t="s">
        <v>2562</v>
      </c>
      <c r="G254" s="46"/>
      <c r="H254" s="48">
        <v>62813000000</v>
      </c>
      <c r="I254" s="48">
        <v>57482000000</v>
      </c>
      <c r="K254" s="22"/>
    </row>
    <row r="255" spans="1:11">
      <c r="A255" s="22"/>
      <c r="B255" s="22"/>
      <c r="C255" s="22"/>
      <c r="D255" s="46" t="s">
        <v>438</v>
      </c>
      <c r="E255" s="46" t="s">
        <v>2636</v>
      </c>
      <c r="F255" s="46" t="s">
        <v>4083</v>
      </c>
      <c r="G255" s="46"/>
      <c r="H255" s="48">
        <v>16763000000</v>
      </c>
      <c r="I255" s="48">
        <v>47149000000</v>
      </c>
      <c r="K255" s="22"/>
    </row>
    <row r="256" spans="1:11">
      <c r="A256" s="22"/>
      <c r="B256" s="22"/>
      <c r="C256" s="22"/>
      <c r="D256" s="46" t="s">
        <v>438</v>
      </c>
      <c r="E256" s="46" t="s">
        <v>2643</v>
      </c>
      <c r="F256" s="46" t="s">
        <v>600</v>
      </c>
      <c r="G256" s="46"/>
      <c r="H256" s="48">
        <v>811297000000</v>
      </c>
      <c r="I256" s="48">
        <v>782514000000</v>
      </c>
      <c r="K256" s="22"/>
    </row>
    <row r="257" spans="1:11">
      <c r="A257" s="22"/>
      <c r="B257" s="22"/>
      <c r="C257" s="22"/>
      <c r="D257" s="46" t="s">
        <v>438</v>
      </c>
      <c r="E257" s="46" t="s">
        <v>2646</v>
      </c>
      <c r="F257" s="46" t="s">
        <v>4084</v>
      </c>
      <c r="G257" s="46"/>
      <c r="H257" s="48">
        <v>86342000000</v>
      </c>
      <c r="I257" s="48">
        <v>93578000000</v>
      </c>
      <c r="K257" s="22"/>
    </row>
    <row r="258" spans="1:11">
      <c r="A258" s="22"/>
      <c r="B258" s="22"/>
      <c r="C258" s="22"/>
      <c r="D258" s="46" t="s">
        <v>438</v>
      </c>
      <c r="E258" s="46" t="s">
        <v>34</v>
      </c>
      <c r="F258" s="46" t="s">
        <v>613</v>
      </c>
      <c r="G258" s="46"/>
      <c r="H258" s="48">
        <v>1527015000000</v>
      </c>
      <c r="I258" s="48">
        <v>1422968000000</v>
      </c>
      <c r="K258" s="22"/>
    </row>
    <row r="259" spans="1:11">
      <c r="A259" s="22"/>
      <c r="B259" s="22"/>
      <c r="C259" s="22"/>
      <c r="D259" s="46" t="s">
        <v>2576</v>
      </c>
      <c r="E259" s="46" t="s">
        <v>2631</v>
      </c>
      <c r="F259" s="46" t="s">
        <v>1931</v>
      </c>
      <c r="G259" s="46"/>
      <c r="H259" s="48">
        <v>213793000000</v>
      </c>
      <c r="I259" s="48">
        <v>137313000000</v>
      </c>
      <c r="K259" s="22"/>
    </row>
    <row r="260" spans="1:11">
      <c r="A260" s="22"/>
      <c r="B260" s="22"/>
      <c r="C260" s="22"/>
      <c r="D260" s="46"/>
      <c r="E260" s="46"/>
      <c r="F260" s="46" t="s">
        <v>1925</v>
      </c>
      <c r="G260" s="46"/>
      <c r="H260" s="48"/>
      <c r="I260" s="48"/>
      <c r="K260" s="22"/>
    </row>
    <row r="261" spans="1:11">
      <c r="A261" s="22"/>
      <c r="B261" s="22"/>
      <c r="C261" s="22"/>
      <c r="D261" s="46" t="s">
        <v>438</v>
      </c>
      <c r="E261" s="46" t="s">
        <v>2633</v>
      </c>
      <c r="F261" s="46" t="s">
        <v>1933</v>
      </c>
      <c r="G261" s="46"/>
      <c r="H261" s="48">
        <v>252007000000</v>
      </c>
      <c r="I261" s="48">
        <v>235199000000</v>
      </c>
      <c r="K261" s="22"/>
    </row>
    <row r="262" spans="1:11">
      <c r="A262" s="22"/>
      <c r="B262" s="22"/>
      <c r="C262" s="22"/>
      <c r="D262" s="46" t="s">
        <v>438</v>
      </c>
      <c r="E262" s="46" t="s">
        <v>2634</v>
      </c>
      <c r="F262" s="46" t="s">
        <v>4085</v>
      </c>
      <c r="G262" s="46"/>
      <c r="H262" s="48">
        <v>12346000000</v>
      </c>
      <c r="I262" s="48">
        <v>0</v>
      </c>
      <c r="K262" s="22"/>
    </row>
    <row r="263" spans="1:11">
      <c r="A263" s="22"/>
      <c r="B263" s="22"/>
      <c r="C263" s="22"/>
      <c r="D263" s="46" t="s">
        <v>438</v>
      </c>
      <c r="E263" s="46" t="s">
        <v>2638</v>
      </c>
      <c r="F263" s="46" t="s">
        <v>4086</v>
      </c>
      <c r="G263" s="46"/>
      <c r="H263" s="48">
        <v>133000000</v>
      </c>
      <c r="I263" s="48">
        <v>110000000</v>
      </c>
      <c r="K263" s="22"/>
    </row>
    <row r="264" spans="1:11">
      <c r="A264" s="22"/>
      <c r="B264" s="22"/>
      <c r="C264" s="22"/>
      <c r="D264" s="46" t="s">
        <v>438</v>
      </c>
      <c r="E264" s="46" t="s">
        <v>2640</v>
      </c>
      <c r="F264" s="46" t="s">
        <v>4087</v>
      </c>
      <c r="G264" s="46"/>
      <c r="H264" s="48">
        <v>825799000000</v>
      </c>
      <c r="I264" s="48">
        <v>799574000000</v>
      </c>
      <c r="J264">
        <v>769631000000</v>
      </c>
      <c r="K264" s="22"/>
    </row>
    <row r="265" spans="1:11">
      <c r="A265" s="22"/>
      <c r="B265" s="22"/>
      <c r="C265" s="22"/>
      <c r="D265" s="46" t="s">
        <v>438</v>
      </c>
      <c r="E265" s="46" t="s">
        <v>2642</v>
      </c>
      <c r="F265" s="46" t="s">
        <v>598</v>
      </c>
      <c r="G265" s="46" t="s">
        <v>548</v>
      </c>
      <c r="H265" s="48">
        <v>14502000000</v>
      </c>
      <c r="I265" s="48">
        <v>17060000000</v>
      </c>
      <c r="J265">
        <v>19372000000</v>
      </c>
      <c r="K265" s="22"/>
    </row>
    <row r="266" spans="1:11">
      <c r="A266" s="22"/>
      <c r="B266" s="22"/>
      <c r="C266" s="22"/>
      <c r="D266" s="46" t="s">
        <v>438</v>
      </c>
      <c r="E266" s="46" t="s">
        <v>2644</v>
      </c>
      <c r="F266" s="46" t="s">
        <v>602</v>
      </c>
      <c r="G266" s="46"/>
      <c r="H266" s="48">
        <v>15580000000</v>
      </c>
      <c r="I266" s="48">
        <v>11538000000</v>
      </c>
      <c r="K266" s="22"/>
    </row>
    <row r="267" spans="1:11">
      <c r="A267" s="22"/>
      <c r="B267" s="22"/>
      <c r="C267" s="22"/>
      <c r="D267" s="46" t="s">
        <v>438</v>
      </c>
      <c r="E267" s="46" t="s">
        <v>2645</v>
      </c>
      <c r="F267" s="46" t="s">
        <v>604</v>
      </c>
      <c r="G267" s="46"/>
      <c r="H267" s="48">
        <v>1229000000</v>
      </c>
      <c r="I267" s="48">
        <v>1160000000</v>
      </c>
      <c r="K267" s="22"/>
    </row>
    <row r="268" spans="1:11">
      <c r="A268" s="22"/>
      <c r="B268" s="22"/>
      <c r="C268" s="22"/>
      <c r="D268" s="46" t="s">
        <v>438</v>
      </c>
      <c r="E268" s="46" t="s">
        <v>605</v>
      </c>
      <c r="F268" s="46" t="s">
        <v>606</v>
      </c>
      <c r="G268" s="46"/>
      <c r="H268" s="48">
        <v>9156000000</v>
      </c>
      <c r="I268" s="48">
        <v>9428000000</v>
      </c>
      <c r="K268" s="22"/>
    </row>
    <row r="269" spans="1:11">
      <c r="A269" s="22"/>
      <c r="B269" s="22"/>
      <c r="C269" s="22"/>
      <c r="D269" s="46" t="s">
        <v>438</v>
      </c>
      <c r="E269" s="46" t="s">
        <v>37</v>
      </c>
      <c r="F269" s="46" t="s">
        <v>37</v>
      </c>
      <c r="G269" s="46"/>
      <c r="H269" s="48">
        <v>25637000000</v>
      </c>
      <c r="I269" s="48">
        <v>25637000000</v>
      </c>
      <c r="J269">
        <v>25115000000</v>
      </c>
      <c r="K269" s="22"/>
    </row>
    <row r="270" spans="1:11">
      <c r="A270" s="22"/>
      <c r="B270" s="22"/>
      <c r="C270" s="22"/>
      <c r="D270" s="46" t="s">
        <v>438</v>
      </c>
      <c r="E270" s="46" t="s">
        <v>2650</v>
      </c>
      <c r="F270" s="46" t="s">
        <v>2571</v>
      </c>
      <c r="G270" s="46"/>
      <c r="H270" s="48">
        <v>53883000000</v>
      </c>
      <c r="I270" s="48">
        <v>57175000000</v>
      </c>
      <c r="J270">
        <v>49091000000</v>
      </c>
      <c r="K270" s="22"/>
    </row>
    <row r="271" spans="1:11">
      <c r="A271" s="22"/>
      <c r="B271" s="22"/>
      <c r="C271" s="22"/>
      <c r="D271" s="46" t="s">
        <v>438</v>
      </c>
      <c r="E271" s="46" t="s">
        <v>2651</v>
      </c>
      <c r="F271" s="46" t="s">
        <v>624</v>
      </c>
      <c r="G271" s="46"/>
      <c r="H271" s="48">
        <v>69949000000</v>
      </c>
      <c r="I271" s="48">
        <v>76668000000</v>
      </c>
      <c r="K271" s="22"/>
    </row>
    <row r="272" spans="1:11">
      <c r="A272" s="22"/>
      <c r="B272" s="22"/>
      <c r="C272" s="22"/>
      <c r="D272" s="46" t="s">
        <v>438</v>
      </c>
      <c r="E272" s="46" t="s">
        <v>2652</v>
      </c>
      <c r="F272" s="46" t="s">
        <v>4088</v>
      </c>
      <c r="G272" s="46"/>
      <c r="H272" s="48">
        <v>152998000000</v>
      </c>
      <c r="I272" s="48">
        <v>127379000000</v>
      </c>
      <c r="K272" s="22"/>
    </row>
    <row r="273" spans="1:11">
      <c r="A273" s="22"/>
      <c r="B273" s="22"/>
      <c r="C273" s="22"/>
      <c r="D273" s="46" t="s">
        <v>438</v>
      </c>
      <c r="E273" s="46" t="s">
        <v>40</v>
      </c>
      <c r="F273" s="46" t="s">
        <v>626</v>
      </c>
      <c r="G273" s="46"/>
      <c r="H273" s="48">
        <v>1356007000000</v>
      </c>
      <c r="I273" s="48">
        <v>1264057000000</v>
      </c>
      <c r="K273" s="22"/>
    </row>
    <row r="274" spans="1:11">
      <c r="A274" s="22"/>
      <c r="B274" s="22"/>
      <c r="C274" s="22"/>
      <c r="D274" s="46" t="s">
        <v>438</v>
      </c>
      <c r="E274" s="46" t="s">
        <v>2648</v>
      </c>
      <c r="F274" s="46" t="s">
        <v>615</v>
      </c>
      <c r="G274" s="46"/>
      <c r="H274" s="48">
        <v>288117000000</v>
      </c>
      <c r="I274" s="48">
        <v>288207000000</v>
      </c>
      <c r="K274" s="22"/>
    </row>
    <row r="275" spans="1:11">
      <c r="A275" s="22"/>
      <c r="B275" s="22"/>
      <c r="C275" s="22"/>
      <c r="D275" s="46" t="s">
        <v>438</v>
      </c>
      <c r="E275" s="46" t="s">
        <v>2649</v>
      </c>
      <c r="F275" s="46" t="s">
        <v>617</v>
      </c>
      <c r="G275" s="46"/>
      <c r="H275" s="48">
        <v>791060000000</v>
      </c>
      <c r="I275" s="48">
        <v>714628000000</v>
      </c>
      <c r="K275" s="22"/>
    </row>
    <row r="276" spans="1:11">
      <c r="A276" s="22"/>
      <c r="B276" s="22"/>
      <c r="C276" s="22"/>
      <c r="D276" s="46" t="s">
        <v>438</v>
      </c>
      <c r="E276" s="46" t="s">
        <v>455</v>
      </c>
      <c r="F276" s="46" t="s">
        <v>619</v>
      </c>
      <c r="G276" s="46"/>
      <c r="H276" s="48">
        <v>1079177000000</v>
      </c>
      <c r="I276" s="48">
        <v>1002835000000</v>
      </c>
      <c r="K276" s="22"/>
    </row>
    <row r="277" spans="1:11">
      <c r="A277" s="22"/>
      <c r="B277" s="22"/>
      <c r="C277" s="22"/>
      <c r="D277" s="46" t="s">
        <v>438</v>
      </c>
      <c r="E277" s="46" t="s">
        <v>628</v>
      </c>
      <c r="F277" s="46" t="s">
        <v>630</v>
      </c>
      <c r="G277" s="46"/>
      <c r="H277" s="48">
        <v>16267000000</v>
      </c>
      <c r="I277" s="48">
        <v>12883000000</v>
      </c>
      <c r="K277" s="22"/>
    </row>
    <row r="278" spans="1:11">
      <c r="A278" s="22"/>
      <c r="B278" s="22"/>
      <c r="C278" s="22"/>
      <c r="D278" s="46" t="s">
        <v>438</v>
      </c>
      <c r="E278" s="46" t="s">
        <v>631</v>
      </c>
      <c r="F278" s="46" t="s">
        <v>2653</v>
      </c>
      <c r="G278" s="46"/>
      <c r="H278" s="48">
        <v>9136000000</v>
      </c>
      <c r="I278" s="48">
        <v>9136000000</v>
      </c>
      <c r="K278" s="22"/>
    </row>
    <row r="279" spans="1:11">
      <c r="A279" s="22"/>
      <c r="B279" s="22"/>
      <c r="C279" s="22"/>
      <c r="D279" s="46" t="s">
        <v>438</v>
      </c>
      <c r="E279" s="46" t="s">
        <v>634</v>
      </c>
      <c r="F279" s="46" t="s">
        <v>636</v>
      </c>
      <c r="G279" s="46"/>
      <c r="H279" s="48">
        <v>60296000000</v>
      </c>
      <c r="I279" s="48">
        <v>59802000000</v>
      </c>
      <c r="K279" s="22"/>
    </row>
    <row r="280" spans="1:11">
      <c r="A280" s="22"/>
      <c r="B280" s="22"/>
      <c r="C280" s="22"/>
      <c r="D280" s="46" t="s">
        <v>438</v>
      </c>
      <c r="E280" s="46" t="s">
        <v>637</v>
      </c>
      <c r="F280" s="46" t="s">
        <v>639</v>
      </c>
      <c r="G280" s="46"/>
      <c r="H280" s="48">
        <v>92361000000</v>
      </c>
      <c r="I280" s="48">
        <v>77679000000</v>
      </c>
      <c r="K280" s="22"/>
    </row>
    <row r="281" spans="1:11">
      <c r="A281" s="22"/>
      <c r="B281" s="22"/>
      <c r="C281" s="22"/>
      <c r="D281" s="46" t="s">
        <v>438</v>
      </c>
      <c r="E281" s="46" t="s">
        <v>640</v>
      </c>
      <c r="F281" s="46" t="s">
        <v>2654</v>
      </c>
      <c r="G281" s="46"/>
      <c r="H281" s="48">
        <v>1386000000</v>
      </c>
      <c r="I281" s="48">
        <v>5650000000</v>
      </c>
      <c r="J281">
        <v>3207000000</v>
      </c>
      <c r="K281" s="22"/>
    </row>
    <row r="282" spans="1:11">
      <c r="A282" s="22"/>
      <c r="B282" s="22"/>
      <c r="C282" s="22"/>
      <c r="D282" s="46" t="s">
        <v>438</v>
      </c>
      <c r="E282" s="46" t="s">
        <v>643</v>
      </c>
      <c r="F282" s="46" t="s">
        <v>4089</v>
      </c>
      <c r="G282" s="46" t="s">
        <v>548</v>
      </c>
      <c r="H282" s="48">
        <v>8104000000</v>
      </c>
      <c r="I282" s="48">
        <v>6610000000</v>
      </c>
      <c r="K282" s="22"/>
    </row>
    <row r="283" spans="1:11">
      <c r="A283" s="22"/>
      <c r="B283" s="22"/>
      <c r="C283" s="22"/>
      <c r="D283" s="46" t="s">
        <v>438</v>
      </c>
      <c r="E283" s="46" t="s">
        <v>4090</v>
      </c>
      <c r="F283" s="46" t="s">
        <v>2657</v>
      </c>
      <c r="G283" s="46" t="s">
        <v>548</v>
      </c>
      <c r="H283" s="48">
        <v>1200000000</v>
      </c>
      <c r="I283" s="48">
        <v>986000000</v>
      </c>
      <c r="K283" s="22"/>
    </row>
    <row r="284" spans="1:11">
      <c r="A284" s="22"/>
      <c r="B284" s="22"/>
      <c r="C284" s="22"/>
      <c r="D284" s="46" t="s">
        <v>438</v>
      </c>
      <c r="E284" s="46" t="s">
        <v>647</v>
      </c>
      <c r="F284" s="46" t="s">
        <v>1937</v>
      </c>
      <c r="G284" s="46"/>
      <c r="H284" s="48">
        <v>170142000000</v>
      </c>
      <c r="I284" s="48">
        <v>157554000000</v>
      </c>
      <c r="K284" s="22"/>
    </row>
    <row r="285" spans="1:11">
      <c r="A285" s="22"/>
      <c r="B285" s="22"/>
      <c r="C285" s="22"/>
      <c r="D285" s="46"/>
      <c r="E285" s="46"/>
      <c r="F285" s="46" t="s">
        <v>1935</v>
      </c>
      <c r="G285" s="46"/>
      <c r="H285" s="48"/>
      <c r="I285" s="48"/>
      <c r="K285" s="22"/>
    </row>
    <row r="286" spans="1:11">
      <c r="A286" s="22"/>
      <c r="B286" s="22"/>
      <c r="C286" s="22"/>
      <c r="D286" s="46" t="s">
        <v>438</v>
      </c>
      <c r="E286" s="46" t="s">
        <v>649</v>
      </c>
      <c r="F286" s="46" t="s">
        <v>650</v>
      </c>
      <c r="G286" s="46"/>
      <c r="H286" s="48">
        <v>866000000</v>
      </c>
      <c r="I286" s="48">
        <v>1357000000</v>
      </c>
      <c r="K286" s="22"/>
    </row>
    <row r="287" spans="1:11">
      <c r="A287" s="22"/>
      <c r="B287" s="22"/>
      <c r="C287" s="22"/>
      <c r="D287" s="46" t="s">
        <v>438</v>
      </c>
      <c r="E287" s="46" t="s">
        <v>651</v>
      </c>
      <c r="F287" s="46" t="s">
        <v>652</v>
      </c>
      <c r="G287" s="46"/>
      <c r="H287" s="48">
        <v>171008000000</v>
      </c>
      <c r="I287" s="48">
        <v>158911000000</v>
      </c>
      <c r="J287">
        <v>141687000000</v>
      </c>
      <c r="K287" s="22"/>
    </row>
    <row r="288" spans="1:11">
      <c r="A288" s="22"/>
      <c r="B288" s="22"/>
      <c r="C288" s="22"/>
      <c r="D288" s="46" t="s">
        <v>438</v>
      </c>
      <c r="E288" s="46" t="s">
        <v>653</v>
      </c>
      <c r="F288" s="46" t="s">
        <v>2658</v>
      </c>
      <c r="G288" s="46"/>
      <c r="H288" s="48">
        <v>1527015000000</v>
      </c>
      <c r="I288" s="48">
        <v>1422968000000</v>
      </c>
      <c r="K288" s="22"/>
    </row>
    <row r="289" spans="1:11">
      <c r="A289" s="22"/>
      <c r="B289" s="22"/>
      <c r="C289" s="22"/>
      <c r="D289" s="46" t="s">
        <v>263</v>
      </c>
      <c r="E289" s="46" t="s">
        <v>428</v>
      </c>
      <c r="F289" s="46"/>
      <c r="G289" s="46"/>
      <c r="H289" s="48"/>
      <c r="I289" s="48"/>
      <c r="K289" s="22"/>
    </row>
    <row r="290" spans="1:11">
      <c r="A290" s="22"/>
      <c r="B290" s="22"/>
      <c r="C290" s="22"/>
      <c r="D290" s="46"/>
      <c r="E290" s="46" t="s">
        <v>4091</v>
      </c>
      <c r="F290" s="46" t="s">
        <v>294</v>
      </c>
      <c r="G290" s="46"/>
      <c r="H290" s="48"/>
      <c r="I290" s="48"/>
      <c r="K290" s="22"/>
    </row>
    <row r="291" spans="1:11">
      <c r="A291" s="22"/>
      <c r="B291" s="22"/>
      <c r="C291" s="22"/>
      <c r="D291" s="46" t="s">
        <v>438</v>
      </c>
      <c r="E291" s="46" t="s">
        <v>2659</v>
      </c>
      <c r="F291" s="46" t="s">
        <v>1908</v>
      </c>
      <c r="G291" s="46"/>
      <c r="H291" s="48">
        <v>264254000000</v>
      </c>
      <c r="I291" s="48">
        <v>235199000000</v>
      </c>
      <c r="K291" s="22"/>
    </row>
    <row r="292" spans="1:11">
      <c r="A292" s="22"/>
      <c r="B292" s="22"/>
      <c r="C292" s="22"/>
      <c r="D292" s="46" t="s">
        <v>438</v>
      </c>
      <c r="E292" s="46" t="s">
        <v>2660</v>
      </c>
      <c r="F292" s="46" t="s">
        <v>657</v>
      </c>
      <c r="G292" s="46"/>
      <c r="H292" s="48">
        <v>12247000000</v>
      </c>
      <c r="I292" s="48">
        <v>0</v>
      </c>
      <c r="K292" s="22"/>
    </row>
    <row r="293" spans="1:11">
      <c r="A293" s="22"/>
      <c r="B293" s="22"/>
      <c r="C293" s="22"/>
      <c r="D293" s="46" t="s">
        <v>438</v>
      </c>
      <c r="E293" s="46" t="s">
        <v>2661</v>
      </c>
      <c r="F293" s="46" t="s">
        <v>1940</v>
      </c>
      <c r="G293" s="46"/>
      <c r="H293" s="48">
        <v>13879000000</v>
      </c>
      <c r="I293" s="48">
        <v>42305000000</v>
      </c>
      <c r="K293" s="22"/>
    </row>
    <row r="294" spans="1:11">
      <c r="A294" s="22"/>
      <c r="B294" s="22"/>
      <c r="C294" s="22"/>
      <c r="D294" s="46" t="s">
        <v>438</v>
      </c>
      <c r="E294" s="46" t="s">
        <v>2662</v>
      </c>
      <c r="F294" s="46" t="s">
        <v>2663</v>
      </c>
      <c r="G294" s="46"/>
      <c r="H294" s="48">
        <v>1000000</v>
      </c>
      <c r="I294" s="48">
        <v>6000000</v>
      </c>
      <c r="K294" s="22"/>
    </row>
    <row r="295" spans="1:11">
      <c r="A295" s="22"/>
      <c r="B295" s="22"/>
      <c r="C295" s="22"/>
      <c r="D295" s="46" t="s">
        <v>438</v>
      </c>
      <c r="E295" s="46" t="s">
        <v>2664</v>
      </c>
      <c r="F295" s="46" t="s">
        <v>663</v>
      </c>
      <c r="G295" s="46"/>
      <c r="H295" s="48">
        <v>5995000000</v>
      </c>
      <c r="I295" s="48">
        <v>6206000000</v>
      </c>
      <c r="K295" s="22"/>
    </row>
    <row r="296" spans="1:11">
      <c r="A296" s="22"/>
      <c r="B296" s="22"/>
      <c r="C296" s="22"/>
      <c r="D296" s="46" t="s">
        <v>438</v>
      </c>
      <c r="E296" s="46" t="s">
        <v>2665</v>
      </c>
      <c r="F296" s="46" t="s">
        <v>1943</v>
      </c>
      <c r="G296" s="46"/>
      <c r="H296" s="48">
        <v>1386000000</v>
      </c>
      <c r="I296" s="48">
        <v>0</v>
      </c>
      <c r="K296" s="22"/>
    </row>
    <row r="297" spans="1:11">
      <c r="A297" s="22"/>
      <c r="B297" s="22"/>
      <c r="C297" s="22"/>
      <c r="D297" s="46" t="s">
        <v>438</v>
      </c>
      <c r="E297" s="46" t="s">
        <v>2630</v>
      </c>
      <c r="F297" s="46" t="s">
        <v>578</v>
      </c>
      <c r="G297" s="46"/>
      <c r="H297" s="48">
        <v>19919000000</v>
      </c>
      <c r="I297" s="48">
        <v>21860000000</v>
      </c>
      <c r="J297">
        <v>19440000000</v>
      </c>
      <c r="K297" s="22"/>
    </row>
    <row r="298" spans="1:11">
      <c r="A298" s="22"/>
      <c r="B298" s="22"/>
      <c r="C298" s="22"/>
      <c r="D298" s="46" t="s">
        <v>2576</v>
      </c>
      <c r="E298" s="46" t="s">
        <v>2632</v>
      </c>
      <c r="F298" s="46" t="s">
        <v>2562</v>
      </c>
      <c r="G298" s="46"/>
      <c r="H298" s="48">
        <v>62813000000</v>
      </c>
      <c r="I298" s="48">
        <v>57482000000</v>
      </c>
      <c r="K298" s="22"/>
    </row>
    <row r="299" spans="1:11">
      <c r="A299" s="22"/>
      <c r="B299" s="22"/>
      <c r="C299" s="22"/>
      <c r="D299" s="46" t="s">
        <v>438</v>
      </c>
      <c r="E299" s="46" t="s">
        <v>2636</v>
      </c>
      <c r="F299" s="46" t="s">
        <v>1394</v>
      </c>
      <c r="G299" s="46"/>
      <c r="H299" s="48">
        <v>16763000000</v>
      </c>
      <c r="I299" s="48">
        <v>47149000000</v>
      </c>
      <c r="K299" s="22"/>
    </row>
    <row r="300" spans="1:11">
      <c r="A300" s="22"/>
      <c r="B300" s="22"/>
      <c r="C300" s="22"/>
      <c r="D300" s="46" t="s">
        <v>438</v>
      </c>
      <c r="E300" s="46" t="s">
        <v>2643</v>
      </c>
      <c r="F300" s="46" t="s">
        <v>600</v>
      </c>
      <c r="G300" s="46"/>
      <c r="H300" s="48">
        <v>811297000000</v>
      </c>
      <c r="I300" s="48">
        <v>782514000000</v>
      </c>
      <c r="K300" s="22"/>
    </row>
    <row r="301" spans="1:11">
      <c r="A301" s="22"/>
      <c r="B301" s="22"/>
      <c r="C301" s="22"/>
      <c r="D301" s="46" t="s">
        <v>438</v>
      </c>
      <c r="E301" s="46" t="s">
        <v>2646</v>
      </c>
      <c r="F301" s="46" t="s">
        <v>1958</v>
      </c>
      <c r="G301" s="46"/>
      <c r="H301" s="48">
        <v>86342000000</v>
      </c>
      <c r="I301" s="48">
        <v>93578000000</v>
      </c>
      <c r="K301" s="22"/>
    </row>
    <row r="302" spans="1:11">
      <c r="A302" s="22"/>
      <c r="B302" s="22"/>
      <c r="C302" s="22"/>
      <c r="D302" s="46" t="s">
        <v>438</v>
      </c>
      <c r="E302" s="46" t="s">
        <v>34</v>
      </c>
      <c r="F302" s="46" t="s">
        <v>613</v>
      </c>
      <c r="G302" s="46"/>
      <c r="H302" s="48">
        <v>1527015000000</v>
      </c>
      <c r="I302" s="48">
        <v>1422968000000</v>
      </c>
      <c r="K302" s="22"/>
    </row>
    <row r="303" spans="1:11">
      <c r="A303" s="22"/>
      <c r="B303" s="22"/>
      <c r="C303" s="22"/>
      <c r="D303" s="46" t="s">
        <v>438</v>
      </c>
      <c r="E303" s="46" t="s">
        <v>3604</v>
      </c>
      <c r="F303" s="46" t="s">
        <v>4092</v>
      </c>
      <c r="G303" s="46"/>
      <c r="H303" s="48">
        <v>0</v>
      </c>
      <c r="I303" s="48">
        <v>1000000</v>
      </c>
      <c r="K303" s="22"/>
    </row>
    <row r="304" spans="1:11">
      <c r="A304" s="22"/>
      <c r="B304" s="22"/>
      <c r="C304" s="22"/>
      <c r="D304" s="46" t="s">
        <v>438</v>
      </c>
      <c r="E304" s="46" t="s">
        <v>2650</v>
      </c>
      <c r="F304" s="46" t="s">
        <v>2571</v>
      </c>
      <c r="G304" s="46"/>
      <c r="H304" s="48">
        <v>53883000000</v>
      </c>
      <c r="I304" s="48">
        <v>57175000000</v>
      </c>
      <c r="J304">
        <v>49091000000</v>
      </c>
      <c r="K304" s="22"/>
    </row>
    <row r="305" spans="1:11">
      <c r="A305" s="22"/>
      <c r="B305" s="22"/>
      <c r="C305" s="22"/>
      <c r="D305" s="46" t="s">
        <v>438</v>
      </c>
      <c r="E305" s="46" t="s">
        <v>2651</v>
      </c>
      <c r="F305" s="46" t="s">
        <v>624</v>
      </c>
      <c r="G305" s="46"/>
      <c r="H305" s="48">
        <v>69949000000</v>
      </c>
      <c r="I305" s="48">
        <v>76668000000</v>
      </c>
      <c r="K305" s="22"/>
    </row>
    <row r="306" spans="1:11">
      <c r="A306" s="22"/>
      <c r="B306" s="22"/>
      <c r="C306" s="22"/>
      <c r="D306" s="46" t="s">
        <v>438</v>
      </c>
      <c r="E306" s="46" t="s">
        <v>2652</v>
      </c>
      <c r="F306" s="46" t="s">
        <v>459</v>
      </c>
      <c r="G306" s="46"/>
      <c r="H306" s="48">
        <v>152998000000</v>
      </c>
      <c r="I306" s="48">
        <v>127379000000</v>
      </c>
      <c r="K306" s="22"/>
    </row>
    <row r="307" spans="1:11">
      <c r="A307" s="22"/>
      <c r="B307" s="22"/>
      <c r="C307" s="22"/>
      <c r="D307" s="46" t="s">
        <v>438</v>
      </c>
      <c r="E307" s="46" t="s">
        <v>40</v>
      </c>
      <c r="F307" s="46" t="s">
        <v>626</v>
      </c>
      <c r="G307" s="46"/>
      <c r="H307" s="48">
        <v>1356007000000</v>
      </c>
      <c r="I307" s="48">
        <v>1264057000000</v>
      </c>
      <c r="K307" s="22"/>
    </row>
    <row r="308" spans="1:11">
      <c r="A308" s="22"/>
      <c r="B308" s="22"/>
      <c r="C308" s="22"/>
      <c r="D308" s="46" t="s">
        <v>438</v>
      </c>
      <c r="E308" s="46" t="s">
        <v>2667</v>
      </c>
      <c r="F308" s="46" t="s">
        <v>667</v>
      </c>
      <c r="G308" s="46"/>
      <c r="H308" s="48">
        <v>1.67</v>
      </c>
      <c r="I308" s="48">
        <v>1.67</v>
      </c>
      <c r="K308" s="22"/>
    </row>
    <row r="309" spans="1:11">
      <c r="A309" s="22"/>
      <c r="B309" s="22"/>
      <c r="C309" s="22"/>
      <c r="D309" s="46" t="s">
        <v>438</v>
      </c>
      <c r="E309" s="46" t="s">
        <v>2668</v>
      </c>
      <c r="F309" s="46" t="s">
        <v>671</v>
      </c>
      <c r="G309" s="46"/>
      <c r="H309" s="48">
        <v>5481811474</v>
      </c>
      <c r="I309" s="48">
        <v>5481811474</v>
      </c>
      <c r="K309" s="22"/>
    </row>
    <row r="310" spans="1:11">
      <c r="A310" s="22"/>
      <c r="B310" s="22"/>
      <c r="C310" s="22"/>
      <c r="D310" s="46" t="s">
        <v>438</v>
      </c>
      <c r="E310" s="46" t="s">
        <v>2669</v>
      </c>
      <c r="F310" s="46" t="s">
        <v>669</v>
      </c>
      <c r="G310" s="46"/>
      <c r="H310" s="48">
        <v>9000000000</v>
      </c>
      <c r="I310" s="48">
        <v>9000000000</v>
      </c>
      <c r="K310" s="22"/>
    </row>
    <row r="311" spans="1:11">
      <c r="A311" s="22"/>
      <c r="B311" s="22"/>
      <c r="C311" s="22"/>
      <c r="D311" s="46" t="s">
        <v>438</v>
      </c>
      <c r="E311" s="46" t="s">
        <v>2670</v>
      </c>
      <c r="F311" s="46" t="s">
        <v>673</v>
      </c>
      <c r="G311" s="46"/>
      <c r="H311" s="48">
        <v>224648769</v>
      </c>
      <c r="I311" s="48">
        <v>215497298</v>
      </c>
      <c r="K311" s="22"/>
    </row>
    <row r="312" spans="1:11">
      <c r="A312" s="22"/>
      <c r="B312" s="22"/>
      <c r="C312" s="22"/>
      <c r="D312" s="46" t="s">
        <v>263</v>
      </c>
      <c r="E312" s="46" t="s">
        <v>428</v>
      </c>
      <c r="F312" s="46"/>
      <c r="G312" s="46"/>
      <c r="H312" s="48"/>
      <c r="I312" s="48"/>
      <c r="K312" s="22"/>
    </row>
    <row r="313" spans="1:11">
      <c r="A313" s="22"/>
      <c r="B313" s="22"/>
      <c r="C313" s="22"/>
      <c r="D313" s="46"/>
      <c r="E313" s="46" t="s">
        <v>4093</v>
      </c>
      <c r="F313" s="46" t="s">
        <v>295</v>
      </c>
      <c r="G313" s="46"/>
      <c r="H313" s="48"/>
      <c r="I313" s="48"/>
      <c r="K313" s="22"/>
    </row>
    <row r="314" spans="1:11">
      <c r="A314" s="22"/>
      <c r="B314" s="22"/>
      <c r="C314" s="22"/>
      <c r="D314" s="46" t="s">
        <v>438</v>
      </c>
      <c r="E314" s="46" t="s">
        <v>4094</v>
      </c>
      <c r="F314" s="46" t="s">
        <v>4095</v>
      </c>
      <c r="G314" s="46"/>
      <c r="H314" s="48"/>
      <c r="I314" s="48">
        <v>2000000</v>
      </c>
      <c r="K314" s="22"/>
    </row>
    <row r="315" spans="1:11">
      <c r="A315" s="22"/>
      <c r="B315" s="22"/>
      <c r="C315" s="22"/>
      <c r="D315" s="46" t="s">
        <v>438</v>
      </c>
      <c r="E315" s="46" t="s">
        <v>4096</v>
      </c>
      <c r="F315" s="46" t="s">
        <v>4097</v>
      </c>
      <c r="G315" s="46"/>
      <c r="H315" s="48"/>
      <c r="I315" s="48">
        <v>141689000000</v>
      </c>
      <c r="K315" s="22"/>
    </row>
    <row r="316" spans="1:11">
      <c r="A316" s="22"/>
      <c r="B316" s="22"/>
      <c r="C316" s="22"/>
      <c r="D316" s="46" t="s">
        <v>438</v>
      </c>
      <c r="E316" s="46" t="s">
        <v>236</v>
      </c>
      <c r="F316" s="46" t="s">
        <v>2674</v>
      </c>
      <c r="G316" s="46"/>
      <c r="H316" s="48">
        <v>346000000</v>
      </c>
      <c r="I316" s="48">
        <v>471000000</v>
      </c>
      <c r="J316">
        <v>342000000</v>
      </c>
      <c r="K316" s="22"/>
    </row>
    <row r="317" spans="1:11">
      <c r="A317" s="22"/>
      <c r="B317" s="22"/>
      <c r="C317" s="22"/>
      <c r="D317" s="46" t="s">
        <v>438</v>
      </c>
      <c r="E317" s="46" t="s">
        <v>230</v>
      </c>
      <c r="F317" s="46" t="s">
        <v>678</v>
      </c>
      <c r="G317" s="46"/>
      <c r="H317" s="48">
        <v>22224000000</v>
      </c>
      <c r="I317" s="48">
        <v>19368000000</v>
      </c>
      <c r="J317">
        <v>16211000000</v>
      </c>
      <c r="K317" s="22"/>
    </row>
    <row r="318" spans="1:11">
      <c r="A318" s="22"/>
      <c r="B318" s="22"/>
      <c r="C318" s="22"/>
      <c r="D318" s="46" t="s">
        <v>2576</v>
      </c>
      <c r="E318" s="46" t="s">
        <v>2675</v>
      </c>
      <c r="F318" s="46" t="s">
        <v>2676</v>
      </c>
      <c r="G318" s="46"/>
      <c r="H318" s="48"/>
      <c r="I318" s="48"/>
      <c r="K318" s="22"/>
    </row>
    <row r="319" spans="1:11">
      <c r="A319" s="22"/>
      <c r="B319" s="22"/>
      <c r="C319" s="22"/>
      <c r="D319" s="46" t="s">
        <v>438</v>
      </c>
      <c r="E319" s="46" t="s">
        <v>2677</v>
      </c>
      <c r="F319" s="46" t="s">
        <v>650</v>
      </c>
      <c r="G319" s="46" t="s">
        <v>548</v>
      </c>
      <c r="H319" s="48"/>
      <c r="I319" s="48"/>
      <c r="K319" s="22"/>
    </row>
    <row r="320" spans="1:11">
      <c r="A320" s="22"/>
      <c r="B320" s="22"/>
      <c r="C320" s="22"/>
      <c r="D320" s="46" t="s">
        <v>2576</v>
      </c>
      <c r="E320" s="46" t="s">
        <v>2678</v>
      </c>
      <c r="F320" s="46" t="s">
        <v>683</v>
      </c>
      <c r="G320" s="46"/>
      <c r="H320" s="48">
        <v>-1076000000</v>
      </c>
      <c r="I320" s="48">
        <v>-580000000</v>
      </c>
      <c r="J320">
        <v>-402000000</v>
      </c>
      <c r="K320" s="22"/>
    </row>
    <row r="321" spans="1:11">
      <c r="A321" s="22"/>
      <c r="B321" s="22"/>
      <c r="C321" s="22"/>
      <c r="D321" s="46" t="s">
        <v>438</v>
      </c>
      <c r="E321" s="46" t="s">
        <v>684</v>
      </c>
      <c r="F321" s="46" t="s">
        <v>4098</v>
      </c>
      <c r="G321" s="46"/>
      <c r="H321" s="48">
        <v>2733000000</v>
      </c>
      <c r="I321" s="48">
        <v>2488000000</v>
      </c>
      <c r="J321">
        <v>1296000000</v>
      </c>
      <c r="K321" s="22"/>
    </row>
    <row r="322" spans="1:11">
      <c r="A322" s="22"/>
      <c r="B322" s="22"/>
      <c r="C322" s="22"/>
      <c r="D322" s="46" t="s">
        <v>438</v>
      </c>
      <c r="E322" s="46" t="s">
        <v>2679</v>
      </c>
      <c r="F322" s="46" t="s">
        <v>671</v>
      </c>
      <c r="G322" s="46"/>
      <c r="H322" s="48"/>
      <c r="I322" s="48"/>
      <c r="K322" s="22"/>
    </row>
    <row r="323" spans="1:11">
      <c r="A323" s="22"/>
      <c r="B323" s="22"/>
      <c r="C323" s="22"/>
      <c r="D323" s="46" t="s">
        <v>438</v>
      </c>
      <c r="E323" s="46" t="s">
        <v>687</v>
      </c>
      <c r="F323" s="46" t="s">
        <v>689</v>
      </c>
      <c r="G323" s="46" t="s">
        <v>548</v>
      </c>
      <c r="H323" s="48">
        <v>5356000000</v>
      </c>
      <c r="I323" s="48">
        <v>3918000000</v>
      </c>
      <c r="J323">
        <v>2416000000</v>
      </c>
      <c r="K323" s="22"/>
    </row>
    <row r="324" spans="1:11">
      <c r="A324" s="22"/>
      <c r="B324" s="22"/>
      <c r="C324" s="22"/>
      <c r="D324" s="46" t="s">
        <v>438</v>
      </c>
      <c r="E324" s="46" t="s">
        <v>2680</v>
      </c>
      <c r="F324" s="46" t="s">
        <v>2681</v>
      </c>
      <c r="G324" s="46" t="s">
        <v>548</v>
      </c>
      <c r="H324" s="48"/>
      <c r="I324" s="48"/>
      <c r="K324" s="22"/>
    </row>
    <row r="325" spans="1:11">
      <c r="A325" s="22"/>
      <c r="B325" s="22"/>
      <c r="C325" s="22"/>
      <c r="D325" s="46" t="s">
        <v>438</v>
      </c>
      <c r="E325" s="46" t="s">
        <v>693</v>
      </c>
      <c r="F325" s="46" t="s">
        <v>695</v>
      </c>
      <c r="G325" s="46"/>
      <c r="H325" s="48">
        <v>0</v>
      </c>
      <c r="I325" s="48">
        <v>0</v>
      </c>
      <c r="J325">
        <v>0</v>
      </c>
      <c r="K325" s="22"/>
    </row>
    <row r="326" spans="1:11">
      <c r="A326" s="22"/>
      <c r="B326" s="22"/>
      <c r="C326" s="22"/>
      <c r="D326" s="46" t="s">
        <v>438</v>
      </c>
      <c r="E326" s="46" t="s">
        <v>2682</v>
      </c>
      <c r="F326" s="46" t="s">
        <v>2683</v>
      </c>
      <c r="G326" s="46"/>
      <c r="H326" s="48"/>
      <c r="I326" s="48"/>
      <c r="K326" s="22"/>
    </row>
    <row r="327" spans="1:11">
      <c r="A327" s="22"/>
      <c r="B327" s="22"/>
      <c r="C327" s="22"/>
      <c r="D327" s="46" t="s">
        <v>2576</v>
      </c>
      <c r="E327" s="46" t="s">
        <v>2684</v>
      </c>
      <c r="F327" s="46" t="s">
        <v>697</v>
      </c>
      <c r="G327" s="46"/>
      <c r="H327" s="48">
        <v>1006000000</v>
      </c>
      <c r="I327" s="48">
        <v>888000000</v>
      </c>
      <c r="J327">
        <v>959000000</v>
      </c>
      <c r="K327" s="22"/>
    </row>
    <row r="328" spans="1:11">
      <c r="A328" s="22"/>
      <c r="B328" s="22"/>
      <c r="C328" s="22"/>
      <c r="D328" s="46" t="s">
        <v>438</v>
      </c>
      <c r="E328" s="46" t="s">
        <v>2685</v>
      </c>
      <c r="F328" s="46" t="s">
        <v>700</v>
      </c>
      <c r="G328" s="46"/>
      <c r="H328" s="48">
        <v>0</v>
      </c>
      <c r="I328" s="48">
        <v>0</v>
      </c>
      <c r="J328">
        <v>0</v>
      </c>
      <c r="K328" s="22"/>
    </row>
    <row r="329" spans="1:11">
      <c r="A329" s="22"/>
      <c r="B329" s="22"/>
      <c r="C329" s="22"/>
      <c r="D329" s="46" t="s">
        <v>438</v>
      </c>
      <c r="E329" s="46" t="s">
        <v>2686</v>
      </c>
      <c r="F329" s="46" t="s">
        <v>2687</v>
      </c>
      <c r="G329" s="46"/>
      <c r="H329" s="48"/>
      <c r="I329" s="48"/>
      <c r="K329" s="22"/>
    </row>
    <row r="330" spans="1:11">
      <c r="A330" s="22"/>
      <c r="B330" s="22"/>
      <c r="C330" s="22"/>
      <c r="D330" s="46" t="s">
        <v>438</v>
      </c>
      <c r="E330" s="46" t="s">
        <v>1947</v>
      </c>
      <c r="F330" s="46" t="s">
        <v>2231</v>
      </c>
      <c r="G330" s="46" t="s">
        <v>548</v>
      </c>
      <c r="H330" s="48">
        <v>0</v>
      </c>
      <c r="I330" s="48">
        <v>1000000</v>
      </c>
      <c r="J330">
        <v>2000000</v>
      </c>
      <c r="K330" s="22"/>
    </row>
    <row r="331" spans="1:11">
      <c r="A331" s="22"/>
      <c r="B331" s="22"/>
      <c r="C331" s="22"/>
      <c r="D331" s="46" t="s">
        <v>2576</v>
      </c>
      <c r="E331" s="46" t="s">
        <v>2688</v>
      </c>
      <c r="F331" s="46" t="s">
        <v>4099</v>
      </c>
      <c r="G331" s="46"/>
      <c r="H331" s="48">
        <v>3145000000</v>
      </c>
      <c r="I331" s="48">
        <v>1377000000</v>
      </c>
      <c r="J331">
        <v>2501000000</v>
      </c>
      <c r="K331" s="22"/>
    </row>
    <row r="332" spans="1:11">
      <c r="A332" s="22"/>
      <c r="B332" s="22"/>
      <c r="C332" s="22"/>
      <c r="D332" s="46" t="s">
        <v>2576</v>
      </c>
      <c r="E332" s="46" t="s">
        <v>2689</v>
      </c>
      <c r="F332" s="46" t="s">
        <v>2690</v>
      </c>
      <c r="G332" s="46"/>
      <c r="H332" s="48"/>
      <c r="I332" s="48"/>
      <c r="K332" s="22"/>
    </row>
    <row r="333" spans="1:11">
      <c r="A333" s="22"/>
      <c r="B333" s="22"/>
      <c r="C333" s="22"/>
      <c r="D333" s="46" t="s">
        <v>438</v>
      </c>
      <c r="E333" s="46" t="s">
        <v>705</v>
      </c>
      <c r="F333" s="46" t="s">
        <v>707</v>
      </c>
      <c r="G333" s="46" t="s">
        <v>548</v>
      </c>
      <c r="H333" s="48">
        <v>6086000000</v>
      </c>
      <c r="I333" s="48">
        <v>4658000000</v>
      </c>
      <c r="J333">
        <v>2537000000</v>
      </c>
      <c r="K333" s="22"/>
    </row>
    <row r="334" spans="1:11">
      <c r="A334" s="22"/>
      <c r="B334" s="22"/>
      <c r="C334" s="22"/>
      <c r="D334" s="46" t="s">
        <v>2576</v>
      </c>
      <c r="E334" s="46" t="s">
        <v>4100</v>
      </c>
      <c r="F334" s="46" t="s">
        <v>4101</v>
      </c>
      <c r="G334" s="46"/>
      <c r="H334" s="48"/>
      <c r="I334" s="48"/>
      <c r="K334" s="22"/>
    </row>
    <row r="335" spans="1:11">
      <c r="A335" s="22"/>
      <c r="B335" s="22"/>
      <c r="C335" s="22"/>
      <c r="D335" s="46" t="s">
        <v>438</v>
      </c>
      <c r="E335" s="46" t="s">
        <v>2691</v>
      </c>
      <c r="F335" s="46" t="s">
        <v>710</v>
      </c>
      <c r="G335" s="46" t="s">
        <v>548</v>
      </c>
      <c r="H335" s="48">
        <v>1017000000</v>
      </c>
      <c r="I335" s="48">
        <v>892000000</v>
      </c>
      <c r="J335">
        <v>844000000</v>
      </c>
      <c r="K335" s="22"/>
    </row>
    <row r="336" spans="1:11">
      <c r="A336" s="22"/>
      <c r="B336" s="22"/>
      <c r="C336" s="22"/>
      <c r="D336" s="46" t="s">
        <v>438</v>
      </c>
      <c r="E336" s="46" t="s">
        <v>2692</v>
      </c>
      <c r="F336" s="46" t="s">
        <v>712</v>
      </c>
      <c r="G336" s="46"/>
      <c r="H336" s="48">
        <v>269000000</v>
      </c>
      <c r="I336" s="48">
        <v>230000000</v>
      </c>
      <c r="J336">
        <v>78000000</v>
      </c>
      <c r="K336" s="22"/>
    </row>
    <row r="337" spans="1:11">
      <c r="A337" s="22"/>
      <c r="B337" s="22"/>
      <c r="C337" s="22"/>
      <c r="D337" s="46" t="s">
        <v>438</v>
      </c>
      <c r="E337" s="46" t="s">
        <v>3676</v>
      </c>
      <c r="F337" s="46" t="s">
        <v>715</v>
      </c>
      <c r="G337" s="46"/>
      <c r="H337" s="48">
        <v>725000000</v>
      </c>
      <c r="I337" s="48">
        <v>560000000</v>
      </c>
      <c r="J337">
        <v>529000000</v>
      </c>
      <c r="K337" s="22"/>
    </row>
    <row r="338" spans="1:11">
      <c r="A338" s="22"/>
      <c r="B338" s="22"/>
      <c r="C338" s="22"/>
      <c r="D338" s="46" t="s">
        <v>2576</v>
      </c>
      <c r="E338" s="46" t="s">
        <v>2693</v>
      </c>
      <c r="F338" s="46" t="s">
        <v>717</v>
      </c>
      <c r="G338" s="46"/>
      <c r="H338" s="48">
        <v>-473000000</v>
      </c>
      <c r="I338" s="48">
        <v>-87000000</v>
      </c>
      <c r="J338">
        <v>-32000000</v>
      </c>
      <c r="K338" s="22"/>
    </row>
    <row r="339" spans="1:11">
      <c r="A339" s="22"/>
      <c r="B339" s="22"/>
      <c r="C339" s="22"/>
      <c r="D339" s="46" t="s">
        <v>438</v>
      </c>
      <c r="E339" s="46" t="s">
        <v>718</v>
      </c>
      <c r="F339" s="46" t="s">
        <v>720</v>
      </c>
      <c r="G339" s="46"/>
      <c r="H339" s="48">
        <v>12097000000</v>
      </c>
      <c r="I339" s="48">
        <v>17222000000</v>
      </c>
      <c r="J339">
        <v>13798000000</v>
      </c>
      <c r="K339" s="22"/>
    </row>
    <row r="340" spans="1:11">
      <c r="A340" s="22"/>
      <c r="B340" s="22"/>
      <c r="C340" s="22"/>
      <c r="D340" s="46" t="s">
        <v>438</v>
      </c>
      <c r="E340" s="46" t="s">
        <v>875</v>
      </c>
      <c r="F340" s="46" t="s">
        <v>2694</v>
      </c>
      <c r="G340" s="46"/>
      <c r="H340" s="48"/>
      <c r="I340" s="48"/>
      <c r="K340" s="22"/>
    </row>
    <row r="341" spans="1:11">
      <c r="A341" s="22"/>
      <c r="B341" s="22"/>
      <c r="C341" s="22"/>
      <c r="D341" s="46" t="s">
        <v>438</v>
      </c>
      <c r="E341" s="46" t="s">
        <v>651</v>
      </c>
      <c r="F341" s="46" t="s">
        <v>2671</v>
      </c>
      <c r="G341" s="46" t="s">
        <v>548</v>
      </c>
      <c r="H341" s="48">
        <v>171008000000</v>
      </c>
      <c r="I341" s="48">
        <v>158911000000</v>
      </c>
      <c r="J341">
        <v>141687000000</v>
      </c>
      <c r="K341" s="22"/>
    </row>
    <row r="342" spans="1:11">
      <c r="A342" s="22"/>
      <c r="B342" s="22"/>
      <c r="C342" s="22"/>
      <c r="D342" s="46" t="s">
        <v>438</v>
      </c>
      <c r="E342" s="46" t="s">
        <v>651</v>
      </c>
      <c r="F342" s="46" t="s">
        <v>2695</v>
      </c>
      <c r="G342" s="46" t="s">
        <v>548</v>
      </c>
      <c r="H342" s="48">
        <v>171008000000</v>
      </c>
      <c r="I342" s="48">
        <v>158911000000</v>
      </c>
      <c r="J342">
        <v>141687000000</v>
      </c>
      <c r="K342" s="22"/>
    </row>
    <row r="343" spans="1:11">
      <c r="A343" s="22"/>
      <c r="B343" s="22"/>
      <c r="C343" s="22"/>
      <c r="D343" s="46" t="s">
        <v>438</v>
      </c>
      <c r="E343" s="46" t="s">
        <v>2672</v>
      </c>
      <c r="F343" s="46" t="s">
        <v>4102</v>
      </c>
      <c r="G343" s="46" t="s">
        <v>548</v>
      </c>
      <c r="H343" s="48"/>
      <c r="I343" s="48"/>
      <c r="K343" s="22"/>
    </row>
    <row r="344" spans="1:11">
      <c r="A344" s="22"/>
      <c r="B344" s="22"/>
      <c r="C344" s="22"/>
      <c r="D344" s="46" t="s">
        <v>438</v>
      </c>
      <c r="E344" s="46" t="s">
        <v>2672</v>
      </c>
      <c r="F344" s="46" t="s">
        <v>4103</v>
      </c>
      <c r="G344" s="46" t="s">
        <v>548</v>
      </c>
      <c r="H344" s="48"/>
      <c r="I344" s="48"/>
      <c r="K344" s="22"/>
    </row>
    <row r="345" spans="1:11">
      <c r="A345" s="22"/>
      <c r="B345" s="22"/>
      <c r="C345" s="22"/>
      <c r="D345" s="46" t="s">
        <v>438</v>
      </c>
      <c r="E345" s="46" t="s">
        <v>518</v>
      </c>
      <c r="F345" s="46" t="s">
        <v>4104</v>
      </c>
      <c r="G345" s="46"/>
      <c r="H345" s="48">
        <v>21878000000</v>
      </c>
      <c r="I345" s="48">
        <v>18897000000</v>
      </c>
      <c r="J345">
        <v>15869000000</v>
      </c>
      <c r="K345" s="22"/>
    </row>
    <row r="346" spans="1:11">
      <c r="A346" s="22"/>
      <c r="B346" s="22"/>
      <c r="C346" s="22"/>
      <c r="D346" s="46" t="s">
        <v>438</v>
      </c>
      <c r="E346" s="46" t="s">
        <v>2625</v>
      </c>
      <c r="F346" s="46" t="s">
        <v>561</v>
      </c>
      <c r="G346" s="46"/>
      <c r="H346" s="48">
        <v>-3997000000</v>
      </c>
      <c r="I346" s="48">
        <v>2447000000</v>
      </c>
      <c r="J346">
        <v>-1543000000</v>
      </c>
      <c r="K346" s="22"/>
    </row>
    <row r="347" spans="1:11">
      <c r="A347" s="22"/>
      <c r="B347" s="22"/>
      <c r="C347" s="22"/>
      <c r="D347" s="46" t="s">
        <v>438</v>
      </c>
      <c r="E347" s="46" t="s">
        <v>2626</v>
      </c>
      <c r="F347" s="46" t="s">
        <v>4105</v>
      </c>
      <c r="G347" s="46"/>
      <c r="H347" s="48">
        <v>267000000</v>
      </c>
      <c r="I347" s="48">
        <v>4000000</v>
      </c>
      <c r="J347">
        <v>-12000000</v>
      </c>
      <c r="K347" s="22"/>
    </row>
    <row r="348" spans="1:11">
      <c r="A348" s="22"/>
      <c r="B348" s="22"/>
      <c r="C348" s="22"/>
      <c r="D348" s="46" t="s">
        <v>438</v>
      </c>
      <c r="E348" s="46" t="s">
        <v>2627</v>
      </c>
      <c r="F348" s="46" t="s">
        <v>4106</v>
      </c>
      <c r="G348" s="46"/>
      <c r="H348" s="48">
        <v>-4264000000</v>
      </c>
      <c r="I348" s="48">
        <v>2443000000</v>
      </c>
      <c r="J348">
        <v>-1531000000</v>
      </c>
      <c r="K348" s="22"/>
    </row>
    <row r="349" spans="1:11">
      <c r="A349" s="22"/>
      <c r="B349" s="22"/>
      <c r="C349" s="22"/>
      <c r="D349" s="46" t="s">
        <v>263</v>
      </c>
      <c r="E349" s="46" t="s">
        <v>428</v>
      </c>
      <c r="F349" s="46"/>
      <c r="G349" s="46"/>
      <c r="H349" s="48"/>
      <c r="I349" s="48"/>
      <c r="K349" s="22"/>
    </row>
    <row r="350" spans="1:11">
      <c r="A350" s="22"/>
      <c r="B350" s="22"/>
      <c r="C350" s="22"/>
      <c r="D350" s="46"/>
      <c r="E350" s="46" t="s">
        <v>722</v>
      </c>
      <c r="F350" s="46" t="s">
        <v>296</v>
      </c>
      <c r="G350" s="46"/>
      <c r="H350" s="48"/>
      <c r="I350" s="48"/>
      <c r="K350" s="22"/>
    </row>
    <row r="351" spans="1:11">
      <c r="A351" s="22"/>
      <c r="B351" s="22"/>
      <c r="C351" s="22"/>
      <c r="D351" s="46" t="s">
        <v>2576</v>
      </c>
      <c r="E351" s="46" t="s">
        <v>2697</v>
      </c>
      <c r="F351" s="46" t="s">
        <v>2698</v>
      </c>
      <c r="G351" s="46"/>
      <c r="H351" s="48"/>
      <c r="I351" s="48"/>
      <c r="K351" s="22"/>
    </row>
    <row r="352" spans="1:11">
      <c r="A352" s="22"/>
      <c r="B352" s="22"/>
      <c r="C352" s="22"/>
      <c r="D352" s="46" t="s">
        <v>438</v>
      </c>
      <c r="E352" s="46" t="s">
        <v>2680</v>
      </c>
      <c r="F352" s="46" t="s">
        <v>2681</v>
      </c>
      <c r="G352" s="46"/>
      <c r="H352" s="48"/>
      <c r="I352" s="48"/>
      <c r="K352" s="22"/>
    </row>
    <row r="353" spans="1:11">
      <c r="A353" s="22"/>
      <c r="B353" s="22"/>
      <c r="C353" s="22"/>
      <c r="D353" s="46" t="s">
        <v>263</v>
      </c>
      <c r="E353" s="46" t="s">
        <v>428</v>
      </c>
      <c r="F353" s="46"/>
      <c r="G353" s="46"/>
      <c r="H353" s="48"/>
      <c r="I353" s="48"/>
      <c r="K353" s="22"/>
    </row>
    <row r="354" spans="1:11">
      <c r="A354" s="22"/>
      <c r="B354" s="22"/>
      <c r="C354" s="22"/>
      <c r="D354" s="46"/>
      <c r="E354" s="46" t="s">
        <v>4107</v>
      </c>
      <c r="F354" s="46" t="s">
        <v>297</v>
      </c>
      <c r="G354" s="46"/>
      <c r="H354" s="48"/>
      <c r="I354" s="48"/>
      <c r="K354" s="22"/>
    </row>
    <row r="355" spans="1:11">
      <c r="A355" s="22"/>
      <c r="B355" s="22"/>
      <c r="C355" s="22"/>
      <c r="D355" s="46" t="s">
        <v>438</v>
      </c>
      <c r="E355" s="46" t="s">
        <v>2736</v>
      </c>
      <c r="F355" s="46" t="s">
        <v>849</v>
      </c>
      <c r="G355" s="46"/>
      <c r="H355" s="48">
        <v>4321000000</v>
      </c>
      <c r="I355" s="48">
        <v>5245000000</v>
      </c>
      <c r="J355">
        <v>7011000000</v>
      </c>
      <c r="K355" s="22"/>
    </row>
    <row r="356" spans="1:11">
      <c r="A356" s="22"/>
      <c r="B356" s="22"/>
      <c r="C356" s="22"/>
      <c r="D356" s="46" t="s">
        <v>438</v>
      </c>
      <c r="E356" s="46" t="s">
        <v>2737</v>
      </c>
      <c r="F356" s="46" t="s">
        <v>851</v>
      </c>
      <c r="G356" s="46"/>
      <c r="H356" s="48">
        <v>7132000000</v>
      </c>
      <c r="I356" s="48">
        <v>8024000000</v>
      </c>
      <c r="J356">
        <v>4875000000</v>
      </c>
      <c r="K356" s="22"/>
    </row>
    <row r="357" spans="1:11">
      <c r="A357" s="22"/>
      <c r="B357" s="22"/>
      <c r="C357" s="22"/>
      <c r="D357" s="46"/>
      <c r="E357" s="46"/>
      <c r="F357" s="46" t="s">
        <v>724</v>
      </c>
      <c r="G357" s="46"/>
      <c r="H357" s="48"/>
      <c r="I357" s="48"/>
      <c r="K357" s="22"/>
    </row>
    <row r="358" spans="1:11">
      <c r="A358" s="22"/>
      <c r="B358" s="22"/>
      <c r="C358" s="22"/>
      <c r="D358" s="46" t="s">
        <v>438</v>
      </c>
      <c r="E358" s="46" t="s">
        <v>230</v>
      </c>
      <c r="F358" s="46" t="s">
        <v>515</v>
      </c>
      <c r="G358" s="46"/>
      <c r="H358" s="48">
        <v>22224000000</v>
      </c>
      <c r="I358" s="48">
        <v>19368000000</v>
      </c>
      <c r="J358">
        <v>16211000000</v>
      </c>
      <c r="K358" s="22"/>
    </row>
    <row r="359" spans="1:11">
      <c r="A359" s="22"/>
      <c r="B359" s="22"/>
      <c r="C359" s="22"/>
      <c r="D359" s="46"/>
      <c r="E359" s="46"/>
      <c r="F359" s="46" t="s">
        <v>725</v>
      </c>
      <c r="G359" s="46"/>
      <c r="H359" s="48"/>
      <c r="I359" s="48"/>
      <c r="K359" s="22"/>
    </row>
    <row r="360" spans="1:11">
      <c r="A360" s="22"/>
      <c r="B360" s="22"/>
      <c r="C360" s="22"/>
      <c r="D360" s="46" t="s">
        <v>438</v>
      </c>
      <c r="E360" s="46" t="s">
        <v>467</v>
      </c>
      <c r="F360" s="46" t="s">
        <v>469</v>
      </c>
      <c r="G360" s="46"/>
      <c r="H360" s="48">
        <v>2309000000</v>
      </c>
      <c r="I360" s="48">
        <v>7217000000</v>
      </c>
      <c r="J360">
        <v>7899000000</v>
      </c>
      <c r="K360" s="22"/>
    </row>
    <row r="361" spans="1:11">
      <c r="A361" s="22"/>
      <c r="B361" s="22"/>
      <c r="C361" s="22"/>
      <c r="D361" s="46" t="s">
        <v>2576</v>
      </c>
      <c r="E361" s="46" t="s">
        <v>2699</v>
      </c>
      <c r="F361" s="46" t="s">
        <v>1951</v>
      </c>
      <c r="G361" s="46" t="s">
        <v>548</v>
      </c>
      <c r="H361" s="48">
        <v>3229000000</v>
      </c>
      <c r="I361" s="48">
        <v>2307000000</v>
      </c>
      <c r="J361">
        <v>295000000</v>
      </c>
      <c r="K361" s="22"/>
    </row>
    <row r="362" spans="1:11">
      <c r="A362" s="22"/>
      <c r="B362" s="22"/>
      <c r="C362" s="22"/>
      <c r="D362" s="46" t="s">
        <v>438</v>
      </c>
      <c r="E362" s="46" t="s">
        <v>2700</v>
      </c>
      <c r="F362" s="46" t="s">
        <v>4108</v>
      </c>
      <c r="G362" s="46"/>
      <c r="H362" s="48">
        <v>3293000000</v>
      </c>
      <c r="I362" s="48">
        <v>2807000000</v>
      </c>
      <c r="J362">
        <v>2208000000</v>
      </c>
      <c r="K362" s="22"/>
    </row>
    <row r="363" spans="1:11">
      <c r="A363" s="22"/>
      <c r="B363" s="22"/>
      <c r="C363" s="22"/>
      <c r="D363" s="46" t="s">
        <v>438</v>
      </c>
      <c r="E363" s="46" t="s">
        <v>730</v>
      </c>
      <c r="F363" s="46" t="s">
        <v>4109</v>
      </c>
      <c r="G363" s="46" t="s">
        <v>548</v>
      </c>
      <c r="H363" s="48">
        <v>9384000000</v>
      </c>
      <c r="I363" s="48">
        <v>3661000000</v>
      </c>
      <c r="J363">
        <v>-3273000000</v>
      </c>
      <c r="K363" s="22"/>
    </row>
    <row r="364" spans="1:11">
      <c r="A364" s="22"/>
      <c r="B364" s="22"/>
      <c r="C364" s="22"/>
      <c r="D364" s="46" t="s">
        <v>2576</v>
      </c>
      <c r="E364" s="46" t="s">
        <v>2701</v>
      </c>
      <c r="F364" s="46" t="s">
        <v>2702</v>
      </c>
      <c r="G364" s="46"/>
      <c r="H364" s="48">
        <v>1920000000</v>
      </c>
      <c r="I364" s="48">
        <v>1698000000</v>
      </c>
      <c r="J364">
        <v>1488000000</v>
      </c>
      <c r="K364" s="22"/>
    </row>
    <row r="365" spans="1:11">
      <c r="A365" s="22"/>
      <c r="B365" s="22"/>
      <c r="C365" s="22"/>
      <c r="D365" s="46" t="s">
        <v>438</v>
      </c>
      <c r="E365" s="46" t="s">
        <v>2246</v>
      </c>
      <c r="F365" s="46" t="s">
        <v>2248</v>
      </c>
      <c r="G365" s="46" t="s">
        <v>548</v>
      </c>
      <c r="H365" s="48">
        <v>271000000</v>
      </c>
      <c r="I365" s="48">
        <v>226000000</v>
      </c>
      <c r="J365">
        <v>79000000</v>
      </c>
      <c r="K365" s="22"/>
    </row>
    <row r="366" spans="1:11">
      <c r="A366" s="22"/>
      <c r="B366" s="22"/>
      <c r="C366" s="22"/>
      <c r="D366" s="46" t="s">
        <v>438</v>
      </c>
      <c r="E366" s="46" t="s">
        <v>2703</v>
      </c>
      <c r="F366" s="46" t="s">
        <v>2389</v>
      </c>
      <c r="G366" s="46" t="s">
        <v>548</v>
      </c>
      <c r="H366" s="48">
        <v>317054000000</v>
      </c>
      <c r="I366" s="48">
        <v>483835000000</v>
      </c>
      <c r="J366">
        <v>345099000000</v>
      </c>
      <c r="K366" s="22"/>
    </row>
    <row r="367" spans="1:11">
      <c r="A367" s="22"/>
      <c r="B367" s="22"/>
      <c r="C367" s="22"/>
      <c r="D367" s="46" t="s">
        <v>2576</v>
      </c>
      <c r="E367" s="46" t="s">
        <v>2704</v>
      </c>
      <c r="F367" s="46" t="s">
        <v>2391</v>
      </c>
      <c r="G367" s="46"/>
      <c r="H367" s="48">
        <v>311431000000</v>
      </c>
      <c r="I367" s="48">
        <v>421623000000</v>
      </c>
      <c r="J367">
        <v>298524000000</v>
      </c>
      <c r="K367" s="22"/>
    </row>
    <row r="368" spans="1:11">
      <c r="A368" s="22"/>
      <c r="B368" s="22"/>
      <c r="C368" s="22"/>
      <c r="D368" s="46" t="s">
        <v>2576</v>
      </c>
      <c r="E368" s="46" t="s">
        <v>2705</v>
      </c>
      <c r="F368" s="46" t="s">
        <v>2706</v>
      </c>
      <c r="G368" s="46" t="s">
        <v>548</v>
      </c>
      <c r="H368" s="48">
        <v>0</v>
      </c>
      <c r="I368" s="48">
        <v>15000000</v>
      </c>
      <c r="J368">
        <v>5000000</v>
      </c>
      <c r="K368" s="22"/>
    </row>
    <row r="369" spans="1:11">
      <c r="A369" s="22"/>
      <c r="B369" s="22"/>
      <c r="C369" s="22"/>
      <c r="D369" s="46" t="s">
        <v>2576</v>
      </c>
      <c r="E369" s="46" t="s">
        <v>2707</v>
      </c>
      <c r="F369" s="46" t="s">
        <v>2393</v>
      </c>
      <c r="G369" s="46"/>
      <c r="H369" s="48">
        <v>575000000</v>
      </c>
      <c r="I369" s="48">
        <v>9383000000</v>
      </c>
      <c r="J369">
        <v>11833000000</v>
      </c>
      <c r="K369" s="22"/>
    </row>
    <row r="370" spans="1:11">
      <c r="A370" s="22"/>
      <c r="B370" s="22"/>
      <c r="C370" s="22"/>
      <c r="D370" s="46" t="s">
        <v>438</v>
      </c>
      <c r="E370" s="46" t="s">
        <v>2708</v>
      </c>
      <c r="F370" s="46" t="s">
        <v>2395</v>
      </c>
      <c r="G370" s="46" t="s">
        <v>548</v>
      </c>
      <c r="H370" s="48">
        <v>291000000</v>
      </c>
      <c r="I370" s="48">
        <v>7975000000</v>
      </c>
      <c r="J370">
        <v>11723000000</v>
      </c>
      <c r="K370" s="22"/>
    </row>
    <row r="371" spans="1:11">
      <c r="A371" s="22"/>
      <c r="B371" s="22"/>
      <c r="C371" s="22"/>
      <c r="D371" s="46"/>
      <c r="E371" s="46"/>
      <c r="F371" s="46" t="s">
        <v>739</v>
      </c>
      <c r="G371" s="46"/>
      <c r="H371" s="48"/>
      <c r="I371" s="48"/>
      <c r="K371" s="22"/>
    </row>
    <row r="372" spans="1:11">
      <c r="A372" s="22"/>
      <c r="B372" s="22"/>
      <c r="C372" s="22"/>
      <c r="D372" s="46" t="s">
        <v>2576</v>
      </c>
      <c r="E372" s="46" t="s">
        <v>2709</v>
      </c>
      <c r="F372" s="46" t="s">
        <v>2562</v>
      </c>
      <c r="G372" s="46"/>
      <c r="H372" s="48">
        <v>43638000000</v>
      </c>
      <c r="I372" s="48">
        <v>105440000000</v>
      </c>
      <c r="J372">
        <v>35149000000</v>
      </c>
      <c r="K372" s="22"/>
    </row>
    <row r="373" spans="1:11">
      <c r="A373" s="22"/>
      <c r="B373" s="22"/>
      <c r="C373" s="22"/>
      <c r="D373" s="46" t="s">
        <v>438</v>
      </c>
      <c r="E373" s="46" t="s">
        <v>2710</v>
      </c>
      <c r="F373" s="46" t="s">
        <v>746</v>
      </c>
      <c r="G373" s="46" t="s">
        <v>548</v>
      </c>
      <c r="H373" s="48">
        <v>-4977000000</v>
      </c>
      <c r="I373" s="48">
        <v>1297000000</v>
      </c>
      <c r="J373">
        <v>-3573000000</v>
      </c>
      <c r="K373" s="22"/>
    </row>
    <row r="374" spans="1:11">
      <c r="A374" s="22"/>
      <c r="B374" s="22"/>
      <c r="C374" s="22"/>
      <c r="D374" s="46" t="s">
        <v>438</v>
      </c>
      <c r="E374" s="46" t="s">
        <v>2711</v>
      </c>
      <c r="F374" s="46" t="s">
        <v>2398</v>
      </c>
      <c r="G374" s="46" t="s">
        <v>548</v>
      </c>
      <c r="H374" s="48">
        <v>13000000</v>
      </c>
      <c r="I374" s="48">
        <v>-293000000</v>
      </c>
      <c r="J374">
        <v>401000000</v>
      </c>
      <c r="K374" s="22"/>
    </row>
    <row r="375" spans="1:11">
      <c r="A375" s="22"/>
      <c r="B375" s="22"/>
      <c r="C375" s="22"/>
      <c r="D375" s="46" t="s">
        <v>438</v>
      </c>
      <c r="E375" s="46" t="s">
        <v>2712</v>
      </c>
      <c r="F375" s="46" t="s">
        <v>2401</v>
      </c>
      <c r="G375" s="46"/>
      <c r="H375" s="48">
        <v>-32000000</v>
      </c>
      <c r="I375" s="48">
        <v>-84000000</v>
      </c>
      <c r="J375">
        <v>-362000000</v>
      </c>
      <c r="K375" s="22"/>
    </row>
    <row r="376" spans="1:11">
      <c r="A376" s="22"/>
      <c r="B376" s="22"/>
      <c r="C376" s="22"/>
      <c r="D376" s="46" t="s">
        <v>438</v>
      </c>
      <c r="E376" s="46" t="s">
        <v>750</v>
      </c>
      <c r="F376" s="46" t="s">
        <v>1958</v>
      </c>
      <c r="G376" s="46" t="s">
        <v>548</v>
      </c>
      <c r="H376" s="48">
        <v>-4693000000</v>
      </c>
      <c r="I376" s="48">
        <v>-2064000000</v>
      </c>
      <c r="J376">
        <v>11529000000</v>
      </c>
      <c r="K376" s="22"/>
    </row>
    <row r="377" spans="1:11">
      <c r="A377" s="22"/>
      <c r="B377" s="22"/>
      <c r="C377" s="22"/>
      <c r="D377" s="46" t="s">
        <v>438</v>
      </c>
      <c r="E377" s="46" t="s">
        <v>2402</v>
      </c>
      <c r="F377" s="46" t="s">
        <v>755</v>
      </c>
      <c r="G377" s="46"/>
      <c r="H377" s="48">
        <v>-7145000000</v>
      </c>
      <c r="I377" s="48">
        <v>-11953000000</v>
      </c>
      <c r="J377">
        <v>3000000000</v>
      </c>
      <c r="K377" s="22"/>
    </row>
    <row r="378" spans="1:11">
      <c r="A378" s="22"/>
      <c r="B378" s="22"/>
      <c r="C378" s="22"/>
      <c r="D378" s="46" t="s">
        <v>438</v>
      </c>
      <c r="E378" s="46" t="s">
        <v>4110</v>
      </c>
      <c r="F378" s="46" t="s">
        <v>758</v>
      </c>
      <c r="G378" s="46"/>
      <c r="H378" s="48">
        <v>57641000000</v>
      </c>
      <c r="I378" s="48">
        <v>58540000000</v>
      </c>
      <c r="J378">
        <v>13665000000</v>
      </c>
      <c r="K378" s="22"/>
    </row>
    <row r="379" spans="1:11">
      <c r="A379" s="22"/>
      <c r="B379" s="22"/>
      <c r="C379" s="22"/>
      <c r="D379" s="46"/>
      <c r="E379" s="46"/>
      <c r="F379" s="46" t="s">
        <v>759</v>
      </c>
      <c r="G379" s="46"/>
      <c r="H379" s="48"/>
      <c r="I379" s="48"/>
      <c r="K379" s="22"/>
    </row>
    <row r="380" spans="1:11">
      <c r="A380" s="22"/>
      <c r="B380" s="22"/>
      <c r="C380" s="22"/>
      <c r="D380" s="46" t="s">
        <v>2576</v>
      </c>
      <c r="E380" s="46" t="s">
        <v>2713</v>
      </c>
      <c r="F380" s="46" t="s">
        <v>4111</v>
      </c>
      <c r="G380" s="46" t="s">
        <v>548</v>
      </c>
      <c r="H380" s="48">
        <v>78184000000</v>
      </c>
      <c r="I380" s="48">
        <v>92946000000</v>
      </c>
      <c r="J380">
        <v>-36270000000</v>
      </c>
      <c r="K380" s="22"/>
    </row>
    <row r="381" spans="1:11">
      <c r="A381" s="22"/>
      <c r="B381" s="22"/>
      <c r="C381" s="22"/>
      <c r="D381" s="46"/>
      <c r="E381" s="46"/>
      <c r="F381" s="46" t="s">
        <v>772</v>
      </c>
      <c r="G381" s="46"/>
      <c r="H381" s="48"/>
      <c r="I381" s="48"/>
      <c r="K381" s="22"/>
    </row>
    <row r="382" spans="1:11">
      <c r="A382" s="22"/>
      <c r="B382" s="22"/>
      <c r="C382" s="22"/>
      <c r="D382" s="46" t="s">
        <v>438</v>
      </c>
      <c r="E382" s="46" t="s">
        <v>2714</v>
      </c>
      <c r="F382" s="46" t="s">
        <v>775</v>
      </c>
      <c r="G382" s="46"/>
      <c r="H382" s="48">
        <v>30000000</v>
      </c>
      <c r="I382" s="48">
        <v>0</v>
      </c>
      <c r="J382">
        <v>0</v>
      </c>
      <c r="K382" s="22"/>
    </row>
    <row r="383" spans="1:11">
      <c r="A383" s="22"/>
      <c r="B383" s="22"/>
      <c r="C383" s="22"/>
      <c r="D383" s="46" t="s">
        <v>438</v>
      </c>
      <c r="E383" s="46" t="s">
        <v>776</v>
      </c>
      <c r="F383" s="46" t="s">
        <v>778</v>
      </c>
      <c r="G383" s="46" t="s">
        <v>548</v>
      </c>
      <c r="H383" s="48">
        <v>5782000000</v>
      </c>
      <c r="I383" s="48">
        <v>0</v>
      </c>
      <c r="J383">
        <v>0</v>
      </c>
      <c r="K383" s="22"/>
    </row>
    <row r="384" spans="1:11">
      <c r="A384" s="22"/>
      <c r="B384" s="22"/>
      <c r="C384" s="22"/>
      <c r="D384" s="46"/>
      <c r="E384" s="46"/>
      <c r="F384" s="46" t="s">
        <v>1964</v>
      </c>
      <c r="G384" s="46"/>
      <c r="H384" s="48"/>
      <c r="I384" s="48"/>
      <c r="K384" s="22"/>
    </row>
    <row r="385" spans="1:11">
      <c r="A385" s="22"/>
      <c r="B385" s="22"/>
      <c r="C385" s="22"/>
      <c r="D385" s="46" t="s">
        <v>2576</v>
      </c>
      <c r="E385" s="46" t="s">
        <v>2715</v>
      </c>
      <c r="F385" s="46" t="s">
        <v>1961</v>
      </c>
      <c r="G385" s="46"/>
      <c r="H385" s="48">
        <v>2577000000</v>
      </c>
      <c r="I385" s="48">
        <v>2279000000</v>
      </c>
      <c r="J385">
        <v>2424000000</v>
      </c>
      <c r="K385" s="22"/>
    </row>
    <row r="386" spans="1:11">
      <c r="A386" s="22"/>
      <c r="B386" s="22"/>
      <c r="C386" s="22"/>
      <c r="D386" s="46" t="s">
        <v>2576</v>
      </c>
      <c r="E386" s="46" t="s">
        <v>2716</v>
      </c>
      <c r="F386" s="46" t="s">
        <v>778</v>
      </c>
      <c r="G386" s="46" t="s">
        <v>548</v>
      </c>
      <c r="H386" s="48">
        <v>3273000000</v>
      </c>
      <c r="I386" s="48">
        <v>2619000000</v>
      </c>
      <c r="J386">
        <v>2656000000</v>
      </c>
      <c r="K386" s="22"/>
    </row>
    <row r="387" spans="1:11">
      <c r="A387" s="22"/>
      <c r="B387" s="22"/>
      <c r="C387" s="22"/>
      <c r="D387" s="46" t="s">
        <v>438</v>
      </c>
      <c r="E387" s="46" t="s">
        <v>2723</v>
      </c>
      <c r="F387" s="46" t="s">
        <v>796</v>
      </c>
      <c r="G387" s="46" t="s">
        <v>548</v>
      </c>
      <c r="H387" s="48">
        <v>0</v>
      </c>
      <c r="I387" s="48">
        <v>4322000000</v>
      </c>
      <c r="J387">
        <v>353000000</v>
      </c>
      <c r="K387" s="22"/>
    </row>
    <row r="388" spans="1:11">
      <c r="A388" s="22"/>
      <c r="B388" s="22"/>
      <c r="C388" s="22"/>
      <c r="D388" s="46" t="s">
        <v>2576</v>
      </c>
      <c r="E388" s="46" t="s">
        <v>2724</v>
      </c>
      <c r="F388" s="46" t="s">
        <v>798</v>
      </c>
      <c r="G388" s="46"/>
      <c r="H388" s="48">
        <v>11021000000</v>
      </c>
      <c r="I388" s="48">
        <v>12690000000</v>
      </c>
      <c r="J388">
        <v>13495000000</v>
      </c>
      <c r="K388" s="22"/>
    </row>
    <row r="389" spans="1:11">
      <c r="A389" s="22"/>
      <c r="B389" s="22"/>
      <c r="C389" s="22"/>
      <c r="D389" s="46" t="s">
        <v>438</v>
      </c>
      <c r="E389" s="46" t="s">
        <v>2725</v>
      </c>
      <c r="F389" s="46" t="s">
        <v>2404</v>
      </c>
      <c r="G389" s="46" t="s">
        <v>548</v>
      </c>
      <c r="H389" s="48">
        <v>-407000000</v>
      </c>
      <c r="I389" s="48">
        <v>-116000000</v>
      </c>
      <c r="J389">
        <v>155000000</v>
      </c>
      <c r="K389" s="22"/>
    </row>
    <row r="390" spans="1:11">
      <c r="A390" s="22"/>
      <c r="B390" s="22"/>
      <c r="C390" s="22"/>
      <c r="D390" s="46"/>
      <c r="E390" s="46"/>
      <c r="F390" s="46" t="s">
        <v>968</v>
      </c>
      <c r="G390" s="46"/>
      <c r="H390" s="48"/>
      <c r="I390" s="48"/>
      <c r="K390" s="22"/>
    </row>
    <row r="391" spans="1:11">
      <c r="A391" s="22"/>
      <c r="B391" s="22"/>
      <c r="C391" s="22"/>
      <c r="D391" s="46" t="s">
        <v>438</v>
      </c>
      <c r="E391" s="46" t="s">
        <v>763</v>
      </c>
      <c r="F391" s="46" t="s">
        <v>1961</v>
      </c>
      <c r="G391" s="46"/>
      <c r="H391" s="48">
        <v>2837000000</v>
      </c>
      <c r="I391" s="48">
        <v>5210000000</v>
      </c>
      <c r="J391">
        <v>23062000000</v>
      </c>
      <c r="K391" s="22"/>
    </row>
    <row r="392" spans="1:11">
      <c r="A392" s="22"/>
      <c r="B392" s="22"/>
      <c r="C392" s="22"/>
      <c r="D392" s="46" t="s">
        <v>438</v>
      </c>
      <c r="E392" s="46" t="s">
        <v>766</v>
      </c>
      <c r="F392" s="46" t="s">
        <v>1962</v>
      </c>
      <c r="G392" s="46"/>
      <c r="H392" s="48">
        <v>50737000000</v>
      </c>
      <c r="I392" s="48">
        <v>59712000000</v>
      </c>
      <c r="J392">
        <v>52618000000</v>
      </c>
      <c r="K392" s="22"/>
    </row>
    <row r="393" spans="1:11">
      <c r="A393" s="22"/>
      <c r="B393" s="22"/>
      <c r="C393" s="22"/>
      <c r="D393" s="46" t="s">
        <v>438</v>
      </c>
      <c r="E393" s="46" t="s">
        <v>769</v>
      </c>
      <c r="F393" s="46" t="s">
        <v>778</v>
      </c>
      <c r="G393" s="46" t="s">
        <v>548</v>
      </c>
      <c r="H393" s="48">
        <v>89474000000</v>
      </c>
      <c r="I393" s="48">
        <v>64756000000</v>
      </c>
      <c r="J393">
        <v>121235000000</v>
      </c>
      <c r="K393" s="22"/>
    </row>
    <row r="394" spans="1:11">
      <c r="A394" s="22"/>
      <c r="B394" s="22"/>
      <c r="C394" s="22"/>
      <c r="D394" s="46"/>
      <c r="E394" s="46"/>
      <c r="F394" s="46" t="s">
        <v>783</v>
      </c>
      <c r="G394" s="46"/>
      <c r="H394" s="48"/>
      <c r="I394" s="48"/>
      <c r="K394" s="22"/>
    </row>
    <row r="395" spans="1:11">
      <c r="A395" s="22"/>
      <c r="B395" s="22"/>
      <c r="C395" s="22"/>
      <c r="D395" s="46" t="s">
        <v>2576</v>
      </c>
      <c r="E395" s="46" t="s">
        <v>2717</v>
      </c>
      <c r="F395" s="46" t="s">
        <v>785</v>
      </c>
      <c r="G395" s="46" t="s">
        <v>548</v>
      </c>
      <c r="H395" s="48">
        <v>43744000000</v>
      </c>
      <c r="I395" s="48">
        <v>53381000000</v>
      </c>
      <c r="J395">
        <v>38526000000</v>
      </c>
      <c r="K395" s="22"/>
    </row>
    <row r="396" spans="1:11">
      <c r="A396" s="22"/>
      <c r="B396" s="22"/>
      <c r="C396" s="22"/>
      <c r="D396" s="46" t="s">
        <v>438</v>
      </c>
      <c r="E396" s="46" t="s">
        <v>2718</v>
      </c>
      <c r="F396" s="46" t="s">
        <v>2719</v>
      </c>
      <c r="G396" s="46"/>
      <c r="H396" s="48">
        <v>7694000000</v>
      </c>
      <c r="I396" s="48">
        <v>6811000000</v>
      </c>
      <c r="J396">
        <v>6555000000</v>
      </c>
      <c r="K396" s="22"/>
    </row>
    <row r="397" spans="1:11">
      <c r="A397" s="22"/>
      <c r="B397" s="22"/>
      <c r="C397" s="22"/>
      <c r="D397" s="46" t="s">
        <v>438</v>
      </c>
      <c r="E397" s="46" t="s">
        <v>2720</v>
      </c>
      <c r="F397" s="46" t="s">
        <v>789</v>
      </c>
      <c r="G397" s="46" t="s">
        <v>548</v>
      </c>
      <c r="H397" s="48">
        <v>11563000000</v>
      </c>
      <c r="I397" s="48">
        <v>9040000000</v>
      </c>
      <c r="J397">
        <v>8878000000</v>
      </c>
      <c r="K397" s="22"/>
    </row>
    <row r="398" spans="1:11">
      <c r="A398" s="22"/>
      <c r="B398" s="22"/>
      <c r="C398" s="22"/>
      <c r="D398" s="46" t="s">
        <v>2576</v>
      </c>
      <c r="E398" s="46" t="s">
        <v>2721</v>
      </c>
      <c r="F398" s="46" t="s">
        <v>2249</v>
      </c>
      <c r="G398" s="46"/>
      <c r="H398" s="48">
        <v>19955000000</v>
      </c>
      <c r="I398" s="48">
        <v>25080000000</v>
      </c>
      <c r="J398">
        <v>9782000000</v>
      </c>
      <c r="K398" s="22"/>
    </row>
    <row r="399" spans="1:11">
      <c r="A399" s="22"/>
      <c r="B399" s="22"/>
      <c r="C399" s="22"/>
      <c r="D399" s="46" t="s">
        <v>2576</v>
      </c>
      <c r="E399" s="46" t="s">
        <v>2722</v>
      </c>
      <c r="F399" s="46" t="s">
        <v>793</v>
      </c>
      <c r="G399" s="46" t="s">
        <v>548</v>
      </c>
      <c r="H399" s="48">
        <v>17311000000</v>
      </c>
      <c r="I399" s="48">
        <v>23555000000</v>
      </c>
      <c r="J399">
        <v>7522000000</v>
      </c>
      <c r="K399" s="22"/>
    </row>
    <row r="400" spans="1:11">
      <c r="A400" s="22"/>
      <c r="B400" s="22"/>
      <c r="C400" s="22"/>
      <c r="D400" s="46" t="s">
        <v>438</v>
      </c>
      <c r="E400" s="46" t="s">
        <v>799</v>
      </c>
      <c r="F400" s="46" t="s">
        <v>839</v>
      </c>
      <c r="G400" s="46" t="s">
        <v>548</v>
      </c>
      <c r="H400" s="48">
        <v>-581000000</v>
      </c>
      <c r="I400" s="48">
        <v>1169000000</v>
      </c>
      <c r="J400">
        <v>-75000000</v>
      </c>
      <c r="K400" s="22"/>
    </row>
    <row r="401" spans="1:11">
      <c r="A401" s="22"/>
      <c r="B401" s="22"/>
      <c r="C401" s="22"/>
      <c r="D401" s="46" t="s">
        <v>438</v>
      </c>
      <c r="E401" s="46" t="s">
        <v>802</v>
      </c>
      <c r="F401" s="46" t="s">
        <v>804</v>
      </c>
      <c r="G401" s="46"/>
      <c r="H401" s="48">
        <v>-153492000000</v>
      </c>
      <c r="I401" s="48">
        <v>-139890000000</v>
      </c>
      <c r="J401">
        <v>-35044000000</v>
      </c>
      <c r="K401" s="22"/>
    </row>
    <row r="402" spans="1:11">
      <c r="A402" s="22"/>
      <c r="B402" s="22"/>
      <c r="C402" s="22"/>
      <c r="D402" s="46"/>
      <c r="E402" s="46"/>
      <c r="F402" s="46" t="s">
        <v>1888</v>
      </c>
      <c r="G402" s="46"/>
      <c r="H402" s="48"/>
      <c r="I402" s="48"/>
      <c r="K402" s="22"/>
    </row>
    <row r="403" spans="1:11">
      <c r="A403" s="22"/>
      <c r="B403" s="22"/>
      <c r="C403" s="22"/>
      <c r="D403" s="46" t="s">
        <v>438</v>
      </c>
      <c r="E403" s="46" t="s">
        <v>2727</v>
      </c>
      <c r="F403" s="46" t="s">
        <v>4112</v>
      </c>
      <c r="G403" s="46"/>
      <c r="H403" s="48">
        <v>76342000000</v>
      </c>
      <c r="I403" s="48">
        <v>82762000000</v>
      </c>
      <c r="J403">
        <v>72128000000</v>
      </c>
      <c r="K403" s="22"/>
    </row>
    <row r="404" spans="1:11">
      <c r="A404" s="22"/>
      <c r="B404" s="22"/>
      <c r="C404" s="22"/>
      <c r="D404" s="46" t="s">
        <v>438</v>
      </c>
      <c r="E404" s="46" t="s">
        <v>834</v>
      </c>
      <c r="F404" s="46" t="s">
        <v>836</v>
      </c>
      <c r="G404" s="46"/>
      <c r="H404" s="48">
        <v>-296000000</v>
      </c>
      <c r="I404" s="48">
        <v>-611000000</v>
      </c>
      <c r="J404">
        <v>-331000000</v>
      </c>
      <c r="K404" s="22"/>
    </row>
    <row r="405" spans="1:11">
      <c r="A405" s="22"/>
      <c r="B405" s="22"/>
      <c r="C405" s="22"/>
      <c r="D405" s="46" t="s">
        <v>438</v>
      </c>
      <c r="E405" s="46" t="s">
        <v>806</v>
      </c>
      <c r="F405" s="46" t="s">
        <v>4113</v>
      </c>
      <c r="G405" s="46"/>
      <c r="H405" s="48">
        <v>-3390000000</v>
      </c>
      <c r="I405" s="48">
        <v>7699000000</v>
      </c>
      <c r="J405">
        <v>-6231000000</v>
      </c>
      <c r="K405" s="22"/>
    </row>
    <row r="406" spans="1:11">
      <c r="A406" s="22"/>
      <c r="B406" s="22"/>
      <c r="C406" s="22"/>
      <c r="D406" s="46"/>
      <c r="E406" s="46"/>
      <c r="F406" s="46" t="s">
        <v>2728</v>
      </c>
      <c r="G406" s="46"/>
      <c r="H406" s="48"/>
      <c r="I406" s="48"/>
      <c r="K406" s="22"/>
    </row>
    <row r="407" spans="1:11">
      <c r="A407" s="22"/>
      <c r="B407" s="22"/>
      <c r="C407" s="22"/>
      <c r="D407" s="46" t="s">
        <v>438</v>
      </c>
      <c r="E407" s="46" t="s">
        <v>809</v>
      </c>
      <c r="F407" s="46" t="s">
        <v>811</v>
      </c>
      <c r="G407" s="46"/>
      <c r="H407" s="48">
        <v>53227000000</v>
      </c>
      <c r="I407" s="48">
        <v>27695000000</v>
      </c>
      <c r="J407">
        <v>11687000000</v>
      </c>
      <c r="K407" s="22"/>
    </row>
    <row r="408" spans="1:11">
      <c r="A408" s="22"/>
      <c r="B408" s="22"/>
      <c r="C408" s="22"/>
      <c r="D408" s="46" t="s">
        <v>438</v>
      </c>
      <c r="E408" s="46" t="s">
        <v>2729</v>
      </c>
      <c r="F408" s="46" t="s">
        <v>814</v>
      </c>
      <c r="G408" s="46" t="s">
        <v>548</v>
      </c>
      <c r="H408" s="48">
        <v>25423000000</v>
      </c>
      <c r="I408" s="48">
        <v>28093000000</v>
      </c>
      <c r="J408">
        <v>50555000000</v>
      </c>
      <c r="K408" s="22"/>
    </row>
    <row r="409" spans="1:11">
      <c r="A409" s="22"/>
      <c r="B409" s="22"/>
      <c r="C409" s="22"/>
      <c r="D409" s="46"/>
      <c r="E409" s="46"/>
      <c r="F409" s="46" t="s">
        <v>815</v>
      </c>
      <c r="G409" s="46"/>
      <c r="H409" s="48"/>
      <c r="I409" s="48"/>
      <c r="K409" s="22"/>
    </row>
    <row r="410" spans="1:11">
      <c r="A410" s="22"/>
      <c r="B410" s="22"/>
      <c r="C410" s="22"/>
      <c r="D410" s="46" t="s">
        <v>438</v>
      </c>
      <c r="E410" s="46" t="s">
        <v>816</v>
      </c>
      <c r="F410" s="46" t="s">
        <v>811</v>
      </c>
      <c r="G410" s="46"/>
      <c r="H410" s="48">
        <v>3145000000</v>
      </c>
      <c r="I410" s="48">
        <v>1377000000</v>
      </c>
      <c r="J410">
        <v>2501000000</v>
      </c>
      <c r="K410" s="22"/>
    </row>
    <row r="411" spans="1:11">
      <c r="A411" s="22"/>
      <c r="B411" s="22"/>
      <c r="C411" s="22"/>
      <c r="D411" s="46" t="s">
        <v>438</v>
      </c>
      <c r="E411" s="46" t="s">
        <v>821</v>
      </c>
      <c r="F411" s="46" t="s">
        <v>823</v>
      </c>
      <c r="G411" s="46" t="s">
        <v>548</v>
      </c>
      <c r="H411" s="48">
        <v>1017000000</v>
      </c>
      <c r="I411" s="48">
        <v>892000000</v>
      </c>
      <c r="J411">
        <v>844000000</v>
      </c>
      <c r="K411" s="22"/>
    </row>
    <row r="412" spans="1:11">
      <c r="A412" s="22"/>
      <c r="B412" s="22"/>
      <c r="C412" s="22"/>
      <c r="D412" s="46" t="s">
        <v>438</v>
      </c>
      <c r="E412" s="46" t="s">
        <v>1947</v>
      </c>
      <c r="F412" s="46" t="s">
        <v>2231</v>
      </c>
      <c r="G412" s="46" t="s">
        <v>548</v>
      </c>
      <c r="H412" s="48">
        <v>0</v>
      </c>
      <c r="I412" s="48">
        <v>1000000</v>
      </c>
      <c r="J412">
        <v>2000000</v>
      </c>
      <c r="K412" s="22"/>
    </row>
    <row r="413" spans="1:11">
      <c r="A413" s="22"/>
      <c r="B413" s="22"/>
      <c r="C413" s="22"/>
      <c r="D413" s="46" t="s">
        <v>438</v>
      </c>
      <c r="E413" s="46" t="s">
        <v>824</v>
      </c>
      <c r="F413" s="46" t="s">
        <v>811</v>
      </c>
      <c r="G413" s="46"/>
      <c r="H413" s="48">
        <v>2224000000</v>
      </c>
      <c r="I413" s="48">
        <v>2091000000</v>
      </c>
      <c r="J413">
        <v>1296000000</v>
      </c>
      <c r="K413" s="22"/>
    </row>
    <row r="414" spans="1:11">
      <c r="A414" s="22"/>
      <c r="B414" s="22"/>
      <c r="C414" s="22"/>
      <c r="D414" s="46" t="s">
        <v>438</v>
      </c>
      <c r="E414" s="46" t="s">
        <v>2730</v>
      </c>
      <c r="F414" s="46" t="s">
        <v>831</v>
      </c>
      <c r="G414" s="46" t="s">
        <v>548</v>
      </c>
      <c r="H414" s="48">
        <v>5356000000</v>
      </c>
      <c r="I414" s="48">
        <v>3918000000</v>
      </c>
      <c r="J414">
        <v>2416000000</v>
      </c>
      <c r="K414" s="22"/>
    </row>
    <row r="415" spans="1:11">
      <c r="A415" s="22"/>
      <c r="B415" s="22"/>
      <c r="C415" s="22"/>
      <c r="D415" s="46" t="s">
        <v>438</v>
      </c>
      <c r="E415" s="46" t="s">
        <v>832</v>
      </c>
      <c r="F415" s="46" t="s">
        <v>823</v>
      </c>
      <c r="G415" s="46" t="s">
        <v>548</v>
      </c>
      <c r="H415" s="48">
        <v>5953000000</v>
      </c>
      <c r="I415" s="48">
        <v>4565000000</v>
      </c>
      <c r="J415">
        <v>2537000000</v>
      </c>
      <c r="K415" s="22"/>
    </row>
    <row r="416" spans="1:11">
      <c r="A416" s="22"/>
      <c r="B416" s="22"/>
      <c r="C416" s="22"/>
      <c r="D416" s="46" t="s">
        <v>438</v>
      </c>
      <c r="E416" s="46" t="s">
        <v>2251</v>
      </c>
      <c r="F416" s="46" t="s">
        <v>2248</v>
      </c>
      <c r="G416" s="46"/>
      <c r="H416" s="48">
        <v>271000000</v>
      </c>
      <c r="I416" s="48">
        <v>226000000</v>
      </c>
      <c r="J416">
        <v>79000000</v>
      </c>
      <c r="K416" s="22"/>
    </row>
    <row r="417" spans="1:11">
      <c r="A417" s="22"/>
      <c r="B417" s="22"/>
      <c r="C417" s="22"/>
      <c r="D417" s="46" t="s">
        <v>438</v>
      </c>
      <c r="E417" s="46" t="s">
        <v>837</v>
      </c>
      <c r="F417" s="46" t="s">
        <v>839</v>
      </c>
      <c r="G417" s="46"/>
      <c r="H417" s="48">
        <v>136000000</v>
      </c>
      <c r="I417" s="48">
        <v>0</v>
      </c>
      <c r="J417">
        <v>0</v>
      </c>
      <c r="K417" s="22"/>
    </row>
    <row r="418" spans="1:11">
      <c r="A418" s="22"/>
      <c r="B418" s="22"/>
      <c r="C418" s="22"/>
      <c r="D418" s="46" t="s">
        <v>438</v>
      </c>
      <c r="E418" s="46" t="s">
        <v>840</v>
      </c>
      <c r="F418" s="46" t="s">
        <v>2232</v>
      </c>
      <c r="G418" s="46"/>
      <c r="H418" s="48">
        <v>93910000000</v>
      </c>
      <c r="I418" s="48">
        <v>83770000000</v>
      </c>
      <c r="J418">
        <v>24775000000</v>
      </c>
      <c r="K418" s="22"/>
    </row>
    <row r="419" spans="1:11">
      <c r="A419" s="22"/>
      <c r="B419" s="22"/>
      <c r="C419" s="22"/>
      <c r="D419" s="46" t="s">
        <v>438</v>
      </c>
      <c r="E419" s="46" t="s">
        <v>1970</v>
      </c>
      <c r="F419" s="46" t="s">
        <v>1972</v>
      </c>
      <c r="G419" s="46"/>
      <c r="H419" s="48">
        <v>-1941000000</v>
      </c>
      <c r="I419" s="48">
        <v>2420000000</v>
      </c>
      <c r="J419">
        <v>3396000000</v>
      </c>
      <c r="K419" s="22"/>
    </row>
    <row r="420" spans="1:11">
      <c r="A420" s="22"/>
      <c r="B420" s="22"/>
      <c r="C420" s="22"/>
      <c r="D420" s="46" t="s">
        <v>438</v>
      </c>
      <c r="E420" s="46" t="s">
        <v>2630</v>
      </c>
      <c r="F420" s="46" t="s">
        <v>2734</v>
      </c>
      <c r="G420" s="46" t="s">
        <v>548</v>
      </c>
      <c r="H420" s="48">
        <v>19919000000</v>
      </c>
      <c r="I420" s="48">
        <v>21860000000</v>
      </c>
      <c r="J420">
        <v>19440000000</v>
      </c>
      <c r="K420" s="22"/>
    </row>
    <row r="421" spans="1:11">
      <c r="A421" s="22"/>
      <c r="B421" s="22"/>
      <c r="C421" s="22"/>
      <c r="D421" s="46" t="s">
        <v>438</v>
      </c>
      <c r="E421" s="46" t="s">
        <v>2630</v>
      </c>
      <c r="F421" s="46" t="s">
        <v>2735</v>
      </c>
      <c r="G421" s="46" t="s">
        <v>548</v>
      </c>
      <c r="H421" s="48">
        <v>19919000000</v>
      </c>
      <c r="I421" s="48">
        <v>21860000000</v>
      </c>
      <c r="J421">
        <v>19440000000</v>
      </c>
      <c r="K421" s="22"/>
    </row>
    <row r="422" spans="1:11">
      <c r="A422" s="22"/>
      <c r="B422" s="22"/>
      <c r="C422" s="22"/>
      <c r="D422" s="46"/>
      <c r="E422" s="46"/>
      <c r="F422" s="46" t="s">
        <v>847</v>
      </c>
      <c r="G422" s="46"/>
      <c r="H422" s="48"/>
      <c r="I422" s="48"/>
      <c r="K422" s="22"/>
    </row>
    <row r="423" spans="1:11">
      <c r="A423" s="22"/>
      <c r="B423" s="22"/>
      <c r="C423" s="22"/>
      <c r="D423" s="46" t="s">
        <v>263</v>
      </c>
      <c r="E423" s="46" t="s">
        <v>428</v>
      </c>
      <c r="F423" s="46"/>
      <c r="G423" s="46"/>
      <c r="H423" s="48"/>
      <c r="I423" s="48"/>
      <c r="K423" s="22"/>
    </row>
    <row r="424" spans="1:11">
      <c r="A424" s="22"/>
      <c r="B424" s="22"/>
      <c r="C424" s="22"/>
      <c r="D424" s="46"/>
      <c r="E424" s="46" t="s">
        <v>4114</v>
      </c>
      <c r="F424" s="46" t="s">
        <v>4066</v>
      </c>
      <c r="G424" s="46"/>
      <c r="H424" s="48"/>
      <c r="I424" s="48"/>
      <c r="K424" s="22"/>
    </row>
    <row r="425" spans="1:11">
      <c r="A425" s="22"/>
      <c r="B425" s="22"/>
      <c r="C425" s="22"/>
      <c r="D425" s="46"/>
      <c r="E425" s="46" t="s">
        <v>4115</v>
      </c>
      <c r="F425" s="46" t="s">
        <v>298</v>
      </c>
      <c r="G425" s="46"/>
      <c r="H425" s="48"/>
      <c r="I425" s="48"/>
      <c r="K425" s="22"/>
    </row>
    <row r="426" spans="1:11">
      <c r="A426" s="22"/>
      <c r="B426" s="22"/>
      <c r="C426" s="22"/>
      <c r="D426" s="46"/>
      <c r="E426" s="46"/>
      <c r="F426" s="46" t="s">
        <v>853</v>
      </c>
      <c r="G426" s="46"/>
      <c r="H426" s="48"/>
      <c r="I426" s="48"/>
      <c r="K426" s="22"/>
    </row>
    <row r="427" spans="1:11">
      <c r="A427" s="22"/>
      <c r="B427" s="22"/>
      <c r="C427" s="22"/>
      <c r="D427" s="46" t="s">
        <v>2576</v>
      </c>
      <c r="E427" s="46" t="s">
        <v>4116</v>
      </c>
      <c r="F427" s="46" t="s">
        <v>4117</v>
      </c>
      <c r="G427" s="46"/>
      <c r="H427" s="48">
        <v>0</v>
      </c>
      <c r="I427" s="48">
        <v>0</v>
      </c>
      <c r="J427">
        <v>47000000</v>
      </c>
      <c r="K427" s="22"/>
    </row>
    <row r="428" spans="1:11">
      <c r="A428" s="22"/>
      <c r="B428" s="22"/>
      <c r="C428" s="22"/>
      <c r="D428" s="46" t="s">
        <v>2576</v>
      </c>
      <c r="E428" s="46" t="s">
        <v>4118</v>
      </c>
      <c r="F428" s="46" t="s">
        <v>4119</v>
      </c>
      <c r="G428" s="46"/>
      <c r="H428" s="48">
        <v>-77000000</v>
      </c>
      <c r="I428" s="48">
        <v>921000000</v>
      </c>
      <c r="J428">
        <v>2822000000</v>
      </c>
      <c r="K428" s="22"/>
    </row>
    <row r="429" spans="1:11">
      <c r="A429" s="22"/>
      <c r="B429" s="22"/>
      <c r="C429" s="22"/>
      <c r="D429" s="46" t="s">
        <v>2576</v>
      </c>
      <c r="E429" s="46" t="s">
        <v>2752</v>
      </c>
      <c r="F429" s="46" t="s">
        <v>1976</v>
      </c>
      <c r="G429" s="46"/>
      <c r="H429" s="48">
        <v>47198000000</v>
      </c>
      <c r="I429" s="48">
        <v>85108000000</v>
      </c>
      <c r="J429">
        <v>61599000000</v>
      </c>
      <c r="K429" s="22"/>
    </row>
    <row r="430" spans="1:11">
      <c r="A430" s="22"/>
      <c r="B430" s="22"/>
      <c r="C430" s="22"/>
      <c r="D430" s="46" t="s">
        <v>2576</v>
      </c>
      <c r="E430" s="46" t="s">
        <v>2753</v>
      </c>
      <c r="F430" s="46" t="s">
        <v>2406</v>
      </c>
      <c r="G430" s="46"/>
      <c r="H430" s="48">
        <v>3616000000</v>
      </c>
      <c r="I430" s="48">
        <v>4988000000</v>
      </c>
      <c r="J430">
        <v>4089000000</v>
      </c>
      <c r="K430" s="22"/>
    </row>
    <row r="431" spans="1:11">
      <c r="A431" s="22"/>
      <c r="B431" s="22"/>
      <c r="C431" s="22"/>
      <c r="D431" s="46" t="s">
        <v>2576</v>
      </c>
      <c r="E431" s="46" t="s">
        <v>4120</v>
      </c>
      <c r="F431" s="46" t="s">
        <v>4121</v>
      </c>
      <c r="G431" s="46"/>
      <c r="H431" s="48">
        <v>127000000</v>
      </c>
      <c r="I431" s="48">
        <v>223000000</v>
      </c>
      <c r="J431">
        <v>224000000</v>
      </c>
      <c r="K431" s="22"/>
    </row>
    <row r="432" spans="1:11">
      <c r="A432" s="22"/>
      <c r="B432" s="22"/>
      <c r="C432" s="22"/>
      <c r="D432" s="46" t="s">
        <v>2576</v>
      </c>
      <c r="E432" s="46" t="s">
        <v>2754</v>
      </c>
      <c r="F432" s="46" t="s">
        <v>1977</v>
      </c>
      <c r="G432" s="46"/>
      <c r="H432" s="48">
        <v>7610000000</v>
      </c>
      <c r="I432" s="48">
        <v>7584000000</v>
      </c>
      <c r="J432">
        <v>6305000000</v>
      </c>
      <c r="K432" s="22"/>
    </row>
    <row r="433" spans="1:11">
      <c r="A433" s="22"/>
      <c r="B433" s="22"/>
      <c r="C433" s="22"/>
      <c r="D433" s="46" t="s">
        <v>438</v>
      </c>
      <c r="E433" s="46" t="s">
        <v>2755</v>
      </c>
      <c r="F433" s="46" t="s">
        <v>2255</v>
      </c>
      <c r="G433" s="46"/>
      <c r="H433" s="48">
        <v>274000000</v>
      </c>
      <c r="I433" s="48">
        <v>143000000</v>
      </c>
      <c r="J433">
        <v>129000000</v>
      </c>
      <c r="K433" s="22"/>
    </row>
    <row r="434" spans="1:11">
      <c r="A434" s="22"/>
      <c r="B434" s="22"/>
      <c r="C434" s="22"/>
      <c r="D434" s="46" t="s">
        <v>2576</v>
      </c>
      <c r="E434" s="46" t="s">
        <v>2756</v>
      </c>
      <c r="F434" s="46" t="s">
        <v>2757</v>
      </c>
      <c r="G434" s="46"/>
      <c r="H434" s="48">
        <v>4470000000</v>
      </c>
      <c r="I434" s="48">
        <v>6114000000</v>
      </c>
      <c r="J434">
        <v>7594000000</v>
      </c>
      <c r="K434" s="22"/>
    </row>
    <row r="435" spans="1:11">
      <c r="A435" s="22"/>
      <c r="B435" s="22"/>
      <c r="C435" s="22"/>
      <c r="D435" s="46" t="s">
        <v>2576</v>
      </c>
      <c r="E435" s="46" t="s">
        <v>2758</v>
      </c>
      <c r="F435" s="46" t="s">
        <v>4122</v>
      </c>
      <c r="G435" s="46"/>
      <c r="H435" s="48">
        <v>6042000000</v>
      </c>
      <c r="I435" s="48">
        <v>0</v>
      </c>
      <c r="J435">
        <v>0</v>
      </c>
      <c r="K435" s="22"/>
    </row>
    <row r="436" spans="1:11">
      <c r="A436" s="22"/>
      <c r="B436" s="22"/>
      <c r="C436" s="22"/>
      <c r="D436" s="46" t="s">
        <v>2576</v>
      </c>
      <c r="E436" s="46" t="s">
        <v>4123</v>
      </c>
      <c r="F436" s="46" t="s">
        <v>4124</v>
      </c>
      <c r="G436" s="46"/>
      <c r="H436" s="48">
        <v>750000000</v>
      </c>
      <c r="I436" s="48">
        <v>0</v>
      </c>
      <c r="J436">
        <v>0</v>
      </c>
      <c r="K436" s="22"/>
    </row>
    <row r="437" spans="1:11">
      <c r="A437" s="22"/>
      <c r="B437" s="22"/>
      <c r="C437" s="22"/>
      <c r="D437" s="46"/>
      <c r="E437" s="46"/>
      <c r="F437" s="46" t="s">
        <v>4125</v>
      </c>
      <c r="G437" s="46"/>
      <c r="H437" s="48"/>
      <c r="I437" s="48"/>
      <c r="K437" s="22"/>
    </row>
    <row r="438" spans="1:11">
      <c r="A438" s="22"/>
      <c r="B438" s="22"/>
      <c r="C438" s="22"/>
      <c r="D438" s="46" t="s">
        <v>2576</v>
      </c>
      <c r="E438" s="46" t="s">
        <v>4126</v>
      </c>
      <c r="F438" s="46" t="s">
        <v>2562</v>
      </c>
      <c r="G438" s="46"/>
      <c r="H438" s="48">
        <v>1950000000</v>
      </c>
      <c r="I438" s="48">
        <v>0</v>
      </c>
      <c r="J438">
        <v>0</v>
      </c>
      <c r="K438" s="22"/>
    </row>
    <row r="439" spans="1:11">
      <c r="A439" s="22"/>
      <c r="B439" s="22"/>
      <c r="C439" s="22"/>
      <c r="D439" s="46" t="s">
        <v>2576</v>
      </c>
      <c r="E439" s="46" t="s">
        <v>4127</v>
      </c>
      <c r="F439" s="46" t="s">
        <v>4128</v>
      </c>
      <c r="G439" s="46"/>
      <c r="H439" s="48">
        <v>0</v>
      </c>
      <c r="I439" s="48">
        <v>-40000000</v>
      </c>
      <c r="J439">
        <v>7000000</v>
      </c>
      <c r="K439" s="22"/>
    </row>
    <row r="440" spans="1:11">
      <c r="A440" s="22"/>
      <c r="B440" s="22"/>
      <c r="C440" s="22"/>
      <c r="D440" s="46" t="s">
        <v>2576</v>
      </c>
      <c r="E440" s="46" t="s">
        <v>4129</v>
      </c>
      <c r="F440" s="46" t="s">
        <v>446</v>
      </c>
      <c r="G440" s="46"/>
      <c r="H440" s="48">
        <v>-2268000000</v>
      </c>
      <c r="I440" s="48">
        <v>-245000000</v>
      </c>
      <c r="J440">
        <v>-599000000</v>
      </c>
      <c r="K440" s="22"/>
    </row>
    <row r="441" spans="1:11">
      <c r="A441" s="22"/>
      <c r="B441" s="22"/>
      <c r="C441" s="22"/>
      <c r="D441" s="46" t="s">
        <v>2576</v>
      </c>
      <c r="E441" s="46" t="s">
        <v>4130</v>
      </c>
      <c r="F441" s="46" t="s">
        <v>459</v>
      </c>
      <c r="G441" s="46"/>
      <c r="H441" s="48">
        <v>-354000000</v>
      </c>
      <c r="I441" s="48">
        <v>-293000000</v>
      </c>
      <c r="J441">
        <v>-628000000</v>
      </c>
      <c r="K441" s="22"/>
    </row>
    <row r="442" spans="1:11">
      <c r="A442" s="22"/>
      <c r="B442" s="22"/>
      <c r="C442" s="22"/>
      <c r="D442" s="46" t="s">
        <v>2576</v>
      </c>
      <c r="E442" s="46" t="s">
        <v>4131</v>
      </c>
      <c r="F442" s="46" t="s">
        <v>446</v>
      </c>
      <c r="G442" s="46"/>
      <c r="H442" s="48">
        <v>0</v>
      </c>
      <c r="I442" s="48">
        <v>0</v>
      </c>
      <c r="J442">
        <v>5483000000</v>
      </c>
      <c r="K442" s="22"/>
    </row>
    <row r="443" spans="1:11">
      <c r="A443" s="22"/>
      <c r="B443" s="22"/>
      <c r="C443" s="22"/>
      <c r="D443" s="46" t="s">
        <v>2576</v>
      </c>
      <c r="E443" s="46" t="s">
        <v>4132</v>
      </c>
      <c r="F443" s="46" t="s">
        <v>459</v>
      </c>
      <c r="G443" s="46"/>
      <c r="H443" s="48">
        <v>0</v>
      </c>
      <c r="I443" s="48">
        <v>0</v>
      </c>
      <c r="J443">
        <v>5425000000</v>
      </c>
      <c r="K443" s="22"/>
    </row>
    <row r="444" spans="1:11">
      <c r="A444" s="22"/>
      <c r="B444" s="22"/>
      <c r="C444" s="22"/>
      <c r="D444" s="46" t="s">
        <v>2576</v>
      </c>
      <c r="E444" s="46" t="s">
        <v>2697</v>
      </c>
      <c r="F444" s="46" t="s">
        <v>4133</v>
      </c>
      <c r="G444" s="46"/>
      <c r="H444" s="48"/>
      <c r="I444" s="48"/>
      <c r="K444" s="22"/>
    </row>
    <row r="445" spans="1:11">
      <c r="A445" s="22"/>
      <c r="B445" s="22"/>
      <c r="C445" s="22"/>
      <c r="D445" s="46" t="s">
        <v>438</v>
      </c>
      <c r="E445" s="46" t="s">
        <v>2680</v>
      </c>
      <c r="F445" s="46" t="s">
        <v>2681</v>
      </c>
      <c r="G445" s="46"/>
      <c r="H445" s="48"/>
      <c r="I445" s="48"/>
      <c r="K445" s="22"/>
    </row>
    <row r="446" spans="1:11">
      <c r="A446" s="22"/>
      <c r="B446" s="22"/>
      <c r="C446" s="22"/>
      <c r="D446" s="46" t="s">
        <v>263</v>
      </c>
      <c r="E446" s="46" t="s">
        <v>428</v>
      </c>
      <c r="F446" s="46"/>
      <c r="G446" s="46"/>
      <c r="H446" s="48"/>
      <c r="I446" s="48"/>
      <c r="K446" s="22"/>
    </row>
    <row r="447" spans="1:11">
      <c r="A447" s="22"/>
      <c r="B447" s="22"/>
      <c r="C447" s="22"/>
      <c r="D447" s="46"/>
      <c r="E447" s="46" t="s">
        <v>4134</v>
      </c>
      <c r="F447" s="46" t="s">
        <v>299</v>
      </c>
      <c r="G447" s="46"/>
      <c r="H447" s="48"/>
      <c r="I447" s="48"/>
      <c r="K447" s="22"/>
    </row>
    <row r="448" spans="1:11">
      <c r="A448" s="22"/>
      <c r="B448" s="22"/>
      <c r="C448" s="22"/>
      <c r="D448" s="46" t="s">
        <v>438</v>
      </c>
      <c r="E448" s="46" t="s">
        <v>2759</v>
      </c>
      <c r="F448" s="46" t="s">
        <v>2760</v>
      </c>
      <c r="G448" s="46"/>
      <c r="H448" s="48"/>
      <c r="I448" s="48"/>
      <c r="K448" s="22"/>
    </row>
    <row r="449" spans="1:11">
      <c r="A449" s="22"/>
      <c r="B449" s="22"/>
      <c r="C449" s="22"/>
      <c r="D449" s="46" t="s">
        <v>438</v>
      </c>
      <c r="E449" s="46" t="s">
        <v>2761</v>
      </c>
      <c r="F449" s="46" t="s">
        <v>865</v>
      </c>
      <c r="G449" s="46"/>
      <c r="H449" s="48"/>
      <c r="I449" s="48">
        <v>4801000000</v>
      </c>
      <c r="J449">
        <v>588000000</v>
      </c>
      <c r="K449" s="22"/>
    </row>
    <row r="450" spans="1:11">
      <c r="A450" s="22"/>
      <c r="B450" s="22"/>
      <c r="C450" s="22"/>
      <c r="D450" s="46" t="s">
        <v>438</v>
      </c>
      <c r="E450" s="46" t="s">
        <v>2762</v>
      </c>
      <c r="F450" s="46" t="s">
        <v>2763</v>
      </c>
      <c r="G450" s="46"/>
      <c r="H450" s="48">
        <v>0</v>
      </c>
      <c r="I450" s="48"/>
      <c r="K450" s="22"/>
    </row>
    <row r="451" spans="1:11">
      <c r="A451" s="22"/>
      <c r="B451" s="22"/>
      <c r="C451" s="22"/>
      <c r="D451" s="46" t="s">
        <v>263</v>
      </c>
      <c r="E451" s="46" t="s">
        <v>428</v>
      </c>
      <c r="F451" s="46"/>
      <c r="G451" s="46"/>
      <c r="H451" s="48"/>
      <c r="I451" s="48"/>
      <c r="K451" s="22"/>
    </row>
    <row r="452" spans="1:11">
      <c r="A452" s="22"/>
      <c r="B452" s="22"/>
      <c r="C452" s="22"/>
      <c r="D452" s="46"/>
      <c r="E452" s="46" t="s">
        <v>2764</v>
      </c>
      <c r="F452" s="46" t="s">
        <v>2541</v>
      </c>
      <c r="G452" s="46"/>
      <c r="H452" s="48"/>
      <c r="I452" s="48"/>
      <c r="K452" s="22"/>
    </row>
    <row r="453" spans="1:11">
      <c r="A453" s="22"/>
      <c r="B453" s="22"/>
      <c r="C453" s="22"/>
      <c r="D453" s="46" t="s">
        <v>2576</v>
      </c>
      <c r="E453" s="46" t="s">
        <v>2765</v>
      </c>
      <c r="F453" s="46" t="s">
        <v>1982</v>
      </c>
      <c r="G453" s="46"/>
      <c r="H453" s="48">
        <v>11800000000</v>
      </c>
      <c r="I453" s="48">
        <v>9100000000</v>
      </c>
      <c r="K453" s="22"/>
    </row>
    <row r="454" spans="1:11">
      <c r="A454" s="22"/>
      <c r="B454" s="22"/>
      <c r="C454" s="22"/>
      <c r="D454" s="46" t="s">
        <v>438</v>
      </c>
      <c r="E454" s="46" t="s">
        <v>2766</v>
      </c>
      <c r="F454" s="46" t="s">
        <v>4049</v>
      </c>
      <c r="G454" s="46"/>
      <c r="H454" s="48">
        <v>0.1</v>
      </c>
      <c r="I454" s="48"/>
      <c r="K454" s="22"/>
    </row>
    <row r="455" spans="1:11">
      <c r="A455" s="22"/>
      <c r="B455" s="22"/>
      <c r="C455" s="22"/>
      <c r="D455" s="46" t="s">
        <v>2576</v>
      </c>
      <c r="E455" s="46" t="s">
        <v>2768</v>
      </c>
      <c r="F455" s="46" t="s">
        <v>874</v>
      </c>
      <c r="G455" s="46"/>
      <c r="H455" s="48">
        <v>0.2</v>
      </c>
      <c r="I455" s="48"/>
      <c r="K455" s="22"/>
    </row>
    <row r="456" spans="1:11">
      <c r="A456" s="22"/>
      <c r="B456" s="22"/>
      <c r="C456" s="22"/>
      <c r="D456" s="46" t="s">
        <v>438</v>
      </c>
      <c r="E456" s="46" t="s">
        <v>2769</v>
      </c>
      <c r="F456" s="46" t="s">
        <v>2770</v>
      </c>
      <c r="G456" s="46"/>
      <c r="H456" s="48"/>
      <c r="I456" s="48"/>
      <c r="K456" s="22"/>
    </row>
    <row r="457" spans="1:11">
      <c r="A457" s="22"/>
      <c r="B457" s="22"/>
      <c r="C457" s="22"/>
      <c r="D457" s="46" t="s">
        <v>438</v>
      </c>
      <c r="E457" s="46" t="s">
        <v>2603</v>
      </c>
      <c r="F457" s="46" t="s">
        <v>4135</v>
      </c>
      <c r="G457" s="46"/>
      <c r="H457" s="48">
        <v>1.1499999999999999</v>
      </c>
      <c r="I457" s="48">
        <v>0.88</v>
      </c>
      <c r="J457">
        <v>0.48</v>
      </c>
      <c r="K457" s="22"/>
    </row>
    <row r="458" spans="1:11">
      <c r="A458" s="22"/>
      <c r="B458" s="22"/>
      <c r="C458" s="22"/>
      <c r="D458" s="46" t="s">
        <v>263</v>
      </c>
      <c r="E458" s="46" t="s">
        <v>428</v>
      </c>
      <c r="F458" s="46"/>
      <c r="G458" s="46"/>
      <c r="H458" s="48"/>
      <c r="I458" s="48"/>
      <c r="K458" s="22"/>
    </row>
    <row r="459" spans="1:11">
      <c r="A459" s="22"/>
      <c r="B459" s="22"/>
      <c r="C459" s="22"/>
      <c r="D459" s="46"/>
      <c r="E459" s="46" t="s">
        <v>1985</v>
      </c>
      <c r="F459" s="46" t="s">
        <v>1891</v>
      </c>
      <c r="G459" s="46"/>
      <c r="H459" s="48"/>
      <c r="I459" s="48"/>
      <c r="K459" s="22"/>
    </row>
    <row r="460" spans="1:11">
      <c r="A460" s="22"/>
      <c r="B460" s="22"/>
      <c r="C460" s="22"/>
      <c r="D460" s="46"/>
      <c r="E460" s="46"/>
      <c r="F460" s="46" t="s">
        <v>1931</v>
      </c>
      <c r="G460" s="46"/>
      <c r="H460" s="48"/>
      <c r="I460" s="48"/>
      <c r="K460" s="22"/>
    </row>
    <row r="461" spans="1:11">
      <c r="A461" s="22"/>
      <c r="B461" s="22"/>
      <c r="C461" s="22"/>
      <c r="D461" s="46" t="s">
        <v>438</v>
      </c>
      <c r="E461" s="46" t="s">
        <v>2771</v>
      </c>
      <c r="F461" s="46" t="s">
        <v>1988</v>
      </c>
      <c r="G461" s="46"/>
      <c r="H461" s="48">
        <v>25801000000</v>
      </c>
      <c r="I461" s="48">
        <v>33884000000</v>
      </c>
      <c r="K461" s="22"/>
    </row>
    <row r="462" spans="1:11">
      <c r="A462" s="22"/>
      <c r="B462" s="22"/>
      <c r="C462" s="22"/>
      <c r="D462" s="46" t="s">
        <v>438</v>
      </c>
      <c r="E462" s="46" t="s">
        <v>2772</v>
      </c>
      <c r="F462" s="46" t="s">
        <v>1989</v>
      </c>
      <c r="G462" s="46"/>
      <c r="H462" s="48">
        <v>186249000000</v>
      </c>
      <c r="I462" s="48">
        <v>102408000000</v>
      </c>
      <c r="K462" s="22"/>
    </row>
    <row r="463" spans="1:11">
      <c r="A463" s="22"/>
      <c r="B463" s="22"/>
      <c r="C463" s="22"/>
      <c r="D463" s="46" t="s">
        <v>438</v>
      </c>
      <c r="E463" s="46" t="s">
        <v>2773</v>
      </c>
      <c r="F463" s="46" t="s">
        <v>1992</v>
      </c>
      <c r="G463" s="46"/>
      <c r="H463" s="48">
        <v>1743000000</v>
      </c>
      <c r="I463" s="48">
        <v>1021000000</v>
      </c>
      <c r="K463" s="22"/>
    </row>
    <row r="464" spans="1:11">
      <c r="A464" s="22"/>
      <c r="B464" s="22"/>
      <c r="C464" s="22"/>
      <c r="D464" s="46" t="s">
        <v>2576</v>
      </c>
      <c r="E464" s="46" t="s">
        <v>2631</v>
      </c>
      <c r="F464" s="46" t="s">
        <v>1346</v>
      </c>
      <c r="G464" s="46"/>
      <c r="H464" s="48">
        <v>213793000000</v>
      </c>
      <c r="I464" s="48">
        <v>137313000000</v>
      </c>
      <c r="K464" s="22"/>
    </row>
    <row r="465" spans="1:11">
      <c r="A465" s="22"/>
      <c r="B465" s="22"/>
      <c r="C465" s="22"/>
      <c r="D465" s="46" t="s">
        <v>438</v>
      </c>
      <c r="E465" s="46" t="s">
        <v>2776</v>
      </c>
      <c r="F465" s="46" t="s">
        <v>2777</v>
      </c>
      <c r="G465" s="46"/>
      <c r="H465" s="48"/>
      <c r="I465" s="48"/>
      <c r="K465" s="22"/>
    </row>
    <row r="466" spans="1:11">
      <c r="A466" s="22"/>
      <c r="B466" s="22"/>
      <c r="C466" s="22"/>
      <c r="D466" s="46" t="s">
        <v>263</v>
      </c>
      <c r="E466" s="46" t="s">
        <v>428</v>
      </c>
      <c r="F466" s="46"/>
      <c r="G466" s="46"/>
      <c r="H466" s="48"/>
      <c r="I466" s="48"/>
      <c r="K466" s="22"/>
    </row>
    <row r="467" spans="1:11">
      <c r="A467" s="22"/>
      <c r="B467" s="22"/>
      <c r="C467" s="22"/>
      <c r="D467" s="46"/>
      <c r="E467" s="46" t="s">
        <v>4136</v>
      </c>
      <c r="F467" s="46" t="s">
        <v>2542</v>
      </c>
      <c r="G467" s="46"/>
      <c r="H467" s="48"/>
      <c r="I467" s="48"/>
      <c r="K467" s="22"/>
    </row>
    <row r="468" spans="1:11">
      <c r="A468" s="22"/>
      <c r="B468" s="22"/>
      <c r="C468" s="22"/>
      <c r="D468" s="46" t="s">
        <v>438</v>
      </c>
      <c r="E468" s="46" t="s">
        <v>2634</v>
      </c>
      <c r="F468" s="46" t="s">
        <v>2781</v>
      </c>
      <c r="G468" s="46"/>
      <c r="H468" s="48">
        <v>12346000000</v>
      </c>
      <c r="I468" s="48">
        <v>0</v>
      </c>
      <c r="K468" s="22"/>
    </row>
    <row r="469" spans="1:11">
      <c r="A469" s="22"/>
      <c r="B469" s="22"/>
      <c r="C469" s="22"/>
      <c r="D469" s="46" t="s">
        <v>438</v>
      </c>
      <c r="E469" s="46" t="s">
        <v>2779</v>
      </c>
      <c r="F469" s="46" t="s">
        <v>2780</v>
      </c>
      <c r="G469" s="46"/>
      <c r="H469" s="48">
        <v>248087000000</v>
      </c>
      <c r="I469" s="48"/>
      <c r="K469" s="22"/>
    </row>
    <row r="470" spans="1:11">
      <c r="A470" s="22"/>
      <c r="B470" s="22"/>
      <c r="C470" s="22"/>
      <c r="D470" s="46" t="s">
        <v>438</v>
      </c>
      <c r="E470" s="46" t="s">
        <v>2633</v>
      </c>
      <c r="F470" s="46" t="s">
        <v>4137</v>
      </c>
      <c r="G470" s="46"/>
      <c r="H470" s="48">
        <v>252007000000</v>
      </c>
      <c r="I470" s="48">
        <v>235199000000</v>
      </c>
      <c r="K470" s="22"/>
    </row>
    <row r="471" spans="1:11">
      <c r="A471" s="22"/>
      <c r="B471" s="22"/>
      <c r="C471" s="22"/>
      <c r="D471" s="46" t="s">
        <v>438</v>
      </c>
      <c r="E471" s="46" t="s">
        <v>2660</v>
      </c>
      <c r="F471" s="46" t="s">
        <v>4138</v>
      </c>
      <c r="G471" s="46"/>
      <c r="H471" s="48">
        <v>12247000000</v>
      </c>
      <c r="I471" s="48">
        <v>0</v>
      </c>
      <c r="K471" s="22"/>
    </row>
    <row r="472" spans="1:11">
      <c r="A472" s="22"/>
      <c r="B472" s="22"/>
      <c r="C472" s="22"/>
      <c r="D472" s="46" t="s">
        <v>2576</v>
      </c>
      <c r="E472" s="46" t="s">
        <v>2782</v>
      </c>
      <c r="F472" s="46" t="s">
        <v>2783</v>
      </c>
      <c r="G472" s="46"/>
      <c r="H472" s="48">
        <v>0</v>
      </c>
      <c r="I472" s="48">
        <v>0</v>
      </c>
      <c r="K472" s="22"/>
    </row>
    <row r="473" spans="1:11">
      <c r="A473" s="22"/>
      <c r="B473" s="22"/>
      <c r="C473" s="22"/>
      <c r="D473" s="46" t="s">
        <v>2576</v>
      </c>
      <c r="E473" s="46" t="s">
        <v>2784</v>
      </c>
      <c r="F473" s="46" t="s">
        <v>2785</v>
      </c>
      <c r="G473" s="46" t="s">
        <v>548</v>
      </c>
      <c r="H473" s="48">
        <v>5250000000</v>
      </c>
      <c r="I473" s="48">
        <v>1054000000</v>
      </c>
      <c r="K473" s="22"/>
    </row>
    <row r="474" spans="1:11">
      <c r="A474" s="22"/>
      <c r="B474" s="22"/>
      <c r="C474" s="22"/>
      <c r="D474" s="46" t="s">
        <v>438</v>
      </c>
      <c r="E474" s="46" t="s">
        <v>2659</v>
      </c>
      <c r="F474" s="46" t="s">
        <v>2786</v>
      </c>
      <c r="G474" s="46"/>
      <c r="H474" s="48">
        <v>264254000000</v>
      </c>
      <c r="I474" s="48">
        <v>235199000000</v>
      </c>
      <c r="K474" s="22"/>
    </row>
    <row r="475" spans="1:11">
      <c r="A475" s="22"/>
      <c r="B475" s="22"/>
      <c r="C475" s="22"/>
      <c r="D475" s="46" t="s">
        <v>438</v>
      </c>
      <c r="E475" s="46" t="s">
        <v>2827</v>
      </c>
      <c r="F475" s="46" t="s">
        <v>991</v>
      </c>
      <c r="G475" s="46"/>
      <c r="H475" s="48"/>
      <c r="I475" s="48"/>
      <c r="K475" s="22"/>
    </row>
    <row r="476" spans="1:11">
      <c r="A476" s="22"/>
      <c r="B476" s="22"/>
      <c r="C476" s="22"/>
      <c r="D476" s="46" t="s">
        <v>438</v>
      </c>
      <c r="E476" s="46" t="s">
        <v>2831</v>
      </c>
      <c r="F476" s="46" t="s">
        <v>995</v>
      </c>
      <c r="G476" s="46"/>
      <c r="H476" s="48"/>
      <c r="I476" s="48"/>
      <c r="K476" s="22"/>
    </row>
    <row r="477" spans="1:11">
      <c r="A477" s="22"/>
      <c r="B477" s="22"/>
      <c r="C477" s="22"/>
      <c r="D477" s="46" t="s">
        <v>438</v>
      </c>
      <c r="E477" s="46" t="s">
        <v>2835</v>
      </c>
      <c r="F477" s="46" t="s">
        <v>999</v>
      </c>
      <c r="G477" s="46"/>
      <c r="H477" s="48"/>
      <c r="I477" s="48"/>
      <c r="K477" s="22"/>
    </row>
    <row r="478" spans="1:11">
      <c r="A478" s="22"/>
      <c r="B478" s="22"/>
      <c r="C478" s="22"/>
      <c r="D478" s="46" t="s">
        <v>438</v>
      </c>
      <c r="E478" s="46" t="s">
        <v>2839</v>
      </c>
      <c r="F478" s="46" t="s">
        <v>1003</v>
      </c>
      <c r="G478" s="46"/>
      <c r="H478" s="48"/>
      <c r="I478" s="48"/>
      <c r="K478" s="22"/>
    </row>
    <row r="479" spans="1:11">
      <c r="A479" s="22"/>
      <c r="B479" s="22"/>
      <c r="C479" s="22"/>
      <c r="D479" s="46" t="s">
        <v>2576</v>
      </c>
      <c r="E479" s="46" t="s">
        <v>2609</v>
      </c>
      <c r="F479" s="46" t="s">
        <v>4139</v>
      </c>
      <c r="G479" s="46" t="s">
        <v>548</v>
      </c>
      <c r="H479" s="48">
        <v>183000000</v>
      </c>
      <c r="I479" s="48">
        <v>256000000</v>
      </c>
      <c r="J479">
        <v>541000000</v>
      </c>
      <c r="K479" s="22"/>
    </row>
    <row r="480" spans="1:11">
      <c r="A480" s="22"/>
      <c r="B480" s="22"/>
      <c r="C480" s="22"/>
      <c r="D480" s="46" t="s">
        <v>2576</v>
      </c>
      <c r="E480" s="46" t="s">
        <v>4140</v>
      </c>
      <c r="F480" s="46" t="s">
        <v>4141</v>
      </c>
      <c r="G480" s="46"/>
      <c r="H480" s="48"/>
      <c r="I480" s="48"/>
      <c r="K480" s="22"/>
    </row>
    <row r="481" spans="1:11">
      <c r="A481" s="22"/>
      <c r="B481" s="22"/>
      <c r="C481" s="22"/>
      <c r="D481" s="46" t="s">
        <v>2576</v>
      </c>
      <c r="E481" s="46" t="s">
        <v>4142</v>
      </c>
      <c r="F481" s="46" t="s">
        <v>4143</v>
      </c>
      <c r="G481" s="46"/>
      <c r="H481" s="48"/>
      <c r="I481" s="48"/>
      <c r="K481" s="22"/>
    </row>
    <row r="482" spans="1:11">
      <c r="A482" s="22"/>
      <c r="B482" s="22"/>
      <c r="C482" s="22"/>
      <c r="D482" s="46" t="s">
        <v>2576</v>
      </c>
      <c r="E482" s="46" t="s">
        <v>4144</v>
      </c>
      <c r="F482" s="46" t="s">
        <v>4145</v>
      </c>
      <c r="G482" s="46"/>
      <c r="H482" s="48"/>
      <c r="I482" s="48"/>
      <c r="K482" s="22"/>
    </row>
    <row r="483" spans="1:11">
      <c r="A483" s="22"/>
      <c r="B483" s="22"/>
      <c r="C483" s="22"/>
      <c r="D483" s="46" t="s">
        <v>2576</v>
      </c>
      <c r="E483" s="46" t="s">
        <v>4146</v>
      </c>
      <c r="F483" s="46" t="s">
        <v>4147</v>
      </c>
      <c r="G483" s="46"/>
      <c r="H483" s="48"/>
      <c r="I483" s="48"/>
      <c r="K483" s="22"/>
    </row>
    <row r="484" spans="1:11">
      <c r="A484" s="22"/>
      <c r="B484" s="22"/>
      <c r="C484" s="22"/>
      <c r="D484" s="46" t="s">
        <v>263</v>
      </c>
      <c r="E484" s="46" t="s">
        <v>428</v>
      </c>
      <c r="F484" s="46"/>
      <c r="G484" s="46"/>
      <c r="H484" s="48"/>
      <c r="I484" s="48"/>
      <c r="K484" s="22"/>
    </row>
    <row r="485" spans="1:11">
      <c r="A485" s="22"/>
      <c r="B485" s="22"/>
      <c r="C485" s="22"/>
      <c r="D485" s="46"/>
      <c r="E485" s="46" t="s">
        <v>4148</v>
      </c>
      <c r="F485" s="46" t="s">
        <v>1892</v>
      </c>
      <c r="G485" s="46"/>
      <c r="H485" s="48"/>
      <c r="I485" s="48"/>
      <c r="K485" s="22"/>
    </row>
    <row r="486" spans="1:11">
      <c r="A486" s="22"/>
      <c r="B486" s="22"/>
      <c r="C486" s="22"/>
      <c r="D486" s="46"/>
      <c r="E486" s="46"/>
      <c r="F486" s="46" t="s">
        <v>968</v>
      </c>
      <c r="G486" s="46"/>
      <c r="H486" s="48"/>
      <c r="I486" s="48"/>
      <c r="K486" s="22"/>
    </row>
    <row r="487" spans="1:11">
      <c r="A487" s="22"/>
      <c r="B487" s="22"/>
      <c r="C487" s="22"/>
      <c r="D487" s="46" t="s">
        <v>438</v>
      </c>
      <c r="E487" s="46" t="s">
        <v>2779</v>
      </c>
      <c r="F487" s="46" t="s">
        <v>2780</v>
      </c>
      <c r="G487" s="46"/>
      <c r="H487" s="48">
        <v>248087000000</v>
      </c>
      <c r="I487" s="48"/>
      <c r="K487" s="22"/>
    </row>
    <row r="488" spans="1:11">
      <c r="A488" s="22"/>
      <c r="B488" s="22"/>
      <c r="C488" s="22"/>
      <c r="D488" s="46" t="s">
        <v>2576</v>
      </c>
      <c r="E488" s="46" t="s">
        <v>4149</v>
      </c>
      <c r="F488" s="46" t="s">
        <v>4150</v>
      </c>
      <c r="G488" s="46"/>
      <c r="H488" s="48">
        <v>9071000000</v>
      </c>
      <c r="I488" s="48"/>
      <c r="K488" s="22"/>
    </row>
    <row r="489" spans="1:11">
      <c r="A489" s="22"/>
      <c r="B489" s="22"/>
      <c r="C489" s="22"/>
      <c r="D489" s="46" t="s">
        <v>2576</v>
      </c>
      <c r="E489" s="46" t="s">
        <v>4151</v>
      </c>
      <c r="F489" s="46" t="s">
        <v>4152</v>
      </c>
      <c r="G489" s="46" t="s">
        <v>548</v>
      </c>
      <c r="H489" s="48">
        <v>5151000000</v>
      </c>
      <c r="I489" s="48"/>
      <c r="K489" s="22"/>
    </row>
    <row r="490" spans="1:11">
      <c r="A490" s="22"/>
      <c r="B490" s="22"/>
      <c r="C490" s="22"/>
      <c r="D490" s="46" t="s">
        <v>438</v>
      </c>
      <c r="E490" s="46" t="s">
        <v>2633</v>
      </c>
      <c r="F490" s="46" t="s">
        <v>4137</v>
      </c>
      <c r="G490" s="46"/>
      <c r="H490" s="48">
        <v>252007000000</v>
      </c>
      <c r="I490" s="48">
        <v>235199000000</v>
      </c>
      <c r="K490" s="22"/>
    </row>
    <row r="491" spans="1:11">
      <c r="A491" s="22"/>
      <c r="B491" s="22"/>
      <c r="C491" s="22"/>
      <c r="D491" s="46"/>
      <c r="E491" s="46"/>
      <c r="F491" s="46" t="s">
        <v>772</v>
      </c>
      <c r="G491" s="46"/>
      <c r="H491" s="48"/>
      <c r="I491" s="48"/>
      <c r="K491" s="22"/>
    </row>
    <row r="492" spans="1:11">
      <c r="A492" s="22"/>
      <c r="B492" s="22"/>
      <c r="C492" s="22"/>
      <c r="D492" s="46" t="s">
        <v>438</v>
      </c>
      <c r="E492" s="46" t="s">
        <v>2634</v>
      </c>
      <c r="F492" s="46" t="s">
        <v>2781</v>
      </c>
      <c r="G492" s="46"/>
      <c r="H492" s="48">
        <v>12346000000</v>
      </c>
      <c r="I492" s="48">
        <v>0</v>
      </c>
      <c r="K492" s="22"/>
    </row>
    <row r="493" spans="1:11">
      <c r="A493" s="22"/>
      <c r="B493" s="22"/>
      <c r="C493" s="22"/>
      <c r="D493" s="46" t="s">
        <v>2576</v>
      </c>
      <c r="E493" s="46" t="s">
        <v>4153</v>
      </c>
      <c r="F493" s="46" t="s">
        <v>4154</v>
      </c>
      <c r="G493" s="46"/>
      <c r="H493" s="48">
        <v>0</v>
      </c>
      <c r="I493" s="48"/>
      <c r="K493" s="22"/>
    </row>
    <row r="494" spans="1:11">
      <c r="A494" s="22"/>
      <c r="B494" s="22"/>
      <c r="C494" s="22"/>
      <c r="D494" s="46" t="s">
        <v>2576</v>
      </c>
      <c r="E494" s="46" t="s">
        <v>4155</v>
      </c>
      <c r="F494" s="46" t="s">
        <v>4156</v>
      </c>
      <c r="G494" s="46" t="s">
        <v>548</v>
      </c>
      <c r="H494" s="48">
        <v>99000000</v>
      </c>
      <c r="I494" s="48"/>
      <c r="K494" s="22"/>
    </row>
    <row r="495" spans="1:11">
      <c r="A495" s="22"/>
      <c r="B495" s="22"/>
      <c r="C495" s="22"/>
      <c r="D495" s="46" t="s">
        <v>438</v>
      </c>
      <c r="E495" s="46" t="s">
        <v>2660</v>
      </c>
      <c r="F495" s="46" t="s">
        <v>4138</v>
      </c>
      <c r="G495" s="46"/>
      <c r="H495" s="48">
        <v>12247000000</v>
      </c>
      <c r="I495" s="48">
        <v>0</v>
      </c>
      <c r="K495" s="22"/>
    </row>
    <row r="496" spans="1:11">
      <c r="A496" s="22"/>
      <c r="B496" s="22"/>
      <c r="C496" s="22"/>
      <c r="D496" s="46"/>
      <c r="E496" s="46"/>
      <c r="F496" s="46" t="s">
        <v>1999</v>
      </c>
      <c r="G496" s="46"/>
      <c r="H496" s="48"/>
      <c r="I496" s="48"/>
      <c r="K496" s="22"/>
    </row>
    <row r="497" spans="1:11">
      <c r="A497" s="22"/>
      <c r="B497" s="22"/>
      <c r="C497" s="22"/>
      <c r="D497" s="46" t="s">
        <v>2576</v>
      </c>
      <c r="E497" s="46" t="s">
        <v>2795</v>
      </c>
      <c r="F497" s="46" t="s">
        <v>4157</v>
      </c>
      <c r="G497" s="46"/>
      <c r="H497" s="48">
        <v>260433000000</v>
      </c>
      <c r="I497" s="48">
        <v>223283000000</v>
      </c>
      <c r="K497" s="22"/>
    </row>
    <row r="498" spans="1:11">
      <c r="A498" s="22"/>
      <c r="B498" s="22"/>
      <c r="C498" s="22"/>
      <c r="D498" s="46" t="s">
        <v>2576</v>
      </c>
      <c r="E498" s="46" t="s">
        <v>2796</v>
      </c>
      <c r="F498" s="46" t="s">
        <v>4158</v>
      </c>
      <c r="G498" s="46"/>
      <c r="H498" s="48">
        <v>9071000000</v>
      </c>
      <c r="I498" s="48">
        <v>12970000000</v>
      </c>
      <c r="K498" s="22"/>
    </row>
    <row r="499" spans="1:11">
      <c r="A499" s="22"/>
      <c r="B499" s="22"/>
      <c r="C499" s="22"/>
      <c r="D499" s="46" t="s">
        <v>2576</v>
      </c>
      <c r="E499" s="46" t="s">
        <v>2784</v>
      </c>
      <c r="F499" s="46" t="s">
        <v>2785</v>
      </c>
      <c r="G499" s="46" t="s">
        <v>548</v>
      </c>
      <c r="H499" s="48">
        <v>5250000000</v>
      </c>
      <c r="I499" s="48">
        <v>1054000000</v>
      </c>
      <c r="K499" s="22"/>
    </row>
    <row r="500" spans="1:11">
      <c r="A500" s="22"/>
      <c r="B500" s="22"/>
      <c r="C500" s="22"/>
      <c r="D500" s="46" t="s">
        <v>438</v>
      </c>
      <c r="E500" s="46" t="s">
        <v>2659</v>
      </c>
      <c r="F500" s="46" t="s">
        <v>2786</v>
      </c>
      <c r="G500" s="46"/>
      <c r="H500" s="48">
        <v>264254000000</v>
      </c>
      <c r="I500" s="48">
        <v>235199000000</v>
      </c>
      <c r="K500" s="22"/>
    </row>
    <row r="501" spans="1:11">
      <c r="A501" s="22"/>
      <c r="B501" s="22"/>
      <c r="C501" s="22"/>
      <c r="D501" s="46" t="s">
        <v>263</v>
      </c>
      <c r="E501" s="46" t="s">
        <v>428</v>
      </c>
      <c r="F501" s="46"/>
      <c r="G501" s="46"/>
      <c r="H501" s="48"/>
      <c r="I501" s="48"/>
      <c r="K501" s="22"/>
    </row>
    <row r="502" spans="1:11">
      <c r="A502" s="22"/>
      <c r="B502" s="22"/>
      <c r="C502" s="22"/>
      <c r="D502" s="46"/>
      <c r="E502" s="46" t="s">
        <v>2003</v>
      </c>
      <c r="F502" s="46" t="s">
        <v>1893</v>
      </c>
      <c r="G502" s="46"/>
      <c r="H502" s="48"/>
      <c r="I502" s="48"/>
      <c r="K502" s="22"/>
    </row>
    <row r="503" spans="1:11">
      <c r="A503" s="22"/>
      <c r="B503" s="22"/>
      <c r="C503" s="22"/>
      <c r="D503" s="46"/>
      <c r="E503" s="46"/>
      <c r="F503" s="46" t="s">
        <v>968</v>
      </c>
      <c r="G503" s="46"/>
      <c r="H503" s="48"/>
      <c r="I503" s="48"/>
      <c r="K503" s="22"/>
    </row>
    <row r="504" spans="1:11">
      <c r="A504" s="22"/>
      <c r="B504" s="22"/>
      <c r="C504" s="22"/>
      <c r="D504" s="46" t="s">
        <v>2576</v>
      </c>
      <c r="E504" s="46" t="s">
        <v>4159</v>
      </c>
      <c r="F504" s="46" t="s">
        <v>930</v>
      </c>
      <c r="G504" s="46" t="s">
        <v>548</v>
      </c>
      <c r="H504" s="48">
        <v>4506000000</v>
      </c>
      <c r="I504" s="48"/>
      <c r="K504" s="22"/>
    </row>
    <row r="505" spans="1:11">
      <c r="A505" s="22"/>
      <c r="B505" s="22"/>
      <c r="C505" s="22"/>
      <c r="D505" s="46" t="s">
        <v>438</v>
      </c>
      <c r="E505" s="46" t="s">
        <v>2798</v>
      </c>
      <c r="F505" s="46" t="s">
        <v>932</v>
      </c>
      <c r="G505" s="46"/>
      <c r="H505" s="48">
        <v>97331000000</v>
      </c>
      <c r="I505" s="48"/>
      <c r="K505" s="22"/>
    </row>
    <row r="506" spans="1:11">
      <c r="A506" s="22"/>
      <c r="B506" s="22"/>
      <c r="C506" s="22"/>
      <c r="D506" s="46" t="s">
        <v>2576</v>
      </c>
      <c r="E506" s="46" t="s">
        <v>4160</v>
      </c>
      <c r="F506" s="46" t="s">
        <v>934</v>
      </c>
      <c r="G506" s="46" t="s">
        <v>548</v>
      </c>
      <c r="H506" s="48">
        <v>645000000</v>
      </c>
      <c r="I506" s="48"/>
      <c r="K506" s="22"/>
    </row>
    <row r="507" spans="1:11">
      <c r="A507" s="22"/>
      <c r="B507" s="22"/>
      <c r="C507" s="22"/>
      <c r="D507" s="46" t="s">
        <v>438</v>
      </c>
      <c r="E507" s="46" t="s">
        <v>2800</v>
      </c>
      <c r="F507" s="46" t="s">
        <v>936</v>
      </c>
      <c r="G507" s="46"/>
      <c r="H507" s="48">
        <v>8955000000</v>
      </c>
      <c r="I507" s="48"/>
      <c r="K507" s="22"/>
    </row>
    <row r="508" spans="1:11">
      <c r="A508" s="22"/>
      <c r="B508" s="22"/>
      <c r="C508" s="22"/>
      <c r="D508" s="46" t="s">
        <v>2576</v>
      </c>
      <c r="E508" s="46" t="s">
        <v>4161</v>
      </c>
      <c r="F508" s="46" t="s">
        <v>938</v>
      </c>
      <c r="G508" s="46" t="s">
        <v>548</v>
      </c>
      <c r="H508" s="48">
        <v>5151000000</v>
      </c>
      <c r="I508" s="48"/>
      <c r="K508" s="22"/>
    </row>
    <row r="509" spans="1:11">
      <c r="A509" s="22"/>
      <c r="B509" s="22"/>
      <c r="C509" s="22"/>
      <c r="D509" s="46" t="s">
        <v>438</v>
      </c>
      <c r="E509" s="46" t="s">
        <v>2802</v>
      </c>
      <c r="F509" s="46" t="s">
        <v>2010</v>
      </c>
      <c r="G509" s="46"/>
      <c r="H509" s="48">
        <v>106286000000</v>
      </c>
      <c r="I509" s="48"/>
      <c r="K509" s="22"/>
    </row>
    <row r="510" spans="1:11">
      <c r="A510" s="22"/>
      <c r="B510" s="22"/>
      <c r="C510" s="22"/>
      <c r="D510" s="46"/>
      <c r="E510" s="46"/>
      <c r="F510" s="46" t="s">
        <v>772</v>
      </c>
      <c r="G510" s="46"/>
      <c r="H510" s="48"/>
      <c r="I510" s="48"/>
      <c r="K510" s="22"/>
    </row>
    <row r="511" spans="1:11">
      <c r="A511" s="22"/>
      <c r="B511" s="22"/>
      <c r="C511" s="22"/>
      <c r="D511" s="46" t="s">
        <v>2576</v>
      </c>
      <c r="E511" s="46" t="s">
        <v>4162</v>
      </c>
      <c r="F511" s="46" t="s">
        <v>942</v>
      </c>
      <c r="G511" s="46" t="s">
        <v>548</v>
      </c>
      <c r="H511" s="48">
        <v>99000000</v>
      </c>
      <c r="I511" s="48"/>
      <c r="K511" s="22"/>
    </row>
    <row r="512" spans="1:11">
      <c r="A512" s="22"/>
      <c r="B512" s="22"/>
      <c r="C512" s="22"/>
      <c r="D512" s="46" t="s">
        <v>438</v>
      </c>
      <c r="E512" s="46" t="s">
        <v>2804</v>
      </c>
      <c r="F512" s="46" t="s">
        <v>944</v>
      </c>
      <c r="G512" s="46"/>
      <c r="H512" s="48">
        <v>6153000000</v>
      </c>
      <c r="I512" s="48"/>
      <c r="K512" s="22"/>
    </row>
    <row r="513" spans="1:11">
      <c r="A513" s="22"/>
      <c r="B513" s="22"/>
      <c r="C513" s="22"/>
      <c r="D513" s="46" t="s">
        <v>2576</v>
      </c>
      <c r="E513" s="46" t="s">
        <v>4163</v>
      </c>
      <c r="F513" s="46" t="s">
        <v>946</v>
      </c>
      <c r="G513" s="46" t="s">
        <v>548</v>
      </c>
      <c r="H513" s="48">
        <v>0</v>
      </c>
      <c r="I513" s="48"/>
      <c r="K513" s="22"/>
    </row>
    <row r="514" spans="1:11">
      <c r="A514" s="22"/>
      <c r="B514" s="22"/>
      <c r="C514" s="22"/>
      <c r="D514" s="46" t="s">
        <v>438</v>
      </c>
      <c r="E514" s="46" t="s">
        <v>2806</v>
      </c>
      <c r="F514" s="46" t="s">
        <v>948</v>
      </c>
      <c r="G514" s="46"/>
      <c r="H514" s="48">
        <v>0</v>
      </c>
      <c r="I514" s="48"/>
      <c r="K514" s="22"/>
    </row>
    <row r="515" spans="1:11">
      <c r="A515" s="22"/>
      <c r="B515" s="22"/>
      <c r="C515" s="22"/>
      <c r="D515" s="46" t="s">
        <v>2576</v>
      </c>
      <c r="E515" s="46" t="s">
        <v>4164</v>
      </c>
      <c r="F515" s="46" t="s">
        <v>950</v>
      </c>
      <c r="G515" s="46" t="s">
        <v>548</v>
      </c>
      <c r="H515" s="48">
        <v>99000000</v>
      </c>
      <c r="I515" s="48"/>
      <c r="K515" s="22"/>
    </row>
    <row r="516" spans="1:11">
      <c r="A516" s="22"/>
      <c r="B516" s="22"/>
      <c r="C516" s="22"/>
      <c r="D516" s="46" t="s">
        <v>438</v>
      </c>
      <c r="E516" s="46" t="s">
        <v>2808</v>
      </c>
      <c r="F516" s="46" t="s">
        <v>952</v>
      </c>
      <c r="G516" s="46"/>
      <c r="H516" s="48">
        <v>6153000000</v>
      </c>
      <c r="I516" s="48"/>
      <c r="K516" s="22"/>
    </row>
    <row r="517" spans="1:11">
      <c r="A517" s="22"/>
      <c r="B517" s="22"/>
      <c r="C517" s="22"/>
      <c r="D517" s="46" t="s">
        <v>2576</v>
      </c>
      <c r="E517" s="46" t="s">
        <v>2809</v>
      </c>
      <c r="F517" s="46" t="s">
        <v>954</v>
      </c>
      <c r="G517" s="46" t="s">
        <v>548</v>
      </c>
      <c r="H517" s="48">
        <v>4605000000</v>
      </c>
      <c r="I517" s="48">
        <v>108000000</v>
      </c>
      <c r="K517" s="22"/>
    </row>
    <row r="518" spans="1:11">
      <c r="A518" s="22"/>
      <c r="B518" s="22"/>
      <c r="C518" s="22"/>
      <c r="D518" s="46" t="s">
        <v>2576</v>
      </c>
      <c r="E518" s="46" t="s">
        <v>2810</v>
      </c>
      <c r="F518" s="46" t="s">
        <v>956</v>
      </c>
      <c r="G518" s="46"/>
      <c r="H518" s="48">
        <v>103484000000</v>
      </c>
      <c r="I518" s="48">
        <v>10727000000</v>
      </c>
      <c r="K518" s="22"/>
    </row>
    <row r="519" spans="1:11">
      <c r="A519" s="22"/>
      <c r="B519" s="22"/>
      <c r="C519" s="22"/>
      <c r="D519" s="46" t="s">
        <v>2576</v>
      </c>
      <c r="E519" s="46" t="s">
        <v>2811</v>
      </c>
      <c r="F519" s="46" t="s">
        <v>958</v>
      </c>
      <c r="G519" s="46" t="s">
        <v>548</v>
      </c>
      <c r="H519" s="48">
        <v>645000000</v>
      </c>
      <c r="I519" s="48">
        <v>946000000</v>
      </c>
      <c r="K519" s="22"/>
    </row>
    <row r="520" spans="1:11">
      <c r="A520" s="22"/>
      <c r="B520" s="22"/>
      <c r="C520" s="22"/>
      <c r="D520" s="46" t="s">
        <v>2576</v>
      </c>
      <c r="E520" s="46" t="s">
        <v>2812</v>
      </c>
      <c r="F520" s="46" t="s">
        <v>960</v>
      </c>
      <c r="G520" s="46"/>
      <c r="H520" s="48">
        <v>8955000000</v>
      </c>
      <c r="I520" s="48">
        <v>11441000000</v>
      </c>
      <c r="K520" s="22"/>
    </row>
    <row r="521" spans="1:11">
      <c r="A521" s="22"/>
      <c r="B521" s="22"/>
      <c r="C521" s="22"/>
      <c r="D521" s="46" t="s">
        <v>2576</v>
      </c>
      <c r="E521" s="46" t="s">
        <v>2813</v>
      </c>
      <c r="F521" s="46" t="s">
        <v>962</v>
      </c>
      <c r="G521" s="46" t="s">
        <v>548</v>
      </c>
      <c r="H521" s="48">
        <v>5250000000</v>
      </c>
      <c r="I521" s="48">
        <v>1054000000</v>
      </c>
      <c r="K521" s="22"/>
    </row>
    <row r="522" spans="1:11">
      <c r="A522" s="22"/>
      <c r="B522" s="22"/>
      <c r="C522" s="22"/>
      <c r="D522" s="46" t="s">
        <v>2576</v>
      </c>
      <c r="E522" s="46" t="s">
        <v>2814</v>
      </c>
      <c r="F522" s="46" t="s">
        <v>964</v>
      </c>
      <c r="G522" s="46"/>
      <c r="H522" s="48">
        <v>112439000000</v>
      </c>
      <c r="I522" s="48">
        <v>22168000000</v>
      </c>
      <c r="K522" s="22"/>
    </row>
    <row r="523" spans="1:11">
      <c r="A523" s="22"/>
      <c r="B523" s="22"/>
      <c r="C523" s="22"/>
      <c r="D523" s="46" t="s">
        <v>263</v>
      </c>
      <c r="E523" s="46" t="s">
        <v>428</v>
      </c>
      <c r="F523" s="46"/>
      <c r="G523" s="46"/>
      <c r="H523" s="48"/>
      <c r="I523" s="48"/>
      <c r="K523" s="22"/>
    </row>
    <row r="524" spans="1:11">
      <c r="A524" s="22"/>
      <c r="B524" s="22"/>
      <c r="C524" s="22"/>
      <c r="D524" s="46"/>
      <c r="E524" s="46" t="s">
        <v>2017</v>
      </c>
      <c r="F524" s="46" t="s">
        <v>1894</v>
      </c>
      <c r="G524" s="46"/>
      <c r="H524" s="48"/>
      <c r="I524" s="48"/>
      <c r="K524" s="22"/>
    </row>
    <row r="525" spans="1:11">
      <c r="A525" s="22"/>
      <c r="B525" s="22"/>
      <c r="C525" s="22"/>
      <c r="D525" s="46" t="s">
        <v>2576</v>
      </c>
      <c r="E525" s="46" t="s">
        <v>4151</v>
      </c>
      <c r="F525" s="46" t="s">
        <v>4152</v>
      </c>
      <c r="G525" s="46" t="s">
        <v>548</v>
      </c>
      <c r="H525" s="48">
        <v>5151000000</v>
      </c>
      <c r="I525" s="48"/>
      <c r="K525" s="22"/>
    </row>
    <row r="526" spans="1:11">
      <c r="A526" s="22"/>
      <c r="B526" s="22"/>
      <c r="C526" s="22"/>
      <c r="D526" s="46" t="s">
        <v>438</v>
      </c>
      <c r="E526" s="46" t="s">
        <v>2633</v>
      </c>
      <c r="F526" s="46" t="s">
        <v>4137</v>
      </c>
      <c r="G526" s="46"/>
      <c r="H526" s="48">
        <v>252007000000</v>
      </c>
      <c r="I526" s="48">
        <v>235199000000</v>
      </c>
      <c r="K526" s="22"/>
    </row>
    <row r="527" spans="1:11">
      <c r="A527" s="22"/>
      <c r="B527" s="22"/>
      <c r="C527" s="22"/>
      <c r="D527" s="46"/>
      <c r="E527" s="46"/>
      <c r="F527" s="46" t="s">
        <v>4165</v>
      </c>
      <c r="G527" s="46"/>
      <c r="H527" s="48"/>
      <c r="I527" s="48"/>
      <c r="K527" s="22"/>
    </row>
    <row r="528" spans="1:11">
      <c r="A528" s="22"/>
      <c r="B528" s="22"/>
      <c r="C528" s="22"/>
      <c r="D528" s="46" t="s">
        <v>2576</v>
      </c>
      <c r="E528" s="46" t="s">
        <v>4155</v>
      </c>
      <c r="F528" s="46" t="s">
        <v>4156</v>
      </c>
      <c r="G528" s="46" t="s">
        <v>548</v>
      </c>
      <c r="H528" s="48">
        <v>99000000</v>
      </c>
      <c r="I528" s="48"/>
      <c r="K528" s="22"/>
    </row>
    <row r="529" spans="1:11">
      <c r="A529" s="22"/>
      <c r="B529" s="22"/>
      <c r="C529" s="22"/>
      <c r="D529" s="46" t="s">
        <v>438</v>
      </c>
      <c r="E529" s="46" t="s">
        <v>2660</v>
      </c>
      <c r="F529" s="46" t="s">
        <v>4138</v>
      </c>
      <c r="G529" s="46"/>
      <c r="H529" s="48">
        <v>12247000000</v>
      </c>
      <c r="I529" s="48">
        <v>0</v>
      </c>
      <c r="K529" s="22"/>
    </row>
    <row r="530" spans="1:11">
      <c r="A530" s="22"/>
      <c r="B530" s="22"/>
      <c r="C530" s="22"/>
      <c r="D530" s="46"/>
      <c r="E530" s="46"/>
      <c r="F530" s="46" t="s">
        <v>4166</v>
      </c>
      <c r="G530" s="46"/>
      <c r="H530" s="48"/>
      <c r="I530" s="48"/>
      <c r="K530" s="22"/>
    </row>
    <row r="531" spans="1:11">
      <c r="A531" s="22"/>
      <c r="B531" s="22"/>
      <c r="C531" s="22"/>
      <c r="D531" s="46" t="s">
        <v>2576</v>
      </c>
      <c r="E531" s="46" t="s">
        <v>2784</v>
      </c>
      <c r="F531" s="46" t="s">
        <v>2785</v>
      </c>
      <c r="G531" s="46" t="s">
        <v>548</v>
      </c>
      <c r="H531" s="48">
        <v>5250000000</v>
      </c>
      <c r="I531" s="48">
        <v>1054000000</v>
      </c>
      <c r="K531" s="22"/>
    </row>
    <row r="532" spans="1:11">
      <c r="A532" s="22"/>
      <c r="B532" s="22"/>
      <c r="C532" s="22"/>
      <c r="D532" s="46" t="s">
        <v>438</v>
      </c>
      <c r="E532" s="46" t="s">
        <v>2659</v>
      </c>
      <c r="F532" s="46" t="s">
        <v>2786</v>
      </c>
      <c r="G532" s="46"/>
      <c r="H532" s="48">
        <v>264254000000</v>
      </c>
      <c r="I532" s="48">
        <v>235199000000</v>
      </c>
      <c r="K532" s="22"/>
    </row>
    <row r="533" spans="1:11">
      <c r="A533" s="22"/>
      <c r="B533" s="22"/>
      <c r="C533" s="22"/>
      <c r="D533" s="46" t="s">
        <v>263</v>
      </c>
      <c r="E533" s="46" t="s">
        <v>428</v>
      </c>
      <c r="F533" s="46"/>
      <c r="G533" s="46"/>
      <c r="H533" s="48"/>
      <c r="I533" s="48"/>
      <c r="K533" s="22"/>
    </row>
    <row r="534" spans="1:11">
      <c r="A534" s="22"/>
      <c r="B534" s="22"/>
      <c r="C534" s="22"/>
      <c r="D534" s="46"/>
      <c r="E534" s="46" t="s">
        <v>4167</v>
      </c>
      <c r="F534" s="46" t="s">
        <v>1895</v>
      </c>
      <c r="G534" s="46"/>
      <c r="H534" s="48"/>
      <c r="I534" s="48"/>
      <c r="K534" s="22"/>
    </row>
    <row r="535" spans="1:11">
      <c r="A535" s="22"/>
      <c r="B535" s="22"/>
      <c r="C535" s="22"/>
      <c r="D535" s="46"/>
      <c r="E535" s="46"/>
      <c r="F535" s="46" t="s">
        <v>4168</v>
      </c>
      <c r="G535" s="46"/>
      <c r="H535" s="48"/>
      <c r="I535" s="48"/>
      <c r="K535" s="22"/>
    </row>
    <row r="536" spans="1:11">
      <c r="A536" s="22"/>
      <c r="B536" s="22"/>
      <c r="C536" s="22"/>
      <c r="D536" s="46" t="s">
        <v>438</v>
      </c>
      <c r="E536" s="46" t="s">
        <v>2815</v>
      </c>
      <c r="F536" s="46" t="s">
        <v>969</v>
      </c>
      <c r="G536" s="46"/>
      <c r="H536" s="48">
        <v>248622000000</v>
      </c>
      <c r="I536" s="48">
        <v>232414000000</v>
      </c>
      <c r="K536" s="22"/>
    </row>
    <row r="537" spans="1:11">
      <c r="A537" s="22"/>
      <c r="B537" s="22"/>
      <c r="C537" s="22"/>
      <c r="D537" s="46" t="s">
        <v>2576</v>
      </c>
      <c r="E537" s="46" t="s">
        <v>2816</v>
      </c>
      <c r="F537" s="46" t="s">
        <v>971</v>
      </c>
      <c r="G537" s="46"/>
      <c r="H537" s="48">
        <v>3.6900000000000002E-2</v>
      </c>
      <c r="I537" s="48">
        <v>3.9100000000000003E-2</v>
      </c>
      <c r="K537" s="22"/>
    </row>
    <row r="538" spans="1:11">
      <c r="A538" s="22"/>
      <c r="B538" s="22"/>
      <c r="C538" s="22"/>
      <c r="D538" s="46" t="s">
        <v>438</v>
      </c>
      <c r="E538" s="46" t="s">
        <v>2817</v>
      </c>
      <c r="F538" s="46" t="s">
        <v>973</v>
      </c>
      <c r="G538" s="46"/>
      <c r="H538" s="48">
        <v>12084000000</v>
      </c>
      <c r="I538" s="48">
        <v>5034000000</v>
      </c>
      <c r="K538" s="22"/>
    </row>
    <row r="539" spans="1:11">
      <c r="A539" s="22"/>
      <c r="B539" s="22"/>
      <c r="C539" s="22"/>
      <c r="D539" s="46" t="s">
        <v>2576</v>
      </c>
      <c r="E539" s="46" t="s">
        <v>2818</v>
      </c>
      <c r="F539" s="46" t="s">
        <v>975</v>
      </c>
      <c r="G539" s="46"/>
      <c r="H539" s="48">
        <v>1.9900000000000001E-2</v>
      </c>
      <c r="I539" s="48">
        <v>2.2800000000000001E-2</v>
      </c>
      <c r="K539" s="22"/>
    </row>
    <row r="540" spans="1:11">
      <c r="A540" s="22"/>
      <c r="B540" s="22"/>
      <c r="C540" s="22"/>
      <c r="D540" s="46" t="s">
        <v>438</v>
      </c>
      <c r="E540" s="46" t="s">
        <v>2819</v>
      </c>
      <c r="F540" s="46" t="s">
        <v>977</v>
      </c>
      <c r="G540" s="46"/>
      <c r="H540" s="48">
        <v>20384000000</v>
      </c>
      <c r="I540" s="48">
        <v>36092000000</v>
      </c>
      <c r="K540" s="22"/>
    </row>
    <row r="541" spans="1:11">
      <c r="A541" s="22"/>
      <c r="B541" s="22"/>
      <c r="C541" s="22"/>
      <c r="D541" s="46" t="s">
        <v>2576</v>
      </c>
      <c r="E541" s="46" t="s">
        <v>2820</v>
      </c>
      <c r="F541" s="46" t="s">
        <v>979</v>
      </c>
      <c r="G541" s="46"/>
      <c r="H541" s="48">
        <v>2.75E-2</v>
      </c>
      <c r="I541" s="48">
        <v>2.3699999999999999E-2</v>
      </c>
      <c r="K541" s="22"/>
    </row>
    <row r="542" spans="1:11">
      <c r="A542" s="22"/>
      <c r="B542" s="22"/>
      <c r="C542" s="22"/>
      <c r="D542" s="46" t="s">
        <v>438</v>
      </c>
      <c r="E542" s="46" t="s">
        <v>2821</v>
      </c>
      <c r="F542" s="46" t="s">
        <v>981</v>
      </c>
      <c r="G542" s="46"/>
      <c r="H542" s="48">
        <v>25293000000</v>
      </c>
      <c r="I542" s="48">
        <v>28052000000</v>
      </c>
      <c r="K542" s="22"/>
    </row>
    <row r="543" spans="1:11">
      <c r="A543" s="22"/>
      <c r="B543" s="22"/>
      <c r="C543" s="22"/>
      <c r="D543" s="46" t="s">
        <v>2576</v>
      </c>
      <c r="E543" s="46" t="s">
        <v>2822</v>
      </c>
      <c r="F543" s="46" t="s">
        <v>983</v>
      </c>
      <c r="G543" s="46"/>
      <c r="H543" s="48">
        <v>3.1399999999999997E-2</v>
      </c>
      <c r="I543" s="48">
        <v>3.0700000000000002E-2</v>
      </c>
      <c r="K543" s="22"/>
    </row>
    <row r="544" spans="1:11">
      <c r="A544" s="22"/>
      <c r="B544" s="22"/>
      <c r="C544" s="22"/>
      <c r="D544" s="46" t="s">
        <v>438</v>
      </c>
      <c r="E544" s="46" t="s">
        <v>2823</v>
      </c>
      <c r="F544" s="46" t="s">
        <v>985</v>
      </c>
      <c r="G544" s="46"/>
      <c r="H544" s="48">
        <v>190861000000</v>
      </c>
      <c r="I544" s="48">
        <v>163236000000</v>
      </c>
      <c r="K544" s="22"/>
    </row>
    <row r="545" spans="1:11">
      <c r="A545" s="22"/>
      <c r="B545" s="22"/>
      <c r="C545" s="22"/>
      <c r="D545" s="46" t="s">
        <v>2576</v>
      </c>
      <c r="E545" s="46" t="s">
        <v>2824</v>
      </c>
      <c r="F545" s="46" t="s">
        <v>987</v>
      </c>
      <c r="G545" s="46"/>
      <c r="H545" s="48">
        <v>3.9699999999999999E-2</v>
      </c>
      <c r="I545" s="48">
        <v>4.4400000000000002E-2</v>
      </c>
      <c r="K545" s="22"/>
    </row>
    <row r="546" spans="1:11">
      <c r="A546" s="22"/>
      <c r="B546" s="22"/>
      <c r="C546" s="22"/>
      <c r="D546" s="46"/>
      <c r="E546" s="46"/>
      <c r="F546" s="46" t="s">
        <v>4165</v>
      </c>
      <c r="G546" s="46"/>
      <c r="H546" s="48"/>
      <c r="I546" s="48"/>
      <c r="K546" s="22"/>
    </row>
    <row r="547" spans="1:11">
      <c r="A547" s="22"/>
      <c r="B547" s="22"/>
      <c r="C547" s="22"/>
      <c r="D547" s="46" t="s">
        <v>438</v>
      </c>
      <c r="E547" s="46" t="s">
        <v>2660</v>
      </c>
      <c r="F547" s="46" t="s">
        <v>657</v>
      </c>
      <c r="G547" s="46"/>
      <c r="H547" s="48">
        <v>12247000000</v>
      </c>
      <c r="I547" s="48">
        <v>0</v>
      </c>
      <c r="K547" s="22"/>
    </row>
    <row r="548" spans="1:11">
      <c r="A548" s="22"/>
      <c r="B548" s="22"/>
      <c r="C548" s="22"/>
      <c r="D548" s="46" t="s">
        <v>2576</v>
      </c>
      <c r="E548" s="46" t="s">
        <v>4169</v>
      </c>
      <c r="F548" s="46" t="s">
        <v>2826</v>
      </c>
      <c r="G548" s="46"/>
      <c r="H548" s="48">
        <v>2.92E-2</v>
      </c>
      <c r="I548" s="48"/>
      <c r="K548" s="22"/>
    </row>
    <row r="549" spans="1:11">
      <c r="A549" s="22"/>
      <c r="B549" s="22"/>
      <c r="C549" s="22"/>
      <c r="D549" s="46" t="s">
        <v>438</v>
      </c>
      <c r="E549" s="46" t="s">
        <v>2843</v>
      </c>
      <c r="F549" s="46" t="s">
        <v>2828</v>
      </c>
      <c r="G549" s="46"/>
      <c r="H549" s="48">
        <v>195000000</v>
      </c>
      <c r="I549" s="48"/>
      <c r="K549" s="22"/>
    </row>
    <row r="550" spans="1:11">
      <c r="A550" s="22"/>
      <c r="B550" s="22"/>
      <c r="C550" s="22"/>
      <c r="D550" s="46" t="s">
        <v>2576</v>
      </c>
      <c r="E550" s="46" t="s">
        <v>4170</v>
      </c>
      <c r="F550" s="46" t="s">
        <v>2830</v>
      </c>
      <c r="G550" s="46"/>
      <c r="H550" s="48">
        <v>1.72E-2</v>
      </c>
      <c r="I550" s="48"/>
      <c r="K550" s="22"/>
    </row>
    <row r="551" spans="1:11">
      <c r="A551" s="22"/>
      <c r="B551" s="22"/>
      <c r="C551" s="22"/>
      <c r="D551" s="46" t="s">
        <v>438</v>
      </c>
      <c r="E551" s="46" t="s">
        <v>2844</v>
      </c>
      <c r="F551" s="46" t="s">
        <v>2832</v>
      </c>
      <c r="G551" s="46"/>
      <c r="H551" s="48">
        <v>4468000000</v>
      </c>
      <c r="I551" s="48"/>
      <c r="K551" s="22"/>
    </row>
    <row r="552" spans="1:11">
      <c r="A552" s="22"/>
      <c r="B552" s="22"/>
      <c r="C552" s="22"/>
      <c r="D552" s="46" t="s">
        <v>2576</v>
      </c>
      <c r="E552" s="46" t="s">
        <v>4171</v>
      </c>
      <c r="F552" s="46" t="s">
        <v>2834</v>
      </c>
      <c r="G552" s="46"/>
      <c r="H552" s="48">
        <v>1.8700000000000001E-2</v>
      </c>
      <c r="I552" s="48"/>
      <c r="K552" s="22"/>
    </row>
    <row r="553" spans="1:11">
      <c r="A553" s="22"/>
      <c r="B553" s="22"/>
      <c r="C553" s="22"/>
      <c r="D553" s="46" t="s">
        <v>438</v>
      </c>
      <c r="E553" s="46" t="s">
        <v>2845</v>
      </c>
      <c r="F553" s="46" t="s">
        <v>2836</v>
      </c>
      <c r="G553" s="46"/>
      <c r="H553" s="48">
        <v>1379000000</v>
      </c>
      <c r="I553" s="48"/>
      <c r="K553" s="22"/>
    </row>
    <row r="554" spans="1:11">
      <c r="A554" s="22"/>
      <c r="B554" s="22"/>
      <c r="C554" s="22"/>
      <c r="D554" s="46" t="s">
        <v>2576</v>
      </c>
      <c r="E554" s="46" t="s">
        <v>4172</v>
      </c>
      <c r="F554" s="46" t="s">
        <v>2838</v>
      </c>
      <c r="G554" s="46"/>
      <c r="H554" s="48">
        <v>1.9800000000000002E-2</v>
      </c>
      <c r="I554" s="48"/>
      <c r="K554" s="22"/>
    </row>
    <row r="555" spans="1:11">
      <c r="A555" s="22"/>
      <c r="B555" s="22"/>
      <c r="C555" s="22"/>
      <c r="D555" s="46" t="s">
        <v>438</v>
      </c>
      <c r="E555" s="46" t="s">
        <v>2846</v>
      </c>
      <c r="F555" s="46" t="s">
        <v>2840</v>
      </c>
      <c r="G555" s="46"/>
      <c r="H555" s="48">
        <v>6205000000</v>
      </c>
      <c r="I555" s="48"/>
      <c r="K555" s="22"/>
    </row>
    <row r="556" spans="1:11">
      <c r="A556" s="22"/>
      <c r="B556" s="22"/>
      <c r="C556" s="22"/>
      <c r="D556" s="46" t="s">
        <v>2576</v>
      </c>
      <c r="E556" s="46" t="s">
        <v>4173</v>
      </c>
      <c r="F556" s="46" t="s">
        <v>2842</v>
      </c>
      <c r="G556" s="46"/>
      <c r="H556" s="48">
        <v>3.9E-2</v>
      </c>
      <c r="I556" s="48"/>
      <c r="K556" s="22"/>
    </row>
    <row r="557" spans="1:11">
      <c r="A557" s="22"/>
      <c r="B557" s="22"/>
      <c r="C557" s="22"/>
      <c r="D557" s="46" t="s">
        <v>263</v>
      </c>
      <c r="E557" s="46" t="s">
        <v>428</v>
      </c>
      <c r="F557" s="46"/>
      <c r="G557" s="46"/>
      <c r="H557" s="48"/>
      <c r="I557" s="48"/>
      <c r="K557" s="22"/>
    </row>
    <row r="558" spans="1:11">
      <c r="A558" s="22"/>
      <c r="B558" s="22"/>
      <c r="C558" s="22"/>
      <c r="D558" s="46"/>
      <c r="E558" s="46" t="s">
        <v>4174</v>
      </c>
      <c r="F558" s="46" t="s">
        <v>1896</v>
      </c>
      <c r="G558" s="46"/>
      <c r="H558" s="48"/>
      <c r="I558" s="48"/>
      <c r="K558" s="22"/>
    </row>
    <row r="559" spans="1:11">
      <c r="A559" s="22"/>
      <c r="B559" s="22"/>
      <c r="C559" s="22"/>
      <c r="D559" s="46" t="s">
        <v>438</v>
      </c>
      <c r="E559" s="46" t="s">
        <v>2848</v>
      </c>
      <c r="F559" s="46" t="s">
        <v>2022</v>
      </c>
      <c r="G559" s="46"/>
      <c r="H559" s="48">
        <v>492000000</v>
      </c>
      <c r="I559" s="48">
        <v>600000000</v>
      </c>
      <c r="J559">
        <v>1305000000</v>
      </c>
      <c r="K559" s="22"/>
    </row>
    <row r="560" spans="1:11">
      <c r="A560" s="22"/>
      <c r="B560" s="22"/>
      <c r="C560" s="22"/>
      <c r="D560" s="46" t="s">
        <v>438</v>
      </c>
      <c r="E560" s="46" t="s">
        <v>2849</v>
      </c>
      <c r="F560" s="46" t="s">
        <v>2024</v>
      </c>
      <c r="G560" s="46" t="s">
        <v>548</v>
      </c>
      <c r="H560" s="48">
        <v>24000000</v>
      </c>
      <c r="I560" s="48">
        <v>73000000</v>
      </c>
      <c r="J560">
        <v>70000000</v>
      </c>
      <c r="K560" s="22"/>
    </row>
    <row r="561" spans="1:11">
      <c r="A561" s="22"/>
      <c r="B561" s="22"/>
      <c r="C561" s="22"/>
      <c r="D561" s="46" t="s">
        <v>2576</v>
      </c>
      <c r="E561" s="46" t="s">
        <v>2609</v>
      </c>
      <c r="F561" s="46" t="s">
        <v>2025</v>
      </c>
      <c r="G561" s="46" t="s">
        <v>548</v>
      </c>
      <c r="H561" s="48">
        <v>183000000</v>
      </c>
      <c r="I561" s="48">
        <v>256000000</v>
      </c>
      <c r="J561">
        <v>541000000</v>
      </c>
      <c r="K561" s="22"/>
    </row>
    <row r="562" spans="1:11">
      <c r="A562" s="22"/>
      <c r="B562" s="22"/>
      <c r="C562" s="22"/>
      <c r="D562" s="46" t="s">
        <v>2576</v>
      </c>
      <c r="E562" s="46" t="s">
        <v>2850</v>
      </c>
      <c r="F562" s="46" t="s">
        <v>4175</v>
      </c>
      <c r="G562" s="46"/>
      <c r="H562" s="48">
        <v>285000000</v>
      </c>
      <c r="I562" s="48">
        <v>271000000</v>
      </c>
      <c r="J562">
        <v>694000000</v>
      </c>
      <c r="K562" s="22"/>
    </row>
    <row r="563" spans="1:11">
      <c r="A563" s="22"/>
      <c r="B563" s="22"/>
      <c r="C563" s="22"/>
      <c r="D563" s="46" t="s">
        <v>2576</v>
      </c>
      <c r="E563" s="46" t="s">
        <v>2851</v>
      </c>
      <c r="F563" s="46" t="s">
        <v>2029</v>
      </c>
      <c r="G563" s="46"/>
      <c r="H563" s="48">
        <v>1158000000</v>
      </c>
      <c r="I563" s="48">
        <v>1086000000</v>
      </c>
      <c r="J563">
        <v>842000000</v>
      </c>
      <c r="K563" s="22"/>
    </row>
    <row r="564" spans="1:11">
      <c r="A564" s="22"/>
      <c r="B564" s="22"/>
      <c r="C564" s="22"/>
      <c r="D564" s="46" t="s">
        <v>2576</v>
      </c>
      <c r="E564" s="46" t="s">
        <v>2852</v>
      </c>
      <c r="F564" s="46" t="s">
        <v>2031</v>
      </c>
      <c r="G564" s="46"/>
      <c r="H564" s="48">
        <v>1443000000</v>
      </c>
      <c r="I564" s="48">
        <v>1357000000</v>
      </c>
      <c r="J564">
        <v>1536000000</v>
      </c>
      <c r="K564" s="22"/>
    </row>
    <row r="565" spans="1:11">
      <c r="A565" s="22"/>
      <c r="B565" s="22"/>
      <c r="C565" s="22"/>
      <c r="D565" s="46" t="s">
        <v>263</v>
      </c>
      <c r="E565" s="46" t="s">
        <v>428</v>
      </c>
      <c r="F565" s="46"/>
      <c r="G565" s="46"/>
      <c r="H565" s="48"/>
      <c r="I565" s="48"/>
      <c r="K565" s="22"/>
    </row>
    <row r="566" spans="1:11">
      <c r="A566" s="22"/>
      <c r="B566" s="22"/>
      <c r="C566" s="22"/>
      <c r="D566" s="46"/>
      <c r="E566" s="46" t="s">
        <v>2032</v>
      </c>
      <c r="F566" s="46" t="s">
        <v>1897</v>
      </c>
      <c r="G566" s="46"/>
      <c r="H566" s="48"/>
      <c r="I566" s="48"/>
      <c r="K566" s="22"/>
    </row>
    <row r="567" spans="1:11">
      <c r="A567" s="22"/>
      <c r="B567" s="22"/>
      <c r="C567" s="22"/>
      <c r="D567" s="46"/>
      <c r="E567" s="46"/>
      <c r="F567" s="46" t="s">
        <v>1021</v>
      </c>
      <c r="G567" s="46"/>
      <c r="H567" s="48"/>
      <c r="I567" s="48"/>
      <c r="K567" s="22"/>
    </row>
    <row r="568" spans="1:11">
      <c r="A568" s="22"/>
      <c r="B568" s="22"/>
      <c r="C568" s="22"/>
      <c r="D568" s="46" t="s">
        <v>2576</v>
      </c>
      <c r="E568" s="46" t="s">
        <v>2853</v>
      </c>
      <c r="F568" s="46" t="s">
        <v>2854</v>
      </c>
      <c r="G568" s="46"/>
      <c r="H568" s="48">
        <v>161000000</v>
      </c>
      <c r="I568" s="48">
        <v>160000000</v>
      </c>
      <c r="J568">
        <v>170000000</v>
      </c>
      <c r="K568" s="22"/>
    </row>
    <row r="569" spans="1:11">
      <c r="A569" s="22"/>
      <c r="B569" s="22"/>
      <c r="C569" s="22"/>
      <c r="D569" s="46" t="s">
        <v>2576</v>
      </c>
      <c r="E569" s="46" t="s">
        <v>2855</v>
      </c>
      <c r="F569" s="46" t="s">
        <v>2856</v>
      </c>
      <c r="G569" s="46"/>
      <c r="H569" s="48">
        <v>344000000</v>
      </c>
      <c r="I569" s="48">
        <v>416000000</v>
      </c>
      <c r="J569">
        <v>711000000</v>
      </c>
      <c r="K569" s="22"/>
    </row>
    <row r="570" spans="1:11">
      <c r="A570" s="22"/>
      <c r="B570" s="22"/>
      <c r="C570" s="22"/>
      <c r="D570" s="46" t="s">
        <v>2576</v>
      </c>
      <c r="E570" s="46" t="s">
        <v>2609</v>
      </c>
      <c r="F570" s="46" t="s">
        <v>2377</v>
      </c>
      <c r="G570" s="46" t="s">
        <v>548</v>
      </c>
      <c r="H570" s="48">
        <v>183000000</v>
      </c>
      <c r="I570" s="48">
        <v>256000000</v>
      </c>
      <c r="J570">
        <v>541000000</v>
      </c>
      <c r="K570" s="22"/>
    </row>
    <row r="571" spans="1:11">
      <c r="A571" s="22"/>
      <c r="B571" s="22"/>
      <c r="C571" s="22"/>
      <c r="D571" s="46" t="s">
        <v>263</v>
      </c>
      <c r="E571" s="46" t="s">
        <v>428</v>
      </c>
      <c r="F571" s="46"/>
      <c r="G571" s="46"/>
      <c r="H571" s="48"/>
      <c r="I571" s="48"/>
      <c r="K571" s="22"/>
    </row>
    <row r="572" spans="1:11">
      <c r="A572" s="22"/>
      <c r="B572" s="22"/>
      <c r="C572" s="22"/>
      <c r="D572" s="46"/>
      <c r="E572" s="46" t="s">
        <v>4176</v>
      </c>
      <c r="F572" s="46" t="s">
        <v>1898</v>
      </c>
      <c r="G572" s="46"/>
      <c r="H572" s="48"/>
      <c r="I572" s="48"/>
      <c r="K572" s="22"/>
    </row>
    <row r="573" spans="1:11">
      <c r="A573" s="22"/>
      <c r="B573" s="22"/>
      <c r="C573" s="22"/>
      <c r="D573" s="46"/>
      <c r="E573" s="46"/>
      <c r="F573" s="46" t="s">
        <v>1023</v>
      </c>
      <c r="G573" s="46"/>
      <c r="H573" s="48"/>
      <c r="I573" s="48"/>
      <c r="K573" s="22"/>
    </row>
    <row r="574" spans="1:11">
      <c r="A574" s="22"/>
      <c r="B574" s="22"/>
      <c r="C574" s="22"/>
      <c r="D574" s="46" t="s">
        <v>2576</v>
      </c>
      <c r="E574" s="46" t="s">
        <v>2609</v>
      </c>
      <c r="F574" s="46" t="s">
        <v>2039</v>
      </c>
      <c r="G574" s="46" t="s">
        <v>548</v>
      </c>
      <c r="H574" s="48">
        <v>183000000</v>
      </c>
      <c r="I574" s="48">
        <v>256000000</v>
      </c>
      <c r="J574">
        <v>541000000</v>
      </c>
      <c r="K574" s="22"/>
    </row>
    <row r="575" spans="1:11">
      <c r="A575" s="22"/>
      <c r="B575" s="22"/>
      <c r="C575" s="22"/>
      <c r="D575" s="46" t="s">
        <v>2576</v>
      </c>
      <c r="E575" s="46" t="s">
        <v>4177</v>
      </c>
      <c r="F575" s="46" t="s">
        <v>2857</v>
      </c>
      <c r="G575" s="46"/>
      <c r="H575" s="48"/>
      <c r="I575" s="48"/>
      <c r="K575" s="22"/>
    </row>
    <row r="576" spans="1:11">
      <c r="A576" s="22"/>
      <c r="B576" s="22"/>
      <c r="C576" s="22"/>
      <c r="D576" s="46" t="s">
        <v>2576</v>
      </c>
      <c r="E576" s="46" t="s">
        <v>4073</v>
      </c>
      <c r="F576" s="46" t="s">
        <v>2608</v>
      </c>
      <c r="G576" s="46"/>
      <c r="H576" s="48"/>
      <c r="I576" s="48"/>
      <c r="K576" s="22"/>
    </row>
    <row r="577" spans="1:11">
      <c r="A577" s="22"/>
      <c r="B577" s="22"/>
      <c r="C577" s="22"/>
      <c r="D577" s="46" t="s">
        <v>263</v>
      </c>
      <c r="E577" s="46" t="s">
        <v>428</v>
      </c>
      <c r="F577" s="46"/>
      <c r="G577" s="46"/>
      <c r="H577" s="48"/>
      <c r="I577" s="48"/>
      <c r="K577" s="22"/>
    </row>
    <row r="578" spans="1:11">
      <c r="A578" s="22"/>
      <c r="B578" s="22"/>
      <c r="C578" s="22"/>
      <c r="D578" s="46"/>
      <c r="E578" s="46" t="s">
        <v>2040</v>
      </c>
      <c r="F578" s="46" t="s">
        <v>1899</v>
      </c>
      <c r="G578" s="46"/>
      <c r="H578" s="48"/>
      <c r="I578" s="48"/>
      <c r="K578" s="22"/>
    </row>
    <row r="579" spans="1:11">
      <c r="A579" s="22"/>
      <c r="B579" s="22"/>
      <c r="C579" s="22"/>
      <c r="D579" s="46" t="s">
        <v>438</v>
      </c>
      <c r="E579" s="46" t="s">
        <v>2860</v>
      </c>
      <c r="F579" s="46" t="s">
        <v>4178</v>
      </c>
      <c r="G579" s="46"/>
      <c r="H579" s="48"/>
      <c r="I579" s="48"/>
      <c r="K579" s="22"/>
    </row>
    <row r="580" spans="1:11">
      <c r="A580" s="22"/>
      <c r="B580" s="22"/>
      <c r="C580" s="22"/>
      <c r="D580" s="46" t="s">
        <v>438</v>
      </c>
      <c r="E580" s="46" t="s">
        <v>2862</v>
      </c>
      <c r="F580" s="46" t="s">
        <v>4179</v>
      </c>
      <c r="G580" s="46"/>
      <c r="H580" s="48"/>
      <c r="I580" s="48"/>
      <c r="K580" s="22"/>
    </row>
    <row r="581" spans="1:11">
      <c r="A581" s="22"/>
      <c r="B581" s="22"/>
      <c r="C581" s="22"/>
      <c r="D581" s="46" t="s">
        <v>2576</v>
      </c>
      <c r="E581" s="46" t="s">
        <v>2864</v>
      </c>
      <c r="F581" s="46" t="s">
        <v>2865</v>
      </c>
      <c r="G581" s="46"/>
      <c r="H581" s="48"/>
      <c r="I581" s="48"/>
      <c r="K581" s="22"/>
    </row>
    <row r="582" spans="1:11">
      <c r="A582" s="22"/>
      <c r="B582" s="22"/>
      <c r="C582" s="22"/>
      <c r="D582" s="46" t="s">
        <v>2576</v>
      </c>
      <c r="E582" s="46" t="s">
        <v>4180</v>
      </c>
      <c r="F582" s="46" t="s">
        <v>4181</v>
      </c>
      <c r="G582" s="46" t="s">
        <v>548</v>
      </c>
      <c r="H582" s="48"/>
      <c r="I582" s="48"/>
      <c r="K582" s="22"/>
    </row>
    <row r="583" spans="1:11">
      <c r="A583" s="22"/>
      <c r="B583" s="22"/>
      <c r="C583" s="22"/>
      <c r="D583" s="46" t="s">
        <v>2576</v>
      </c>
      <c r="E583" s="46" t="s">
        <v>4182</v>
      </c>
      <c r="F583" s="46" t="s">
        <v>4183</v>
      </c>
      <c r="G583" s="46" t="s">
        <v>548</v>
      </c>
      <c r="H583" s="48"/>
      <c r="I583" s="48"/>
      <c r="K583" s="22"/>
    </row>
    <row r="584" spans="1:11">
      <c r="A584" s="22"/>
      <c r="B584" s="22"/>
      <c r="C584" s="22"/>
      <c r="D584" s="46" t="s">
        <v>438</v>
      </c>
      <c r="E584" s="46" t="s">
        <v>4184</v>
      </c>
      <c r="F584" s="46" t="s">
        <v>4185</v>
      </c>
      <c r="G584" s="46" t="s">
        <v>548</v>
      </c>
      <c r="H584" s="48"/>
      <c r="I584" s="48"/>
      <c r="K584" s="22"/>
    </row>
    <row r="585" spans="1:11">
      <c r="A585" s="22"/>
      <c r="B585" s="22"/>
      <c r="C585" s="22"/>
      <c r="D585" s="46" t="s">
        <v>438</v>
      </c>
      <c r="E585" s="46" t="s">
        <v>2868</v>
      </c>
      <c r="F585" s="46" t="s">
        <v>2869</v>
      </c>
      <c r="G585" s="46" t="s">
        <v>548</v>
      </c>
      <c r="H585" s="48"/>
      <c r="I585" s="48"/>
      <c r="K585" s="22"/>
    </row>
    <row r="586" spans="1:11">
      <c r="C586" s="22"/>
      <c r="D586" s="46" t="s">
        <v>2576</v>
      </c>
      <c r="E586" s="46" t="s">
        <v>2870</v>
      </c>
      <c r="F586" s="46" t="s">
        <v>2871</v>
      </c>
      <c r="G586" s="46" t="s">
        <v>548</v>
      </c>
      <c r="H586" s="48"/>
      <c r="I586" s="48"/>
      <c r="K586" s="22"/>
    </row>
    <row r="587" spans="1:11">
      <c r="C587" s="22"/>
      <c r="D587" s="46" t="s">
        <v>438</v>
      </c>
      <c r="E587" s="46" t="s">
        <v>2858</v>
      </c>
      <c r="F587" s="46" t="s">
        <v>4186</v>
      </c>
      <c r="G587" s="46" t="s">
        <v>548</v>
      </c>
      <c r="H587" s="48"/>
      <c r="I587" s="48"/>
      <c r="K587" s="22"/>
    </row>
    <row r="588" spans="1:11">
      <c r="C588" s="22"/>
      <c r="D588" s="46" t="s">
        <v>438</v>
      </c>
      <c r="E588" s="46" t="s">
        <v>2858</v>
      </c>
      <c r="F588" s="46" t="s">
        <v>4187</v>
      </c>
      <c r="G588" s="46" t="s">
        <v>548</v>
      </c>
      <c r="H588" s="48"/>
      <c r="I588" s="48"/>
      <c r="K588" s="22"/>
    </row>
    <row r="589" spans="1:11">
      <c r="C589" s="22"/>
      <c r="D589" s="46" t="s">
        <v>263</v>
      </c>
      <c r="E589" s="46" t="s">
        <v>428</v>
      </c>
      <c r="F589" s="46"/>
      <c r="G589" s="46"/>
      <c r="H589" s="48"/>
      <c r="I589" s="48"/>
      <c r="K589" s="22"/>
    </row>
    <row r="590" spans="1:11">
      <c r="C590" s="22"/>
      <c r="D590" s="46"/>
      <c r="E590" s="46" t="s">
        <v>4188</v>
      </c>
      <c r="F590" s="46" t="s">
        <v>4067</v>
      </c>
      <c r="G590" s="46"/>
      <c r="H590" s="48"/>
      <c r="I590" s="48"/>
      <c r="K590" s="22"/>
    </row>
    <row r="591" spans="1:11">
      <c r="C591" s="22"/>
      <c r="D591" s="46" t="s">
        <v>2576</v>
      </c>
      <c r="E591" s="46" t="s">
        <v>2609</v>
      </c>
      <c r="F591" s="46" t="s">
        <v>2377</v>
      </c>
      <c r="G591" s="46" t="s">
        <v>548</v>
      </c>
      <c r="H591" s="48">
        <v>183000000</v>
      </c>
      <c r="I591" s="48">
        <v>256000000</v>
      </c>
      <c r="J591">
        <v>541000000</v>
      </c>
      <c r="K591" s="22"/>
    </row>
    <row r="592" spans="1:11">
      <c r="C592" s="22"/>
      <c r="D592" s="46"/>
      <c r="E592" s="46"/>
      <c r="F592" s="46" t="s">
        <v>4189</v>
      </c>
      <c r="G592" s="46"/>
      <c r="H592" s="48"/>
      <c r="I592" s="48"/>
      <c r="K592" s="22"/>
    </row>
    <row r="593" spans="3:11">
      <c r="C593" s="22"/>
      <c r="D593" s="46" t="s">
        <v>2576</v>
      </c>
      <c r="E593" s="46" t="s">
        <v>4140</v>
      </c>
      <c r="F593" s="46" t="s">
        <v>4141</v>
      </c>
      <c r="G593" s="46"/>
      <c r="H593" s="48"/>
      <c r="I593" s="48"/>
      <c r="K593" s="22"/>
    </row>
    <row r="594" spans="3:11">
      <c r="C594" s="22"/>
      <c r="D594" s="46" t="s">
        <v>2576</v>
      </c>
      <c r="E594" s="46" t="s">
        <v>4142</v>
      </c>
      <c r="F594" s="46" t="s">
        <v>4143</v>
      </c>
      <c r="G594" s="46"/>
      <c r="H594" s="48"/>
      <c r="I594" s="48"/>
      <c r="K594" s="22"/>
    </row>
    <row r="595" spans="3:11">
      <c r="C595" s="22"/>
      <c r="D595" s="46"/>
      <c r="E595" s="46"/>
      <c r="F595" s="46" t="s">
        <v>4190</v>
      </c>
      <c r="G595" s="46"/>
      <c r="H595" s="48"/>
      <c r="I595" s="48"/>
      <c r="K595" s="22"/>
    </row>
    <row r="596" spans="3:11">
      <c r="C596" s="22"/>
      <c r="D596" s="46" t="s">
        <v>2576</v>
      </c>
      <c r="E596" s="46" t="s">
        <v>4191</v>
      </c>
      <c r="F596" s="46" t="s">
        <v>4192</v>
      </c>
      <c r="G596" s="46"/>
      <c r="H596" s="48"/>
      <c r="I596" s="48"/>
      <c r="K596" s="22"/>
    </row>
    <row r="597" spans="3:11">
      <c r="C597" s="22"/>
      <c r="D597" s="46" t="s">
        <v>2576</v>
      </c>
      <c r="E597" s="46" t="s">
        <v>4193</v>
      </c>
      <c r="F597" s="46" t="s">
        <v>4194</v>
      </c>
      <c r="G597" s="46"/>
      <c r="H597" s="48"/>
      <c r="I597" s="48"/>
      <c r="K597" s="22"/>
    </row>
    <row r="598" spans="3:11">
      <c r="C598" s="22"/>
      <c r="D598" s="46" t="s">
        <v>2576</v>
      </c>
      <c r="E598" s="46" t="s">
        <v>4195</v>
      </c>
      <c r="F598" s="46" t="s">
        <v>4196</v>
      </c>
      <c r="G598" s="46"/>
      <c r="H598" s="48"/>
      <c r="I598" s="48"/>
      <c r="K598" s="22"/>
    </row>
    <row r="599" spans="3:11">
      <c r="C599" s="22"/>
      <c r="D599" s="46" t="s">
        <v>2576</v>
      </c>
      <c r="E599" s="46" t="s">
        <v>4197</v>
      </c>
      <c r="F599" s="46" t="s">
        <v>4198</v>
      </c>
      <c r="G599" s="46"/>
      <c r="H599" s="48"/>
      <c r="I599" s="48"/>
      <c r="K599" s="22"/>
    </row>
    <row r="600" spans="3:11">
      <c r="C600" s="22"/>
      <c r="D600" s="46" t="s">
        <v>2576</v>
      </c>
      <c r="E600" s="46" t="s">
        <v>4199</v>
      </c>
      <c r="F600" s="46" t="s">
        <v>4200</v>
      </c>
      <c r="G600" s="46"/>
      <c r="H600" s="48"/>
      <c r="I600" s="48"/>
      <c r="K600" s="22"/>
    </row>
    <row r="601" spans="3:11">
      <c r="C601" s="22"/>
      <c r="D601" s="46"/>
      <c r="E601" s="46"/>
      <c r="F601" s="46" t="s">
        <v>4201</v>
      </c>
      <c r="G601" s="46"/>
      <c r="H601" s="48"/>
      <c r="I601" s="48"/>
      <c r="K601" s="22"/>
    </row>
    <row r="602" spans="3:11">
      <c r="C602" s="22"/>
      <c r="D602" s="46" t="s">
        <v>2576</v>
      </c>
      <c r="E602" s="46" t="s">
        <v>4144</v>
      </c>
      <c r="F602" s="46" t="s">
        <v>4145</v>
      </c>
      <c r="G602" s="46"/>
      <c r="H602" s="48"/>
      <c r="I602" s="48"/>
      <c r="K602" s="22"/>
    </row>
    <row r="603" spans="3:11">
      <c r="C603" s="22"/>
      <c r="D603" s="46" t="s">
        <v>2576</v>
      </c>
      <c r="E603" s="46" t="s">
        <v>4146</v>
      </c>
      <c r="F603" s="46" t="s">
        <v>4147</v>
      </c>
      <c r="G603" s="46"/>
      <c r="H603" s="48"/>
      <c r="I603" s="48"/>
      <c r="K603" s="22"/>
    </row>
    <row r="604" spans="3:11">
      <c r="C604" s="22"/>
      <c r="D604" s="46" t="s">
        <v>2576</v>
      </c>
      <c r="E604" s="46" t="s">
        <v>4202</v>
      </c>
      <c r="F604" s="46" t="s">
        <v>4203</v>
      </c>
      <c r="G604" s="46"/>
      <c r="H604" s="48"/>
      <c r="I604" s="48"/>
      <c r="K604" s="22"/>
    </row>
    <row r="605" spans="3:11">
      <c r="C605" s="22"/>
      <c r="D605" s="46"/>
      <c r="E605" s="46"/>
      <c r="F605" s="46" t="s">
        <v>4204</v>
      </c>
      <c r="G605" s="46"/>
      <c r="H605" s="48"/>
      <c r="I605" s="48"/>
      <c r="K605" s="22"/>
    </row>
    <row r="606" spans="3:11">
      <c r="C606" s="22"/>
      <c r="D606" s="46" t="s">
        <v>2576</v>
      </c>
      <c r="E606" s="46" t="s">
        <v>4205</v>
      </c>
      <c r="F606" s="46" t="s">
        <v>4206</v>
      </c>
      <c r="G606" s="46"/>
      <c r="H606" s="48"/>
      <c r="I606" s="48"/>
      <c r="K606" s="22"/>
    </row>
    <row r="607" spans="3:11">
      <c r="C607" s="22"/>
      <c r="D607" s="46" t="s">
        <v>2576</v>
      </c>
      <c r="E607" s="46" t="s">
        <v>4207</v>
      </c>
      <c r="F607" s="46" t="s">
        <v>4208</v>
      </c>
      <c r="G607" s="46"/>
      <c r="H607" s="48"/>
      <c r="I607" s="48"/>
      <c r="K607" s="22"/>
    </row>
    <row r="608" spans="3:11">
      <c r="C608" s="22"/>
      <c r="D608" s="46" t="s">
        <v>2576</v>
      </c>
      <c r="E608" s="46" t="s">
        <v>4209</v>
      </c>
      <c r="F608" s="46" t="s">
        <v>4210</v>
      </c>
      <c r="G608" s="46"/>
      <c r="H608" s="48"/>
      <c r="I608" s="48"/>
      <c r="K608" s="22"/>
    </row>
    <row r="609" spans="3:11">
      <c r="C609" s="22"/>
      <c r="D609" s="46" t="s">
        <v>263</v>
      </c>
      <c r="E609" s="46" t="s">
        <v>428</v>
      </c>
      <c r="F609" s="46"/>
      <c r="G609" s="46"/>
      <c r="H609" s="48"/>
      <c r="I609" s="48"/>
      <c r="K609" s="22"/>
    </row>
    <row r="610" spans="3:11">
      <c r="C610" s="22"/>
      <c r="D610" s="46"/>
      <c r="E610" s="46" t="s">
        <v>4211</v>
      </c>
      <c r="F610" s="46" t="s">
        <v>2543</v>
      </c>
      <c r="G610" s="46"/>
      <c r="H610" s="48"/>
      <c r="I610" s="48"/>
      <c r="K610" s="22"/>
    </row>
    <row r="611" spans="3:11">
      <c r="C611" s="22"/>
      <c r="D611" s="46" t="s">
        <v>438</v>
      </c>
      <c r="E611" s="46" t="s">
        <v>2874</v>
      </c>
      <c r="F611" s="46" t="s">
        <v>2875</v>
      </c>
      <c r="G611" s="46"/>
      <c r="H611" s="48">
        <v>6400000000</v>
      </c>
      <c r="I611" s="48">
        <v>7400000000</v>
      </c>
      <c r="K611" s="22"/>
    </row>
    <row r="612" spans="3:11">
      <c r="C612" s="22"/>
      <c r="D612" s="46" t="s">
        <v>2576</v>
      </c>
      <c r="E612" s="46" t="s">
        <v>2917</v>
      </c>
      <c r="F612" s="46" t="s">
        <v>2918</v>
      </c>
      <c r="G612" s="46"/>
      <c r="H612" s="48"/>
      <c r="I612" s="48"/>
      <c r="K612" s="22"/>
    </row>
    <row r="613" spans="3:11">
      <c r="C613" s="22"/>
      <c r="D613" s="46" t="s">
        <v>438</v>
      </c>
      <c r="E613" s="46" t="s">
        <v>2960</v>
      </c>
      <c r="F613" s="46" t="s">
        <v>1050</v>
      </c>
      <c r="G613" s="46"/>
      <c r="H613" s="48">
        <v>6410000000</v>
      </c>
      <c r="I613" s="48">
        <v>10973000000</v>
      </c>
      <c r="J613">
        <v>13615000000</v>
      </c>
      <c r="K613" s="22"/>
    </row>
    <row r="614" spans="3:11">
      <c r="C614" s="22"/>
      <c r="D614" s="46" t="s">
        <v>438</v>
      </c>
      <c r="E614" s="46" t="s">
        <v>2923</v>
      </c>
      <c r="F614" s="46" t="s">
        <v>2924</v>
      </c>
      <c r="G614" s="46"/>
      <c r="H614" s="48">
        <v>30000000</v>
      </c>
      <c r="I614" s="48">
        <v>117000000</v>
      </c>
      <c r="J614">
        <v>231000000</v>
      </c>
      <c r="K614" s="22"/>
    </row>
    <row r="615" spans="3:11">
      <c r="C615" s="22"/>
      <c r="D615" s="46" t="s">
        <v>438</v>
      </c>
      <c r="E615" s="46" t="s">
        <v>2925</v>
      </c>
      <c r="F615" s="46" t="s">
        <v>2926</v>
      </c>
      <c r="G615" s="46"/>
      <c r="H615" s="48"/>
      <c r="I615" s="48"/>
      <c r="K615" s="22"/>
    </row>
    <row r="616" spans="3:11">
      <c r="C616" s="22"/>
      <c r="D616" s="46" t="s">
        <v>438</v>
      </c>
      <c r="E616" s="46" t="s">
        <v>2927</v>
      </c>
      <c r="F616" s="46" t="s">
        <v>2421</v>
      </c>
      <c r="G616" s="46"/>
      <c r="H616" s="48">
        <v>15668000000</v>
      </c>
      <c r="I616" s="48">
        <v>20486000000</v>
      </c>
      <c r="K616" s="22"/>
    </row>
    <row r="617" spans="3:11">
      <c r="C617" s="22"/>
      <c r="D617" s="46" t="s">
        <v>2576</v>
      </c>
      <c r="E617" s="46" t="s">
        <v>2928</v>
      </c>
      <c r="F617" s="46" t="s">
        <v>2929</v>
      </c>
      <c r="G617" s="46"/>
      <c r="H617" s="48"/>
      <c r="I617" s="48"/>
      <c r="K617" s="22"/>
    </row>
    <row r="618" spans="3:11">
      <c r="C618" s="22"/>
      <c r="D618" s="46" t="s">
        <v>438</v>
      </c>
      <c r="E618" s="46" t="s">
        <v>2931</v>
      </c>
      <c r="F618" s="46" t="s">
        <v>4212</v>
      </c>
      <c r="G618" s="46"/>
      <c r="H618" s="48"/>
      <c r="I618" s="48"/>
      <c r="K618" s="22"/>
    </row>
    <row r="619" spans="3:11">
      <c r="C619" s="22"/>
      <c r="D619" s="46" t="s">
        <v>438</v>
      </c>
      <c r="E619" s="46" t="s">
        <v>2930</v>
      </c>
      <c r="F619" s="46" t="s">
        <v>4213</v>
      </c>
      <c r="G619" s="46"/>
      <c r="H619" s="48">
        <v>23219000000</v>
      </c>
      <c r="I619" s="48">
        <v>23245000000</v>
      </c>
      <c r="K619" s="22"/>
    </row>
    <row r="620" spans="3:11">
      <c r="C620" s="22"/>
      <c r="D620" s="46" t="s">
        <v>2576</v>
      </c>
      <c r="E620" s="46" t="s">
        <v>2935</v>
      </c>
      <c r="F620" s="46" t="s">
        <v>4214</v>
      </c>
      <c r="G620" s="46"/>
      <c r="H620" s="48"/>
      <c r="I620" s="48"/>
      <c r="K620" s="22"/>
    </row>
    <row r="621" spans="3:11">
      <c r="C621" s="22"/>
      <c r="D621" s="46" t="s">
        <v>438</v>
      </c>
      <c r="E621" s="46" t="s">
        <v>2943</v>
      </c>
      <c r="F621" s="46" t="s">
        <v>4215</v>
      </c>
      <c r="G621" s="46"/>
      <c r="H621" s="48">
        <v>28070000000</v>
      </c>
      <c r="I621" s="48">
        <v>30012000000</v>
      </c>
      <c r="K621" s="22"/>
    </row>
    <row r="622" spans="3:11">
      <c r="C622" s="22"/>
      <c r="D622" s="46" t="s">
        <v>438</v>
      </c>
      <c r="E622" s="46" t="s">
        <v>3024</v>
      </c>
      <c r="F622" s="46" t="s">
        <v>3025</v>
      </c>
      <c r="G622" s="46"/>
      <c r="H622" s="48">
        <v>33646000000</v>
      </c>
      <c r="I622" s="48">
        <v>36255000000</v>
      </c>
      <c r="K622" s="22"/>
    </row>
    <row r="623" spans="3:11">
      <c r="C623" s="22"/>
      <c r="D623" s="46" t="s">
        <v>438</v>
      </c>
      <c r="E623" s="46" t="s">
        <v>2944</v>
      </c>
      <c r="F623" s="46" t="s">
        <v>4216</v>
      </c>
      <c r="G623" s="46"/>
      <c r="H623" s="48">
        <v>407000000</v>
      </c>
      <c r="I623" s="48">
        <v>421000000</v>
      </c>
      <c r="K623" s="22"/>
    </row>
    <row r="624" spans="3:11">
      <c r="C624" s="22"/>
      <c r="D624" s="46" t="s">
        <v>2576</v>
      </c>
      <c r="E624" s="46" t="s">
        <v>2947</v>
      </c>
      <c r="F624" s="46" t="s">
        <v>4217</v>
      </c>
      <c r="G624" s="46"/>
      <c r="H624" s="48">
        <v>393000000</v>
      </c>
      <c r="I624" s="48">
        <v>495000000</v>
      </c>
      <c r="J624">
        <v>577000000</v>
      </c>
      <c r="K624" s="22"/>
    </row>
    <row r="625" spans="3:11">
      <c r="C625" s="22"/>
      <c r="D625" s="46" t="s">
        <v>2576</v>
      </c>
      <c r="E625" s="46" t="s">
        <v>3037</v>
      </c>
      <c r="F625" s="46" t="s">
        <v>4218</v>
      </c>
      <c r="G625" s="46"/>
      <c r="H625" s="48">
        <v>7165000000</v>
      </c>
      <c r="I625" s="48">
        <v>11362000000</v>
      </c>
      <c r="J625">
        <v>6595000000</v>
      </c>
      <c r="K625" s="22"/>
    </row>
    <row r="626" spans="3:11">
      <c r="C626" s="22"/>
      <c r="D626" s="46" t="s">
        <v>2576</v>
      </c>
      <c r="E626" s="46" t="s">
        <v>2939</v>
      </c>
      <c r="F626" s="46" t="s">
        <v>1086</v>
      </c>
      <c r="G626" s="46"/>
      <c r="H626" s="48">
        <v>1000000</v>
      </c>
      <c r="I626" s="48"/>
      <c r="K626" s="22"/>
    </row>
    <row r="627" spans="3:11">
      <c r="C627" s="22"/>
      <c r="D627" s="46" t="s">
        <v>438</v>
      </c>
      <c r="E627" s="46" t="s">
        <v>2738</v>
      </c>
      <c r="F627" s="46" t="s">
        <v>2876</v>
      </c>
      <c r="G627" s="46"/>
      <c r="H627" s="48"/>
      <c r="I627" s="48"/>
      <c r="K627" s="22"/>
    </row>
    <row r="628" spans="3:11">
      <c r="C628" s="22"/>
      <c r="D628" s="46" t="s">
        <v>438</v>
      </c>
      <c r="E628" s="46" t="s">
        <v>2893</v>
      </c>
      <c r="F628" s="46" t="s">
        <v>2894</v>
      </c>
      <c r="G628" s="46"/>
      <c r="H628" s="48"/>
      <c r="I628" s="48"/>
      <c r="K628" s="22"/>
    </row>
    <row r="629" spans="3:11">
      <c r="C629" s="22"/>
      <c r="D629" s="46" t="s">
        <v>2576</v>
      </c>
      <c r="E629" s="46" t="s">
        <v>2895</v>
      </c>
      <c r="F629" s="46" t="s">
        <v>2896</v>
      </c>
      <c r="G629" s="46"/>
      <c r="H629" s="48"/>
      <c r="I629" s="48"/>
      <c r="K629" s="22"/>
    </row>
    <row r="630" spans="3:11">
      <c r="C630" s="22"/>
      <c r="D630" s="46" t="s">
        <v>2576</v>
      </c>
      <c r="E630" s="46" t="s">
        <v>2897</v>
      </c>
      <c r="F630" s="46" t="s">
        <v>2898</v>
      </c>
      <c r="G630" s="46"/>
      <c r="H630" s="48"/>
      <c r="I630" s="48"/>
      <c r="K630" s="22"/>
    </row>
    <row r="631" spans="3:11">
      <c r="C631" s="22"/>
      <c r="D631" s="46" t="s">
        <v>2576</v>
      </c>
      <c r="E631" s="46" t="s">
        <v>2899</v>
      </c>
      <c r="F631" s="46" t="s">
        <v>4219</v>
      </c>
      <c r="G631" s="46"/>
      <c r="H631" s="46"/>
      <c r="I631" s="46"/>
      <c r="J631" s="22"/>
      <c r="K631" s="22"/>
    </row>
    <row r="632" spans="3:11">
      <c r="C632" s="22"/>
      <c r="D632" s="46" t="s">
        <v>2576</v>
      </c>
      <c r="E632" s="46" t="s">
        <v>2901</v>
      </c>
      <c r="F632" s="46" t="s">
        <v>4220</v>
      </c>
      <c r="G632" s="46"/>
      <c r="H632" s="46"/>
      <c r="I632" s="46"/>
      <c r="J632" s="22"/>
      <c r="K632" s="22"/>
    </row>
    <row r="633" spans="3:11">
      <c r="C633" s="22"/>
      <c r="D633" s="46" t="s">
        <v>2576</v>
      </c>
      <c r="E633" s="46" t="s">
        <v>2903</v>
      </c>
      <c r="F633" s="46" t="s">
        <v>4221</v>
      </c>
      <c r="G633" s="46"/>
      <c r="H633" s="46"/>
      <c r="I633" s="46"/>
      <c r="J633" s="22"/>
      <c r="K633" s="22"/>
    </row>
    <row r="634" spans="3:11">
      <c r="C634" s="22"/>
      <c r="D634" s="46" t="s">
        <v>2576</v>
      </c>
      <c r="E634" s="46" t="s">
        <v>2905</v>
      </c>
      <c r="F634" s="46" t="s">
        <v>4222</v>
      </c>
      <c r="G634" s="46"/>
      <c r="H634" s="46"/>
      <c r="I634" s="46"/>
      <c r="J634" s="22"/>
      <c r="K634" s="22"/>
    </row>
    <row r="635" spans="3:11">
      <c r="C635" s="22"/>
      <c r="D635" s="46" t="s">
        <v>2576</v>
      </c>
      <c r="E635" s="46" t="s">
        <v>2907</v>
      </c>
      <c r="F635" s="46" t="s">
        <v>2908</v>
      </c>
      <c r="G635" s="46"/>
      <c r="H635" s="46"/>
      <c r="I635" s="46"/>
      <c r="J635" s="22"/>
      <c r="K635" s="22"/>
    </row>
    <row r="636" spans="3:11">
      <c r="C636" s="22"/>
      <c r="D636" s="46" t="s">
        <v>2576</v>
      </c>
      <c r="E636" s="46" t="s">
        <v>2909</v>
      </c>
      <c r="F636" s="46" t="s">
        <v>2910</v>
      </c>
      <c r="G636" s="46"/>
      <c r="H636" s="46"/>
      <c r="I636" s="46"/>
      <c r="J636" s="22"/>
      <c r="K636" s="22"/>
    </row>
    <row r="637" spans="3:11">
      <c r="C637" s="22"/>
      <c r="D637" s="46" t="s">
        <v>2576</v>
      </c>
      <c r="E637" s="46" t="s">
        <v>2911</v>
      </c>
      <c r="F637" s="46" t="s">
        <v>2912</v>
      </c>
      <c r="G637" s="46"/>
      <c r="H637" s="46">
        <v>73600000000</v>
      </c>
      <c r="I637" s="46"/>
      <c r="J637" s="22"/>
      <c r="K637" s="22"/>
    </row>
    <row r="638" spans="3:11">
      <c r="C638" s="22"/>
      <c r="D638" s="46" t="s">
        <v>2576</v>
      </c>
      <c r="E638" s="46" t="s">
        <v>2913</v>
      </c>
      <c r="F638" s="46" t="s">
        <v>2914</v>
      </c>
      <c r="G638" s="46"/>
      <c r="H638" s="46"/>
      <c r="I638" s="46"/>
      <c r="J638" s="22"/>
      <c r="K638" s="22"/>
    </row>
    <row r="639" spans="3:11">
      <c r="C639" s="22"/>
      <c r="D639" s="46" t="s">
        <v>2576</v>
      </c>
      <c r="E639" s="46" t="s">
        <v>2915</v>
      </c>
      <c r="F639" s="46" t="s">
        <v>2916</v>
      </c>
      <c r="G639" s="46"/>
      <c r="H639" s="46"/>
      <c r="I639" s="46"/>
      <c r="J639" s="22"/>
      <c r="K639" s="22"/>
    </row>
    <row r="640" spans="3:11">
      <c r="C640" s="22"/>
      <c r="D640" s="46" t="s">
        <v>2576</v>
      </c>
      <c r="E640" s="46" t="s">
        <v>2946</v>
      </c>
      <c r="F640" s="46" t="s">
        <v>2425</v>
      </c>
      <c r="G640" s="46"/>
      <c r="H640" s="46">
        <v>3100000000</v>
      </c>
      <c r="I640" s="46">
        <v>3900000000</v>
      </c>
      <c r="J640" s="22">
        <v>496000000</v>
      </c>
      <c r="K640" s="22"/>
    </row>
    <row r="641" spans="3:11">
      <c r="C641" s="22"/>
      <c r="D641" s="46" t="s">
        <v>2576</v>
      </c>
      <c r="E641" s="46" t="s">
        <v>2921</v>
      </c>
      <c r="F641" s="46" t="s">
        <v>2922</v>
      </c>
      <c r="G641" s="46"/>
      <c r="H641" s="46">
        <v>1200000000</v>
      </c>
      <c r="I641" s="46">
        <v>1500000000</v>
      </c>
      <c r="J641" s="22"/>
      <c r="K641" s="22"/>
    </row>
    <row r="642" spans="3:11">
      <c r="C642" s="22"/>
      <c r="D642" s="46" t="s">
        <v>263</v>
      </c>
      <c r="E642" s="46" t="s">
        <v>428</v>
      </c>
      <c r="F642" s="46"/>
      <c r="G642" s="46"/>
      <c r="H642" s="46"/>
      <c r="I642" s="46"/>
      <c r="J642" s="22"/>
      <c r="K642" s="22"/>
    </row>
    <row r="643" spans="3:11">
      <c r="C643" s="22"/>
      <c r="D643" s="46"/>
      <c r="E643" s="46" t="s">
        <v>1027</v>
      </c>
      <c r="F643" s="46" t="s">
        <v>311</v>
      </c>
      <c r="G643" s="46"/>
      <c r="H643" s="46"/>
      <c r="I643" s="46"/>
      <c r="J643" s="22"/>
      <c r="K643" s="22"/>
    </row>
    <row r="644" spans="3:11">
      <c r="C644" s="22"/>
      <c r="D644" s="46" t="s">
        <v>438</v>
      </c>
      <c r="E644" s="46" t="s">
        <v>2640</v>
      </c>
      <c r="F644" s="46" t="s">
        <v>446</v>
      </c>
      <c r="G644" s="46"/>
      <c r="H644" s="46">
        <v>825799000000</v>
      </c>
      <c r="I644" s="46">
        <v>799574000000</v>
      </c>
      <c r="J644" s="22">
        <v>769631000000</v>
      </c>
      <c r="K644" s="22"/>
    </row>
    <row r="645" spans="3:11">
      <c r="C645" s="22"/>
      <c r="D645" s="46" t="s">
        <v>263</v>
      </c>
      <c r="E645" s="46" t="s">
        <v>428</v>
      </c>
      <c r="F645" s="46"/>
      <c r="G645" s="46"/>
      <c r="H645" s="46"/>
      <c r="I645" s="46"/>
      <c r="J645" s="22"/>
      <c r="K645" s="22"/>
    </row>
    <row r="646" spans="3:11">
      <c r="C646" s="22"/>
      <c r="D646" s="46"/>
      <c r="E646" s="46" t="s">
        <v>4223</v>
      </c>
      <c r="F646" s="46" t="s">
        <v>312</v>
      </c>
      <c r="G646" s="46"/>
      <c r="H646" s="46"/>
      <c r="I646" s="46"/>
      <c r="J646" s="22"/>
      <c r="K646" s="22"/>
    </row>
    <row r="647" spans="3:11">
      <c r="C647" s="22"/>
      <c r="D647" s="46"/>
      <c r="E647" s="46"/>
      <c r="F647" s="46" t="s">
        <v>2953</v>
      </c>
      <c r="G647" s="46"/>
      <c r="H647" s="46"/>
      <c r="I647" s="46"/>
      <c r="J647" s="22"/>
      <c r="K647" s="22"/>
    </row>
    <row r="648" spans="3:11">
      <c r="C648" s="22"/>
      <c r="D648" s="46" t="s">
        <v>438</v>
      </c>
      <c r="E648" s="46" t="s">
        <v>2954</v>
      </c>
      <c r="F648" s="46" t="s">
        <v>778</v>
      </c>
      <c r="G648" s="46"/>
      <c r="H648" s="46">
        <v>11495000000</v>
      </c>
      <c r="I648" s="46">
        <v>12447000000</v>
      </c>
      <c r="J648" s="22"/>
      <c r="K648" s="22"/>
    </row>
    <row r="649" spans="3:11">
      <c r="C649" s="22"/>
      <c r="D649" s="46" t="s">
        <v>438</v>
      </c>
      <c r="E649" s="46" t="s">
        <v>2955</v>
      </c>
      <c r="F649" s="46" t="s">
        <v>1036</v>
      </c>
      <c r="G649" s="46" t="s">
        <v>548</v>
      </c>
      <c r="H649" s="46">
        <v>7254000000</v>
      </c>
      <c r="I649" s="46">
        <v>6680000000</v>
      </c>
      <c r="J649" s="22"/>
      <c r="K649" s="22"/>
    </row>
    <row r="650" spans="3:11">
      <c r="C650" s="22"/>
      <c r="D650" s="46" t="s">
        <v>438</v>
      </c>
      <c r="E650" s="46" t="s">
        <v>2956</v>
      </c>
      <c r="F650" s="46" t="s">
        <v>2041</v>
      </c>
      <c r="G650" s="46" t="s">
        <v>548</v>
      </c>
      <c r="H650" s="46">
        <v>269000000</v>
      </c>
      <c r="I650" s="46">
        <v>105000000</v>
      </c>
      <c r="J650" s="22"/>
      <c r="K650" s="22"/>
    </row>
    <row r="651" spans="3:11">
      <c r="C651" s="22"/>
      <c r="D651" s="46" t="s">
        <v>263</v>
      </c>
      <c r="E651" s="46" t="s">
        <v>428</v>
      </c>
      <c r="F651" s="46"/>
      <c r="G651" s="46"/>
      <c r="H651" s="46"/>
      <c r="I651" s="46"/>
      <c r="J651" s="22"/>
      <c r="K651" s="22"/>
    </row>
    <row r="652" spans="3:11">
      <c r="C652" s="22"/>
      <c r="D652" s="46"/>
      <c r="E652" s="46" t="s">
        <v>1039</v>
      </c>
      <c r="F652" s="46" t="s">
        <v>313</v>
      </c>
      <c r="G652" s="46"/>
      <c r="H652" s="46"/>
      <c r="I652" s="46"/>
      <c r="J652" s="22"/>
      <c r="K652" s="22"/>
    </row>
    <row r="653" spans="3:11">
      <c r="C653" s="22"/>
      <c r="D653" s="46"/>
      <c r="E653" s="46" t="s">
        <v>1044</v>
      </c>
      <c r="F653" s="46" t="s">
        <v>314</v>
      </c>
      <c r="G653" s="46"/>
      <c r="H653" s="46"/>
      <c r="I653" s="46"/>
      <c r="J653" s="22"/>
      <c r="K653" s="22"/>
    </row>
    <row r="654" spans="3:11">
      <c r="C654" s="22"/>
      <c r="D654" s="46" t="s">
        <v>438</v>
      </c>
      <c r="E654" s="46" t="s">
        <v>467</v>
      </c>
      <c r="F654" s="46" t="s">
        <v>469</v>
      </c>
      <c r="G654" s="46"/>
      <c r="H654" s="46">
        <v>2309000000</v>
      </c>
      <c r="I654" s="46">
        <v>7217000000</v>
      </c>
      <c r="J654" s="22">
        <v>7899000000</v>
      </c>
      <c r="K654" s="22"/>
    </row>
    <row r="655" spans="3:11">
      <c r="C655" s="22"/>
      <c r="D655" s="46" t="s">
        <v>2576</v>
      </c>
      <c r="E655" s="46" t="s">
        <v>2959</v>
      </c>
      <c r="F655" s="46" t="s">
        <v>1048</v>
      </c>
      <c r="G655" s="46" t="s">
        <v>548</v>
      </c>
      <c r="H655" s="46">
        <v>264000000</v>
      </c>
      <c r="I655" s="46">
        <v>315000000</v>
      </c>
      <c r="J655" s="22">
        <v>332000000</v>
      </c>
      <c r="K655" s="22"/>
    </row>
    <row r="656" spans="3:11">
      <c r="C656" s="22"/>
      <c r="D656" s="46" t="s">
        <v>438</v>
      </c>
      <c r="E656" s="46" t="s">
        <v>2960</v>
      </c>
      <c r="F656" s="46" t="s">
        <v>1050</v>
      </c>
      <c r="G656" s="46" t="s">
        <v>548</v>
      </c>
      <c r="H656" s="46">
        <v>6410000000</v>
      </c>
      <c r="I656" s="46">
        <v>10973000000</v>
      </c>
      <c r="J656" s="22">
        <v>13615000000</v>
      </c>
      <c r="K656" s="22"/>
    </row>
    <row r="657" spans="3:11">
      <c r="C657" s="22"/>
      <c r="D657" s="46" t="s">
        <v>438</v>
      </c>
      <c r="E657" s="46" t="s">
        <v>2961</v>
      </c>
      <c r="F657" s="46" t="s">
        <v>1052</v>
      </c>
      <c r="G657" s="46"/>
      <c r="H657" s="46">
        <v>1901000000</v>
      </c>
      <c r="I657" s="46">
        <v>1939000000</v>
      </c>
      <c r="J657" s="22">
        <v>2316000000</v>
      </c>
      <c r="K657" s="22"/>
    </row>
    <row r="658" spans="3:11">
      <c r="C658" s="22"/>
      <c r="D658" s="46" t="s">
        <v>2576</v>
      </c>
      <c r="E658" s="46" t="s">
        <v>2962</v>
      </c>
      <c r="F658" s="46" t="s">
        <v>1054</v>
      </c>
      <c r="G658" s="46" t="s">
        <v>548</v>
      </c>
      <c r="H658" s="46">
        <v>4509000000</v>
      </c>
      <c r="I658" s="46">
        <v>9034000000</v>
      </c>
      <c r="J658" s="22">
        <v>11299000000</v>
      </c>
      <c r="K658" s="22"/>
    </row>
    <row r="659" spans="3:11">
      <c r="C659" s="22"/>
      <c r="D659" s="46" t="s">
        <v>2576</v>
      </c>
      <c r="E659" s="46" t="s">
        <v>2963</v>
      </c>
      <c r="F659" s="46" t="s">
        <v>2964</v>
      </c>
      <c r="G659" s="46"/>
      <c r="H659" s="46">
        <v>-42000000</v>
      </c>
      <c r="I659" s="46">
        <v>-59000000</v>
      </c>
      <c r="J659" s="22">
        <v>-63000000</v>
      </c>
      <c r="K659" s="22"/>
    </row>
    <row r="660" spans="3:11">
      <c r="C660" s="22"/>
      <c r="D660" s="46" t="s">
        <v>438</v>
      </c>
      <c r="E660" s="46" t="s">
        <v>2957</v>
      </c>
      <c r="F660" s="46" t="s">
        <v>2958</v>
      </c>
      <c r="G660" s="46" t="s">
        <v>548</v>
      </c>
      <c r="H660" s="46">
        <v>14971000000</v>
      </c>
      <c r="I660" s="46">
        <v>17477000000</v>
      </c>
      <c r="J660" s="22">
        <v>19668000000</v>
      </c>
      <c r="K660" s="22"/>
    </row>
    <row r="661" spans="3:11">
      <c r="C661" s="22"/>
      <c r="D661" s="46" t="s">
        <v>438</v>
      </c>
      <c r="E661" s="46" t="s">
        <v>2957</v>
      </c>
      <c r="F661" s="46" t="s">
        <v>2965</v>
      </c>
      <c r="G661" s="46" t="s">
        <v>548</v>
      </c>
      <c r="H661" s="46">
        <v>14971000000</v>
      </c>
      <c r="I661" s="46">
        <v>17477000000</v>
      </c>
      <c r="J661" s="22">
        <v>19668000000</v>
      </c>
      <c r="K661" s="22"/>
    </row>
    <row r="662" spans="3:11">
      <c r="C662" s="22"/>
      <c r="D662" s="46" t="s">
        <v>438</v>
      </c>
      <c r="E662" s="46" t="s">
        <v>2957</v>
      </c>
      <c r="F662" s="46" t="s">
        <v>4224</v>
      </c>
      <c r="G662" s="46"/>
      <c r="H662" s="46">
        <v>14971000000</v>
      </c>
      <c r="I662" s="46">
        <v>17477000000</v>
      </c>
      <c r="J662" s="22">
        <v>19668000000</v>
      </c>
      <c r="K662" s="22"/>
    </row>
    <row r="663" spans="3:11">
      <c r="C663" s="22"/>
      <c r="D663" s="46" t="s">
        <v>438</v>
      </c>
      <c r="E663" s="46" t="s">
        <v>2642</v>
      </c>
      <c r="F663" s="46" t="s">
        <v>4225</v>
      </c>
      <c r="G663" s="46"/>
      <c r="H663" s="46">
        <v>14502000000</v>
      </c>
      <c r="I663" s="46">
        <v>17060000000</v>
      </c>
      <c r="J663" s="22">
        <v>19372000000</v>
      </c>
      <c r="K663" s="22"/>
    </row>
    <row r="664" spans="3:11">
      <c r="C664" s="22"/>
      <c r="D664" s="46" t="s">
        <v>2576</v>
      </c>
      <c r="E664" s="46" t="s">
        <v>2966</v>
      </c>
      <c r="F664" s="46" t="s">
        <v>4226</v>
      </c>
      <c r="G664" s="46"/>
      <c r="H664" s="46">
        <v>469000000</v>
      </c>
      <c r="I664" s="46">
        <v>417000000</v>
      </c>
      <c r="J664" s="22">
        <v>296000000</v>
      </c>
      <c r="K664" s="22"/>
    </row>
    <row r="665" spans="3:11">
      <c r="C665" s="22"/>
      <c r="D665" s="46" t="s">
        <v>2576</v>
      </c>
      <c r="E665" s="46" t="s">
        <v>2968</v>
      </c>
      <c r="F665" s="46" t="s">
        <v>1062</v>
      </c>
      <c r="G665" s="46"/>
      <c r="H665" s="46">
        <v>5.5999999999999999E-3</v>
      </c>
      <c r="I665" s="46">
        <v>1.17E-2</v>
      </c>
      <c r="J665" s="22">
        <v>1.49E-2</v>
      </c>
      <c r="K665" s="22"/>
    </row>
    <row r="666" spans="3:11">
      <c r="C666" s="22"/>
      <c r="D666" s="46" t="s">
        <v>2576</v>
      </c>
      <c r="E666" s="46" t="s">
        <v>2969</v>
      </c>
      <c r="F666" s="46" t="s">
        <v>1064</v>
      </c>
      <c r="G666" s="46"/>
      <c r="H666" s="46">
        <v>1.7600000000000001E-2</v>
      </c>
      <c r="I666" s="46">
        <v>2.1299999999999999E-2</v>
      </c>
      <c r="J666" s="22">
        <v>2.52E-2</v>
      </c>
      <c r="K666" s="22"/>
    </row>
    <row r="667" spans="3:11">
      <c r="C667" s="22"/>
      <c r="D667" s="46" t="s">
        <v>2576</v>
      </c>
      <c r="E667" s="46" t="s">
        <v>2970</v>
      </c>
      <c r="F667" s="46" t="s">
        <v>1066</v>
      </c>
      <c r="G667" s="46"/>
      <c r="H667" s="46">
        <v>1.8100000000000002E-2</v>
      </c>
      <c r="I667" s="46">
        <v>2.1899999999999999E-2</v>
      </c>
      <c r="J667" s="22">
        <v>2.5600000000000001E-2</v>
      </c>
      <c r="K667" s="22"/>
    </row>
    <row r="668" spans="3:11">
      <c r="C668" s="22"/>
      <c r="D668" s="46" t="s">
        <v>263</v>
      </c>
      <c r="E668" s="46" t="s">
        <v>428</v>
      </c>
      <c r="F668" s="46"/>
      <c r="G668" s="46"/>
      <c r="H668" s="46"/>
      <c r="I668" s="46"/>
      <c r="J668" s="22"/>
      <c r="K668" s="22"/>
    </row>
    <row r="669" spans="3:11">
      <c r="C669" s="22"/>
      <c r="D669" s="46"/>
      <c r="E669" s="46" t="s">
        <v>1067</v>
      </c>
      <c r="F669" s="46" t="s">
        <v>315</v>
      </c>
      <c r="G669" s="46"/>
      <c r="H669" s="46"/>
      <c r="I669" s="46"/>
      <c r="J669" s="22"/>
      <c r="K669" s="22"/>
    </row>
    <row r="670" spans="3:11">
      <c r="C670" s="22"/>
      <c r="D670" s="46" t="s">
        <v>438</v>
      </c>
      <c r="E670" s="46" t="s">
        <v>467</v>
      </c>
      <c r="F670" s="46" t="s">
        <v>469</v>
      </c>
      <c r="G670" s="46"/>
      <c r="H670" s="46">
        <v>2309000000</v>
      </c>
      <c r="I670" s="46">
        <v>7217000000</v>
      </c>
      <c r="J670" s="22">
        <v>7899000000</v>
      </c>
      <c r="K670" s="22"/>
    </row>
    <row r="671" spans="3:11">
      <c r="C671" s="22"/>
      <c r="D671" s="46" t="s">
        <v>2576</v>
      </c>
      <c r="E671" s="46" t="s">
        <v>2959</v>
      </c>
      <c r="F671" s="46" t="s">
        <v>1048</v>
      </c>
      <c r="G671" s="46" t="s">
        <v>548</v>
      </c>
      <c r="H671" s="46">
        <v>264000000</v>
      </c>
      <c r="I671" s="46">
        <v>315000000</v>
      </c>
      <c r="J671" s="22">
        <v>332000000</v>
      </c>
      <c r="K671" s="22"/>
    </row>
    <row r="672" spans="3:11">
      <c r="C672" s="22"/>
      <c r="D672" s="46" t="s">
        <v>438</v>
      </c>
      <c r="E672" s="46" t="s">
        <v>2960</v>
      </c>
      <c r="F672" s="46" t="s">
        <v>1050</v>
      </c>
      <c r="G672" s="46" t="s">
        <v>548</v>
      </c>
      <c r="H672" s="46">
        <v>6410000000</v>
      </c>
      <c r="I672" s="46">
        <v>10973000000</v>
      </c>
      <c r="J672" s="22">
        <v>13615000000</v>
      </c>
      <c r="K672" s="22"/>
    </row>
    <row r="673" spans="3:11">
      <c r="C673" s="22"/>
      <c r="D673" s="46" t="s">
        <v>438</v>
      </c>
      <c r="E673" s="46" t="s">
        <v>2961</v>
      </c>
      <c r="F673" s="46" t="s">
        <v>1052</v>
      </c>
      <c r="G673" s="46"/>
      <c r="H673" s="46">
        <v>1901000000</v>
      </c>
      <c r="I673" s="46">
        <v>1939000000</v>
      </c>
      <c r="J673" s="22">
        <v>2316000000</v>
      </c>
      <c r="K673" s="22"/>
    </row>
    <row r="674" spans="3:11">
      <c r="C674" s="22"/>
      <c r="D674" s="46" t="s">
        <v>2576</v>
      </c>
      <c r="E674" s="46" t="s">
        <v>2962</v>
      </c>
      <c r="F674" s="46" t="s">
        <v>1054</v>
      </c>
      <c r="G674" s="46" t="s">
        <v>548</v>
      </c>
      <c r="H674" s="46">
        <v>4509000000</v>
      </c>
      <c r="I674" s="46">
        <v>9034000000</v>
      </c>
      <c r="J674" s="22">
        <v>11299000000</v>
      </c>
      <c r="K674" s="22"/>
    </row>
    <row r="675" spans="3:11">
      <c r="C675" s="22"/>
      <c r="D675" s="46" t="s">
        <v>2576</v>
      </c>
      <c r="E675" s="46" t="s">
        <v>2963</v>
      </c>
      <c r="F675" s="46" t="s">
        <v>2964</v>
      </c>
      <c r="G675" s="46"/>
      <c r="H675" s="46">
        <v>-42000000</v>
      </c>
      <c r="I675" s="46">
        <v>-59000000</v>
      </c>
      <c r="J675" s="22">
        <v>-63000000</v>
      </c>
      <c r="K675" s="22"/>
    </row>
    <row r="676" spans="3:11">
      <c r="C676" s="22"/>
      <c r="D676" s="46" t="s">
        <v>438</v>
      </c>
      <c r="E676" s="46" t="s">
        <v>2957</v>
      </c>
      <c r="F676" s="46" t="s">
        <v>2958</v>
      </c>
      <c r="G676" s="46" t="s">
        <v>548</v>
      </c>
      <c r="H676" s="46">
        <v>14971000000</v>
      </c>
      <c r="I676" s="46">
        <v>17477000000</v>
      </c>
      <c r="J676" s="22">
        <v>19668000000</v>
      </c>
      <c r="K676" s="22"/>
    </row>
    <row r="677" spans="3:11">
      <c r="C677" s="22"/>
      <c r="D677" s="46" t="s">
        <v>438</v>
      </c>
      <c r="E677" s="46" t="s">
        <v>2957</v>
      </c>
      <c r="F677" s="46" t="s">
        <v>2965</v>
      </c>
      <c r="G677" s="46" t="s">
        <v>548</v>
      </c>
      <c r="H677" s="46">
        <v>14971000000</v>
      </c>
      <c r="I677" s="46">
        <v>17477000000</v>
      </c>
      <c r="J677" s="22">
        <v>19668000000</v>
      </c>
      <c r="K677" s="22"/>
    </row>
    <row r="678" spans="3:11">
      <c r="C678" s="22"/>
      <c r="D678" s="46" t="s">
        <v>263</v>
      </c>
      <c r="E678" s="46" t="s">
        <v>428</v>
      </c>
      <c r="F678" s="46"/>
      <c r="G678" s="46"/>
      <c r="H678" s="46"/>
      <c r="I678" s="46"/>
      <c r="J678" s="22"/>
      <c r="K678" s="22"/>
    </row>
    <row r="679" spans="3:11">
      <c r="C679" s="22"/>
      <c r="D679" s="46"/>
      <c r="E679" s="46" t="s">
        <v>1069</v>
      </c>
      <c r="F679" s="46" t="s">
        <v>316</v>
      </c>
      <c r="G679" s="46"/>
      <c r="H679" s="46"/>
      <c r="I679" s="46"/>
      <c r="J679" s="22"/>
      <c r="K679" s="22"/>
    </row>
    <row r="680" spans="3:11">
      <c r="C680" s="22"/>
      <c r="D680" s="46" t="s">
        <v>438</v>
      </c>
      <c r="E680" s="46" t="s">
        <v>2971</v>
      </c>
      <c r="F680" s="46" t="s">
        <v>1071</v>
      </c>
      <c r="G680" s="46"/>
      <c r="H680" s="46">
        <v>9932000000</v>
      </c>
      <c r="I680" s="46">
        <v>11475000000</v>
      </c>
      <c r="J680" s="22"/>
      <c r="K680" s="22"/>
    </row>
    <row r="681" spans="3:11">
      <c r="C681" s="22"/>
      <c r="D681" s="46" t="s">
        <v>438</v>
      </c>
      <c r="E681" s="46" t="s">
        <v>2972</v>
      </c>
      <c r="F681" s="46" t="s">
        <v>1073</v>
      </c>
      <c r="G681" s="46"/>
      <c r="H681" s="46">
        <v>5009000000</v>
      </c>
      <c r="I681" s="46">
        <v>5885000000</v>
      </c>
      <c r="J681" s="22"/>
      <c r="K681" s="22"/>
    </row>
    <row r="682" spans="3:11">
      <c r="C682" s="22"/>
      <c r="D682" s="46" t="s">
        <v>438</v>
      </c>
      <c r="E682" s="46" t="s">
        <v>2923</v>
      </c>
      <c r="F682" s="46" t="s">
        <v>2924</v>
      </c>
      <c r="G682" s="46"/>
      <c r="H682" s="46">
        <v>30000000</v>
      </c>
      <c r="I682" s="46">
        <v>117000000</v>
      </c>
      <c r="J682" s="22">
        <v>231000000</v>
      </c>
      <c r="K682" s="22"/>
    </row>
    <row r="683" spans="3:11">
      <c r="C683" s="22"/>
      <c r="D683" s="46" t="s">
        <v>438</v>
      </c>
      <c r="E683" s="46" t="s">
        <v>2957</v>
      </c>
      <c r="F683" s="46" t="s">
        <v>2967</v>
      </c>
      <c r="G683" s="46"/>
      <c r="H683" s="46">
        <v>14971000000</v>
      </c>
      <c r="I683" s="46">
        <v>17477000000</v>
      </c>
      <c r="J683" s="22">
        <v>19668000000</v>
      </c>
      <c r="K683" s="22"/>
    </row>
    <row r="684" spans="3:11">
      <c r="C684" s="22"/>
      <c r="D684" s="46" t="s">
        <v>438</v>
      </c>
      <c r="E684" s="46" t="s">
        <v>2973</v>
      </c>
      <c r="F684" s="46" t="s">
        <v>1075</v>
      </c>
      <c r="G684" s="46"/>
      <c r="H684" s="46">
        <v>771002000000</v>
      </c>
      <c r="I684" s="46">
        <v>738594000000</v>
      </c>
      <c r="J684" s="22"/>
      <c r="K684" s="22"/>
    </row>
    <row r="685" spans="3:11">
      <c r="C685" s="22"/>
      <c r="D685" s="46" t="s">
        <v>438</v>
      </c>
      <c r="E685" s="46" t="s">
        <v>2974</v>
      </c>
      <c r="F685" s="46" t="s">
        <v>1077</v>
      </c>
      <c r="G685" s="46"/>
      <c r="H685" s="46">
        <v>28070000000</v>
      </c>
      <c r="I685" s="46">
        <v>30012000000</v>
      </c>
      <c r="J685" s="22"/>
      <c r="K685" s="22"/>
    </row>
    <row r="686" spans="3:11">
      <c r="C686" s="22"/>
      <c r="D686" s="46" t="s">
        <v>438</v>
      </c>
      <c r="E686" s="46" t="s">
        <v>2949</v>
      </c>
      <c r="F686" s="46" t="s">
        <v>2950</v>
      </c>
      <c r="G686" s="46"/>
      <c r="H686" s="46">
        <v>26727000000</v>
      </c>
      <c r="I686" s="46">
        <v>30968000000</v>
      </c>
      <c r="J686" s="22"/>
      <c r="K686" s="22"/>
    </row>
    <row r="687" spans="3:11">
      <c r="C687" s="22"/>
      <c r="D687" s="46" t="s">
        <v>438</v>
      </c>
      <c r="E687" s="46" t="s">
        <v>2640</v>
      </c>
      <c r="F687" s="46" t="s">
        <v>446</v>
      </c>
      <c r="G687" s="46"/>
      <c r="H687" s="46">
        <v>825799000000</v>
      </c>
      <c r="I687" s="46">
        <v>799574000000</v>
      </c>
      <c r="J687" s="22">
        <v>769631000000</v>
      </c>
      <c r="K687" s="22"/>
    </row>
    <row r="688" spans="3:11">
      <c r="C688" s="22"/>
      <c r="D688" s="46" t="s">
        <v>263</v>
      </c>
      <c r="E688" s="46" t="s">
        <v>428</v>
      </c>
      <c r="F688" s="46"/>
      <c r="G688" s="46"/>
      <c r="H688" s="46"/>
      <c r="I688" s="46"/>
      <c r="J688" s="22"/>
      <c r="K688" s="22"/>
    </row>
    <row r="689" spans="3:11">
      <c r="C689" s="22"/>
      <c r="D689" s="46"/>
      <c r="E689" s="46" t="s">
        <v>4227</v>
      </c>
      <c r="F689" s="46" t="s">
        <v>317</v>
      </c>
      <c r="G689" s="46"/>
      <c r="H689" s="46"/>
      <c r="I689" s="46"/>
      <c r="J689" s="22"/>
      <c r="K689" s="22"/>
    </row>
    <row r="690" spans="3:11">
      <c r="C690" s="22"/>
      <c r="D690" s="46"/>
      <c r="E690" s="46"/>
      <c r="F690" s="46" t="s">
        <v>2975</v>
      </c>
      <c r="G690" s="46"/>
      <c r="H690" s="46"/>
      <c r="I690" s="46"/>
      <c r="J690" s="22"/>
      <c r="K690" s="22"/>
    </row>
    <row r="691" spans="3:11">
      <c r="C691" s="22"/>
      <c r="D691" s="46" t="s">
        <v>438</v>
      </c>
      <c r="E691" s="46" t="s">
        <v>2925</v>
      </c>
      <c r="F691" s="46" t="s">
        <v>2926</v>
      </c>
      <c r="G691" s="46"/>
      <c r="H691" s="46"/>
      <c r="I691" s="46"/>
      <c r="J691" s="22"/>
      <c r="K691" s="22"/>
    </row>
    <row r="692" spans="3:11">
      <c r="C692" s="22"/>
      <c r="D692" s="46" t="s">
        <v>438</v>
      </c>
      <c r="E692" s="46" t="s">
        <v>2949</v>
      </c>
      <c r="F692" s="46" t="s">
        <v>2950</v>
      </c>
      <c r="G692" s="46"/>
      <c r="H692" s="46">
        <v>26727000000</v>
      </c>
      <c r="I692" s="46">
        <v>30968000000</v>
      </c>
      <c r="J692" s="22"/>
      <c r="K692" s="22"/>
    </row>
    <row r="693" spans="3:11">
      <c r="C693" s="22"/>
      <c r="D693" s="46" t="s">
        <v>438</v>
      </c>
      <c r="E693" s="46" t="s">
        <v>2640</v>
      </c>
      <c r="F693" s="46" t="s">
        <v>446</v>
      </c>
      <c r="G693" s="46"/>
      <c r="H693" s="46">
        <v>825799000000</v>
      </c>
      <c r="I693" s="46">
        <v>799574000000</v>
      </c>
      <c r="J693" s="22">
        <v>769631000000</v>
      </c>
      <c r="K693" s="22"/>
    </row>
    <row r="694" spans="3:11">
      <c r="C694" s="22"/>
      <c r="D694" s="46" t="s">
        <v>263</v>
      </c>
      <c r="E694" s="46" t="s">
        <v>428</v>
      </c>
      <c r="F694" s="46"/>
      <c r="G694" s="46"/>
      <c r="H694" s="46"/>
      <c r="I694" s="46"/>
      <c r="J694" s="22"/>
      <c r="K694" s="22"/>
    </row>
    <row r="695" spans="3:11">
      <c r="C695" s="22"/>
      <c r="D695" s="46"/>
      <c r="E695" s="46" t="s">
        <v>1080</v>
      </c>
      <c r="F695" s="46" t="s">
        <v>318</v>
      </c>
      <c r="G695" s="46"/>
      <c r="H695" s="46"/>
      <c r="I695" s="46"/>
      <c r="J695" s="22"/>
      <c r="K695" s="22"/>
    </row>
    <row r="696" spans="3:11">
      <c r="C696" s="22"/>
      <c r="D696" s="46"/>
      <c r="E696" s="46"/>
      <c r="F696" s="46" t="s">
        <v>4228</v>
      </c>
      <c r="G696" s="46"/>
      <c r="H696" s="46"/>
      <c r="I696" s="46"/>
      <c r="J696" s="22"/>
      <c r="K696" s="22"/>
    </row>
    <row r="697" spans="3:11">
      <c r="C697" s="22"/>
      <c r="D697" s="46" t="s">
        <v>438</v>
      </c>
      <c r="E697" s="46" t="s">
        <v>2976</v>
      </c>
      <c r="F697" s="46" t="s">
        <v>2977</v>
      </c>
      <c r="G697" s="46"/>
      <c r="H697" s="46"/>
      <c r="I697" s="46"/>
      <c r="J697" s="22"/>
      <c r="K697" s="22"/>
    </row>
    <row r="698" spans="3:11">
      <c r="C698" s="22"/>
      <c r="D698" s="46" t="s">
        <v>438</v>
      </c>
      <c r="E698" s="46" t="s">
        <v>2925</v>
      </c>
      <c r="F698" s="46" t="s">
        <v>2926</v>
      </c>
      <c r="G698" s="46"/>
      <c r="H698" s="46"/>
      <c r="I698" s="46"/>
      <c r="J698" s="22"/>
      <c r="K698" s="22"/>
    </row>
    <row r="699" spans="3:11">
      <c r="C699" s="22"/>
      <c r="D699" s="46" t="s">
        <v>438</v>
      </c>
      <c r="E699" s="46" t="s">
        <v>2949</v>
      </c>
      <c r="F699" s="46" t="s">
        <v>2950</v>
      </c>
      <c r="G699" s="46"/>
      <c r="H699" s="46">
        <v>26727000000</v>
      </c>
      <c r="I699" s="46">
        <v>30968000000</v>
      </c>
      <c r="J699" s="22"/>
      <c r="K699" s="22"/>
    </row>
    <row r="700" spans="3:11">
      <c r="C700" s="22"/>
      <c r="D700" s="46" t="s">
        <v>438</v>
      </c>
      <c r="E700" s="46" t="s">
        <v>2640</v>
      </c>
      <c r="F700" s="46" t="s">
        <v>446</v>
      </c>
      <c r="G700" s="46"/>
      <c r="H700" s="46">
        <v>825799000000</v>
      </c>
      <c r="I700" s="46">
        <v>799574000000</v>
      </c>
      <c r="J700" s="22">
        <v>769631000000</v>
      </c>
      <c r="K700" s="22"/>
    </row>
    <row r="701" spans="3:11">
      <c r="C701" s="22"/>
      <c r="D701" s="46" t="s">
        <v>2576</v>
      </c>
      <c r="E701" s="46" t="s">
        <v>2978</v>
      </c>
      <c r="F701" s="46" t="s">
        <v>2979</v>
      </c>
      <c r="G701" s="46"/>
      <c r="H701" s="46"/>
      <c r="I701" s="46"/>
      <c r="J701" s="22"/>
      <c r="K701" s="22"/>
    </row>
    <row r="702" spans="3:11">
      <c r="C702" s="22"/>
      <c r="D702" s="46" t="s">
        <v>438</v>
      </c>
      <c r="E702" s="46" t="s">
        <v>2930</v>
      </c>
      <c r="F702" s="46" t="s">
        <v>4229</v>
      </c>
      <c r="G702" s="46"/>
      <c r="H702" s="46">
        <v>23219000000</v>
      </c>
      <c r="I702" s="46">
        <v>23245000000</v>
      </c>
      <c r="J702" s="22"/>
      <c r="K702" s="22"/>
    </row>
    <row r="703" spans="3:11">
      <c r="C703" s="22"/>
      <c r="D703" s="46" t="s">
        <v>438</v>
      </c>
      <c r="E703" s="46" t="s">
        <v>2927</v>
      </c>
      <c r="F703" s="46" t="s">
        <v>2422</v>
      </c>
      <c r="G703" s="46"/>
      <c r="H703" s="46">
        <v>15668000000</v>
      </c>
      <c r="I703" s="46">
        <v>20486000000</v>
      </c>
      <c r="J703" s="22"/>
      <c r="K703" s="22"/>
    </row>
    <row r="704" spans="3:11">
      <c r="C704" s="22"/>
      <c r="D704" s="46" t="s">
        <v>263</v>
      </c>
      <c r="E704" s="46" t="s">
        <v>428</v>
      </c>
      <c r="F704" s="46"/>
      <c r="G704" s="46"/>
      <c r="H704" s="46"/>
      <c r="I704" s="46"/>
      <c r="J704" s="22"/>
      <c r="K704" s="22"/>
    </row>
    <row r="705" spans="3:11">
      <c r="C705" s="22"/>
      <c r="D705" s="46"/>
      <c r="E705" s="46" t="s">
        <v>1082</v>
      </c>
      <c r="F705" s="46" t="s">
        <v>319</v>
      </c>
      <c r="G705" s="46"/>
      <c r="H705" s="46"/>
      <c r="I705" s="46"/>
      <c r="J705" s="22"/>
      <c r="K705" s="22"/>
    </row>
    <row r="706" spans="3:11">
      <c r="C706" s="22"/>
      <c r="D706" s="46"/>
      <c r="E706" s="46"/>
      <c r="F706" s="46" t="s">
        <v>4228</v>
      </c>
      <c r="G706" s="46"/>
      <c r="H706" s="46"/>
      <c r="I706" s="46"/>
      <c r="J706" s="22"/>
      <c r="K706" s="22"/>
    </row>
    <row r="707" spans="3:11">
      <c r="C707" s="22"/>
      <c r="D707" s="46" t="s">
        <v>438</v>
      </c>
      <c r="E707" s="46" t="s">
        <v>2982</v>
      </c>
      <c r="F707" s="46" t="s">
        <v>2983</v>
      </c>
      <c r="G707" s="46"/>
      <c r="H707" s="46"/>
      <c r="I707" s="46"/>
      <c r="J707" s="22"/>
      <c r="K707" s="22"/>
    </row>
    <row r="708" spans="3:11">
      <c r="C708" s="22"/>
      <c r="D708" s="46" t="s">
        <v>438</v>
      </c>
      <c r="E708" s="46" t="s">
        <v>2984</v>
      </c>
      <c r="F708" s="46" t="s">
        <v>2985</v>
      </c>
      <c r="G708" s="46"/>
      <c r="H708" s="46"/>
      <c r="I708" s="46"/>
      <c r="J708" s="22"/>
      <c r="K708" s="22"/>
    </row>
    <row r="709" spans="3:11">
      <c r="C709" s="22"/>
      <c r="D709" s="46" t="s">
        <v>2576</v>
      </c>
      <c r="E709" s="46" t="s">
        <v>2986</v>
      </c>
      <c r="F709" s="46" t="s">
        <v>2987</v>
      </c>
      <c r="G709" s="46"/>
      <c r="H709" s="46"/>
      <c r="I709" s="46"/>
      <c r="J709" s="22"/>
      <c r="K709" s="22"/>
    </row>
    <row r="710" spans="3:11">
      <c r="C710" s="22"/>
      <c r="D710" s="46" t="s">
        <v>2576</v>
      </c>
      <c r="E710" s="46" t="s">
        <v>2988</v>
      </c>
      <c r="F710" s="46" t="s">
        <v>2989</v>
      </c>
      <c r="G710" s="46"/>
      <c r="H710" s="46"/>
      <c r="I710" s="46"/>
      <c r="J710" s="22"/>
      <c r="K710" s="22"/>
    </row>
    <row r="711" spans="3:11">
      <c r="C711" s="22"/>
      <c r="D711" s="46" t="s">
        <v>2576</v>
      </c>
      <c r="E711" s="46" t="s">
        <v>2933</v>
      </c>
      <c r="F711" s="46" t="s">
        <v>4230</v>
      </c>
      <c r="G711" s="46"/>
      <c r="H711" s="46"/>
      <c r="I711" s="46"/>
      <c r="J711" s="22"/>
      <c r="K711" s="22"/>
    </row>
    <row r="712" spans="3:11">
      <c r="C712" s="22"/>
      <c r="D712" s="46" t="s">
        <v>2576</v>
      </c>
      <c r="E712" s="46" t="s">
        <v>2928</v>
      </c>
      <c r="F712" s="46" t="s">
        <v>2929</v>
      </c>
      <c r="G712" s="46"/>
      <c r="H712" s="46"/>
      <c r="I712" s="46"/>
      <c r="J712" s="22"/>
      <c r="K712" s="22"/>
    </row>
    <row r="713" spans="3:11">
      <c r="C713" s="22"/>
      <c r="D713" s="46" t="s">
        <v>438</v>
      </c>
      <c r="E713" s="46" t="s">
        <v>2976</v>
      </c>
      <c r="F713" s="46" t="s">
        <v>2981</v>
      </c>
      <c r="G713" s="46"/>
      <c r="H713" s="46"/>
      <c r="I713" s="46"/>
      <c r="J713" s="22"/>
      <c r="K713" s="22"/>
    </row>
    <row r="714" spans="3:11">
      <c r="C714" s="22"/>
      <c r="D714" s="46" t="s">
        <v>438</v>
      </c>
      <c r="E714" s="46" t="s">
        <v>2925</v>
      </c>
      <c r="F714" s="46" t="s">
        <v>2926</v>
      </c>
      <c r="G714" s="46"/>
      <c r="H714" s="46"/>
      <c r="I714" s="46"/>
      <c r="J714" s="22"/>
      <c r="K714" s="22"/>
    </row>
    <row r="715" spans="3:11">
      <c r="C715" s="22"/>
      <c r="D715" s="46" t="s">
        <v>438</v>
      </c>
      <c r="E715" s="46" t="s">
        <v>2949</v>
      </c>
      <c r="F715" s="46" t="s">
        <v>4231</v>
      </c>
      <c r="G715" s="46"/>
      <c r="H715" s="46">
        <v>26727000000</v>
      </c>
      <c r="I715" s="46">
        <v>30968000000</v>
      </c>
      <c r="J715" s="22"/>
      <c r="K715" s="22"/>
    </row>
    <row r="716" spans="3:11">
      <c r="C716" s="22"/>
      <c r="D716" s="46" t="s">
        <v>438</v>
      </c>
      <c r="E716" s="46" t="s">
        <v>2640</v>
      </c>
      <c r="F716" s="46" t="s">
        <v>446</v>
      </c>
      <c r="G716" s="46"/>
      <c r="H716" s="46">
        <v>825799000000</v>
      </c>
      <c r="I716" s="46">
        <v>799574000000</v>
      </c>
      <c r="J716" s="22">
        <v>769631000000</v>
      </c>
      <c r="K716" s="22"/>
    </row>
    <row r="717" spans="3:11">
      <c r="C717" s="22"/>
      <c r="D717" s="46" t="s">
        <v>263</v>
      </c>
      <c r="E717" s="46" t="s">
        <v>428</v>
      </c>
      <c r="F717" s="46"/>
      <c r="G717" s="46"/>
      <c r="H717" s="46"/>
      <c r="I717" s="46"/>
      <c r="J717" s="22"/>
      <c r="K717" s="22"/>
    </row>
    <row r="718" spans="3:11">
      <c r="C718" s="22"/>
      <c r="D718" s="46"/>
      <c r="E718" s="46" t="s">
        <v>1083</v>
      </c>
      <c r="F718" s="46" t="s">
        <v>320</v>
      </c>
      <c r="G718" s="46"/>
      <c r="H718" s="46"/>
      <c r="I718" s="46"/>
      <c r="J718" s="22"/>
      <c r="K718" s="22"/>
    </row>
    <row r="719" spans="3:11">
      <c r="C719" s="22"/>
      <c r="D719" s="46"/>
      <c r="E719" s="46"/>
      <c r="F719" s="46" t="s">
        <v>2992</v>
      </c>
      <c r="G719" s="46"/>
      <c r="H719" s="46"/>
      <c r="I719" s="46"/>
      <c r="J719" s="22"/>
      <c r="K719" s="22"/>
    </row>
    <row r="720" spans="3:11">
      <c r="C720" s="22"/>
      <c r="D720" s="46" t="s">
        <v>2576</v>
      </c>
      <c r="E720" s="46" t="s">
        <v>2993</v>
      </c>
      <c r="F720" s="46" t="s">
        <v>2994</v>
      </c>
      <c r="G720" s="46"/>
      <c r="H720" s="46"/>
      <c r="I720" s="46"/>
      <c r="J720" s="22"/>
      <c r="K720" s="22"/>
    </row>
    <row r="721" spans="3:11">
      <c r="C721" s="22"/>
      <c r="D721" s="46" t="s">
        <v>2576</v>
      </c>
      <c r="E721" s="46" t="s">
        <v>2995</v>
      </c>
      <c r="F721" s="46" t="s">
        <v>2996</v>
      </c>
      <c r="G721" s="46"/>
      <c r="H721" s="46"/>
      <c r="I721" s="46"/>
      <c r="J721" s="22"/>
      <c r="K721" s="22"/>
    </row>
    <row r="722" spans="3:11">
      <c r="C722" s="22"/>
      <c r="D722" s="46" t="s">
        <v>2576</v>
      </c>
      <c r="E722" s="46" t="s">
        <v>2997</v>
      </c>
      <c r="F722" s="46" t="s">
        <v>2998</v>
      </c>
      <c r="G722" s="46"/>
      <c r="H722" s="46"/>
      <c r="I722" s="46"/>
      <c r="J722" s="22"/>
      <c r="K722" s="22"/>
    </row>
    <row r="723" spans="3:11">
      <c r="C723" s="22"/>
      <c r="D723" s="46" t="s">
        <v>2576</v>
      </c>
      <c r="E723" s="46" t="s">
        <v>2999</v>
      </c>
      <c r="F723" s="46" t="s">
        <v>3000</v>
      </c>
      <c r="G723" s="46"/>
      <c r="H723" s="46"/>
      <c r="I723" s="46"/>
      <c r="J723" s="22"/>
      <c r="K723" s="22"/>
    </row>
    <row r="724" spans="3:11">
      <c r="C724" s="22"/>
      <c r="D724" s="46" t="s">
        <v>2576</v>
      </c>
      <c r="E724" s="46" t="s">
        <v>3001</v>
      </c>
      <c r="F724" s="46" t="s">
        <v>3002</v>
      </c>
      <c r="G724" s="46"/>
      <c r="H724" s="46"/>
      <c r="I724" s="46"/>
      <c r="J724" s="22"/>
      <c r="K724" s="22"/>
    </row>
    <row r="725" spans="3:11">
      <c r="C725" s="22"/>
      <c r="D725" s="46" t="s">
        <v>2576</v>
      </c>
      <c r="E725" s="46" t="s">
        <v>3003</v>
      </c>
      <c r="F725" s="46" t="s">
        <v>3004</v>
      </c>
      <c r="G725" s="46"/>
      <c r="H725" s="46"/>
      <c r="I725" s="46"/>
      <c r="J725" s="22"/>
      <c r="K725" s="22"/>
    </row>
    <row r="726" spans="3:11">
      <c r="C726" s="22"/>
      <c r="D726" s="46" t="s">
        <v>2576</v>
      </c>
      <c r="E726" s="46" t="s">
        <v>4232</v>
      </c>
      <c r="F726" s="46" t="s">
        <v>4233</v>
      </c>
      <c r="G726" s="46"/>
      <c r="H726" s="46"/>
      <c r="I726" s="46"/>
      <c r="J726" s="22"/>
      <c r="K726" s="22"/>
    </row>
    <row r="727" spans="3:11">
      <c r="C727" s="22"/>
      <c r="D727" s="46" t="s">
        <v>2576</v>
      </c>
      <c r="E727" s="46" t="s">
        <v>3007</v>
      </c>
      <c r="F727" s="46" t="s">
        <v>3008</v>
      </c>
      <c r="G727" s="46"/>
      <c r="H727" s="46"/>
      <c r="I727" s="46"/>
      <c r="J727" s="22"/>
      <c r="K727" s="22"/>
    </row>
    <row r="728" spans="3:11">
      <c r="C728" s="22"/>
      <c r="D728" s="46" t="s">
        <v>2576</v>
      </c>
      <c r="E728" s="46" t="s">
        <v>2937</v>
      </c>
      <c r="F728" s="46" t="s">
        <v>2938</v>
      </c>
      <c r="G728" s="46"/>
      <c r="H728" s="46"/>
      <c r="I728" s="46"/>
      <c r="J728" s="22"/>
      <c r="K728" s="22"/>
    </row>
    <row r="729" spans="3:11">
      <c r="C729" s="22"/>
      <c r="D729" s="46" t="s">
        <v>2576</v>
      </c>
      <c r="E729" s="46" t="s">
        <v>2928</v>
      </c>
      <c r="F729" s="46" t="s">
        <v>2929</v>
      </c>
      <c r="G729" s="46"/>
      <c r="H729" s="46"/>
      <c r="I729" s="46"/>
      <c r="J729" s="22"/>
      <c r="K729" s="22"/>
    </row>
    <row r="730" spans="3:11">
      <c r="C730" s="22"/>
      <c r="D730" s="46" t="s">
        <v>438</v>
      </c>
      <c r="E730" s="46" t="s">
        <v>2925</v>
      </c>
      <c r="F730" s="46" t="s">
        <v>2926</v>
      </c>
      <c r="G730" s="46"/>
      <c r="H730" s="46"/>
      <c r="I730" s="46"/>
      <c r="J730" s="22"/>
      <c r="K730" s="22"/>
    </row>
    <row r="731" spans="3:11">
      <c r="C731" s="22"/>
      <c r="D731" s="46" t="s">
        <v>438</v>
      </c>
      <c r="E731" s="46" t="s">
        <v>2949</v>
      </c>
      <c r="F731" s="46" t="s">
        <v>4231</v>
      </c>
      <c r="G731" s="46"/>
      <c r="H731" s="46">
        <v>26727000000</v>
      </c>
      <c r="I731" s="46">
        <v>30968000000</v>
      </c>
      <c r="J731" s="22"/>
      <c r="K731" s="22"/>
    </row>
    <row r="732" spans="3:11">
      <c r="C732" s="22"/>
      <c r="D732" s="46" t="s">
        <v>438</v>
      </c>
      <c r="E732" s="46" t="s">
        <v>2640</v>
      </c>
      <c r="F732" s="46" t="s">
        <v>446</v>
      </c>
      <c r="G732" s="46"/>
      <c r="H732" s="46">
        <v>825799000000</v>
      </c>
      <c r="I732" s="46">
        <v>799574000000</v>
      </c>
      <c r="J732" s="22">
        <v>769631000000</v>
      </c>
      <c r="K732" s="22"/>
    </row>
    <row r="733" spans="3:11">
      <c r="C733" s="22"/>
      <c r="D733" s="46" t="s">
        <v>263</v>
      </c>
      <c r="E733" s="46" t="s">
        <v>428</v>
      </c>
      <c r="F733" s="46"/>
      <c r="G733" s="46"/>
      <c r="H733" s="46"/>
      <c r="I733" s="46"/>
      <c r="J733" s="22"/>
      <c r="K733" s="22"/>
    </row>
    <row r="734" spans="3:11">
      <c r="C734" s="22"/>
      <c r="D734" s="46"/>
      <c r="E734" s="46" t="s">
        <v>1084</v>
      </c>
      <c r="F734" s="46" t="s">
        <v>321</v>
      </c>
      <c r="G734" s="46"/>
      <c r="H734" s="46"/>
      <c r="I734" s="46"/>
      <c r="J734" s="22"/>
      <c r="K734" s="22"/>
    </row>
    <row r="735" spans="3:11">
      <c r="C735" s="22"/>
      <c r="D735" s="46"/>
      <c r="E735" s="46"/>
      <c r="F735" s="46" t="s">
        <v>3009</v>
      </c>
      <c r="G735" s="46"/>
      <c r="H735" s="46"/>
      <c r="I735" s="46"/>
      <c r="J735" s="22"/>
      <c r="K735" s="22"/>
    </row>
    <row r="736" spans="3:11">
      <c r="C736" s="22"/>
      <c r="D736" s="46" t="s">
        <v>2576</v>
      </c>
      <c r="E736" s="46" t="s">
        <v>3010</v>
      </c>
      <c r="F736" s="46" t="s">
        <v>3011</v>
      </c>
      <c r="G736" s="46"/>
      <c r="H736" s="46"/>
      <c r="I736" s="46"/>
      <c r="J736" s="22"/>
      <c r="K736" s="22"/>
    </row>
    <row r="737" spans="3:11">
      <c r="C737" s="22"/>
      <c r="D737" s="46" t="s">
        <v>2576</v>
      </c>
      <c r="E737" s="46" t="s">
        <v>3012</v>
      </c>
      <c r="F737" s="46" t="s">
        <v>3013</v>
      </c>
      <c r="G737" s="46"/>
      <c r="H737" s="46"/>
      <c r="I737" s="46"/>
      <c r="J737" s="22"/>
      <c r="K737" s="22"/>
    </row>
    <row r="738" spans="3:11">
      <c r="C738" s="22"/>
      <c r="D738" s="46" t="s">
        <v>2576</v>
      </c>
      <c r="E738" s="46" t="s">
        <v>3014</v>
      </c>
      <c r="F738" s="46" t="s">
        <v>3015</v>
      </c>
      <c r="G738" s="46"/>
      <c r="H738" s="46"/>
      <c r="I738" s="46"/>
      <c r="J738" s="22"/>
      <c r="K738" s="22"/>
    </row>
    <row r="739" spans="3:11">
      <c r="C739" s="22"/>
      <c r="D739" s="46" t="s">
        <v>2576</v>
      </c>
      <c r="E739" s="46" t="s">
        <v>3016</v>
      </c>
      <c r="F739" s="46" t="s">
        <v>3017</v>
      </c>
      <c r="G739" s="46"/>
      <c r="H739" s="46"/>
      <c r="I739" s="46"/>
      <c r="J739" s="22"/>
      <c r="K739" s="22"/>
    </row>
    <row r="740" spans="3:11">
      <c r="C740" s="22"/>
      <c r="D740" s="46" t="s">
        <v>2576</v>
      </c>
      <c r="E740" s="46" t="s">
        <v>3018</v>
      </c>
      <c r="F740" s="46" t="s">
        <v>3019</v>
      </c>
      <c r="G740" s="46"/>
      <c r="H740" s="46"/>
      <c r="I740" s="46"/>
      <c r="J740" s="22"/>
      <c r="K740" s="22"/>
    </row>
    <row r="741" spans="3:11">
      <c r="C741" s="22"/>
      <c r="D741" s="46" t="s">
        <v>2576</v>
      </c>
      <c r="E741" s="46" t="s">
        <v>3020</v>
      </c>
      <c r="F741" s="46" t="s">
        <v>3021</v>
      </c>
      <c r="G741" s="46"/>
      <c r="H741" s="46"/>
      <c r="I741" s="46"/>
      <c r="J741" s="22"/>
      <c r="K741" s="22"/>
    </row>
    <row r="742" spans="3:11">
      <c r="C742" s="22"/>
      <c r="D742" s="46" t="s">
        <v>2576</v>
      </c>
      <c r="E742" s="46" t="s">
        <v>2928</v>
      </c>
      <c r="F742" s="46" t="s">
        <v>2929</v>
      </c>
      <c r="G742" s="46"/>
      <c r="H742" s="46"/>
      <c r="I742" s="46"/>
      <c r="J742" s="22"/>
      <c r="K742" s="22"/>
    </row>
    <row r="743" spans="3:11">
      <c r="C743" s="22"/>
      <c r="D743" s="46" t="s">
        <v>438</v>
      </c>
      <c r="E743" s="46" t="s">
        <v>2925</v>
      </c>
      <c r="F743" s="46" t="s">
        <v>2926</v>
      </c>
      <c r="G743" s="46"/>
      <c r="H743" s="46"/>
      <c r="I743" s="46"/>
      <c r="J743" s="22"/>
      <c r="K743" s="22"/>
    </row>
    <row r="744" spans="3:11">
      <c r="C744" s="22"/>
      <c r="D744" s="46" t="s">
        <v>438</v>
      </c>
      <c r="E744" s="46" t="s">
        <v>2949</v>
      </c>
      <c r="F744" s="46" t="s">
        <v>4231</v>
      </c>
      <c r="G744" s="46"/>
      <c r="H744" s="46">
        <v>26727000000</v>
      </c>
      <c r="I744" s="46">
        <v>30968000000</v>
      </c>
      <c r="J744" s="22"/>
      <c r="K744" s="22"/>
    </row>
    <row r="745" spans="3:11">
      <c r="C745" s="22"/>
      <c r="D745" s="46" t="s">
        <v>438</v>
      </c>
      <c r="E745" s="46" t="s">
        <v>2640</v>
      </c>
      <c r="F745" s="46" t="s">
        <v>446</v>
      </c>
      <c r="G745" s="46"/>
      <c r="H745" s="46">
        <v>825799000000</v>
      </c>
      <c r="I745" s="46">
        <v>799574000000</v>
      </c>
      <c r="J745" s="22">
        <v>769631000000</v>
      </c>
      <c r="K745" s="22"/>
    </row>
    <row r="746" spans="3:11">
      <c r="C746" s="22"/>
      <c r="D746" s="46" t="s">
        <v>263</v>
      </c>
      <c r="E746" s="46" t="s">
        <v>428</v>
      </c>
      <c r="F746" s="46"/>
      <c r="G746" s="46"/>
      <c r="H746" s="46"/>
      <c r="I746" s="46"/>
      <c r="J746" s="22"/>
      <c r="K746" s="22"/>
    </row>
    <row r="747" spans="3:11">
      <c r="C747" s="22"/>
      <c r="D747" s="46"/>
      <c r="E747" s="46" t="s">
        <v>1087</v>
      </c>
      <c r="F747" s="46" t="s">
        <v>322</v>
      </c>
      <c r="G747" s="46"/>
      <c r="H747" s="46"/>
      <c r="I747" s="46"/>
      <c r="J747" s="22"/>
      <c r="K747" s="22"/>
    </row>
    <row r="748" spans="3:11">
      <c r="C748" s="22"/>
      <c r="D748" s="46" t="s">
        <v>438</v>
      </c>
      <c r="E748" s="46" t="s">
        <v>2927</v>
      </c>
      <c r="F748" s="46" t="s">
        <v>2422</v>
      </c>
      <c r="G748" s="46"/>
      <c r="H748" s="46">
        <v>15668000000</v>
      </c>
      <c r="I748" s="46">
        <v>20486000000</v>
      </c>
      <c r="J748" s="22"/>
      <c r="K748" s="22"/>
    </row>
    <row r="749" spans="3:11">
      <c r="C749" s="22"/>
      <c r="D749" s="46" t="s">
        <v>263</v>
      </c>
      <c r="E749" s="46" t="s">
        <v>428</v>
      </c>
      <c r="F749" s="46"/>
      <c r="G749" s="46"/>
      <c r="H749" s="46"/>
      <c r="I749" s="46"/>
      <c r="J749" s="22"/>
      <c r="K749" s="22"/>
    </row>
    <row r="750" spans="3:11">
      <c r="C750" s="22"/>
      <c r="D750" s="46"/>
      <c r="E750" s="46" t="s">
        <v>3022</v>
      </c>
      <c r="F750" s="46" t="s">
        <v>323</v>
      </c>
      <c r="G750" s="46"/>
      <c r="H750" s="46"/>
      <c r="I750" s="46"/>
      <c r="J750" s="22"/>
      <c r="K750" s="22"/>
    </row>
    <row r="751" spans="3:11">
      <c r="C751" s="22"/>
      <c r="D751" s="46" t="s">
        <v>438</v>
      </c>
      <c r="E751" s="46" t="s">
        <v>2930</v>
      </c>
      <c r="F751" s="46" t="s">
        <v>4213</v>
      </c>
      <c r="G751" s="46"/>
      <c r="H751" s="46">
        <v>23219000000</v>
      </c>
      <c r="I751" s="46">
        <v>23245000000</v>
      </c>
      <c r="J751" s="22"/>
      <c r="K751" s="22"/>
    </row>
    <row r="752" spans="3:11">
      <c r="C752" s="22"/>
      <c r="D752" s="46" t="s">
        <v>263</v>
      </c>
      <c r="E752" s="46" t="s">
        <v>428</v>
      </c>
      <c r="F752" s="46"/>
      <c r="G752" s="46"/>
      <c r="H752" s="46"/>
      <c r="I752" s="46"/>
      <c r="J752" s="22"/>
      <c r="K752" s="22"/>
    </row>
    <row r="753" spans="3:11">
      <c r="C753" s="22"/>
      <c r="D753" s="46"/>
      <c r="E753" s="46" t="s">
        <v>1089</v>
      </c>
      <c r="F753" s="46" t="s">
        <v>324</v>
      </c>
      <c r="G753" s="46"/>
      <c r="H753" s="46"/>
      <c r="I753" s="46"/>
      <c r="J753" s="22"/>
      <c r="K753" s="22"/>
    </row>
    <row r="754" spans="3:11">
      <c r="C754" s="22"/>
      <c r="D754" s="46"/>
      <c r="E754" s="46"/>
      <c r="F754" s="46" t="s">
        <v>3023</v>
      </c>
      <c r="G754" s="46"/>
      <c r="H754" s="46"/>
      <c r="I754" s="46"/>
      <c r="J754" s="22"/>
      <c r="K754" s="22"/>
    </row>
    <row r="755" spans="3:11">
      <c r="C755" s="22"/>
      <c r="D755" s="46" t="s">
        <v>438</v>
      </c>
      <c r="E755" s="46" t="s">
        <v>3024</v>
      </c>
      <c r="F755" s="46" t="s">
        <v>3025</v>
      </c>
      <c r="G755" s="46"/>
      <c r="H755" s="46">
        <v>33646000000</v>
      </c>
      <c r="I755" s="46">
        <v>36255000000</v>
      </c>
      <c r="J755" s="22"/>
      <c r="K755" s="22"/>
    </row>
    <row r="756" spans="3:11">
      <c r="C756" s="22"/>
      <c r="D756" s="46" t="s">
        <v>438</v>
      </c>
      <c r="E756" s="46" t="s">
        <v>2943</v>
      </c>
      <c r="F756" s="46" t="s">
        <v>4215</v>
      </c>
      <c r="G756" s="46"/>
      <c r="H756" s="46">
        <v>28070000000</v>
      </c>
      <c r="I756" s="46">
        <v>30012000000</v>
      </c>
      <c r="J756" s="22"/>
      <c r="K756" s="22"/>
    </row>
    <row r="757" spans="3:11">
      <c r="C757" s="22"/>
      <c r="D757" s="46" t="s">
        <v>438</v>
      </c>
      <c r="E757" s="46" t="s">
        <v>3026</v>
      </c>
      <c r="F757" s="46" t="s">
        <v>4234</v>
      </c>
      <c r="G757" s="46"/>
      <c r="H757" s="46">
        <v>21488000000</v>
      </c>
      <c r="I757" s="46">
        <v>26215000000</v>
      </c>
      <c r="J757" s="22"/>
      <c r="K757" s="22"/>
    </row>
    <row r="758" spans="3:11">
      <c r="C758" s="22"/>
      <c r="D758" s="46" t="s">
        <v>438</v>
      </c>
      <c r="E758" s="46" t="s">
        <v>3027</v>
      </c>
      <c r="F758" s="46" t="s">
        <v>1098</v>
      </c>
      <c r="G758" s="46"/>
      <c r="H758" s="46">
        <v>5009000000</v>
      </c>
      <c r="I758" s="46">
        <v>5884000000</v>
      </c>
      <c r="J758" s="22"/>
      <c r="K758" s="22"/>
    </row>
    <row r="759" spans="3:11">
      <c r="C759" s="22"/>
      <c r="D759" s="46" t="s">
        <v>263</v>
      </c>
      <c r="E759" s="46" t="s">
        <v>428</v>
      </c>
      <c r="F759" s="46"/>
      <c r="G759" s="46"/>
      <c r="H759" s="46"/>
      <c r="I759" s="46"/>
      <c r="J759" s="22"/>
      <c r="K759" s="22"/>
    </row>
    <row r="760" spans="3:11">
      <c r="C760" s="22"/>
      <c r="D760" s="46"/>
      <c r="E760" s="46" t="s">
        <v>1101</v>
      </c>
      <c r="F760" s="46" t="s">
        <v>325</v>
      </c>
      <c r="G760" s="46"/>
      <c r="H760" s="46"/>
      <c r="I760" s="46"/>
      <c r="J760" s="22"/>
      <c r="K760" s="22"/>
    </row>
    <row r="761" spans="3:11">
      <c r="C761" s="22"/>
      <c r="D761" s="46"/>
      <c r="E761" s="46"/>
      <c r="F761" s="46" t="s">
        <v>4235</v>
      </c>
      <c r="G761" s="46"/>
      <c r="H761" s="46"/>
      <c r="I761" s="46"/>
      <c r="J761" s="22"/>
      <c r="K761" s="22"/>
    </row>
    <row r="762" spans="3:11">
      <c r="C762" s="22"/>
      <c r="D762" s="46" t="s">
        <v>438</v>
      </c>
      <c r="E762" s="46" t="s">
        <v>3029</v>
      </c>
      <c r="F762" s="46" t="s">
        <v>3030</v>
      </c>
      <c r="G762" s="46"/>
      <c r="H762" s="46">
        <v>29013000000</v>
      </c>
      <c r="I762" s="46">
        <v>27852000000</v>
      </c>
      <c r="J762" s="22">
        <v>27598000000</v>
      </c>
      <c r="K762" s="22"/>
    </row>
    <row r="763" spans="3:11">
      <c r="C763" s="22"/>
      <c r="D763" s="46" t="s">
        <v>2576</v>
      </c>
      <c r="E763" s="46" t="s">
        <v>3031</v>
      </c>
      <c r="F763" s="46" t="s">
        <v>3032</v>
      </c>
      <c r="G763" s="46"/>
      <c r="H763" s="46">
        <v>1476000000</v>
      </c>
      <c r="I763" s="46">
        <v>1283000000</v>
      </c>
      <c r="J763" s="22">
        <v>1079000000</v>
      </c>
      <c r="K763" s="22"/>
    </row>
    <row r="764" spans="3:11">
      <c r="C764" s="22"/>
      <c r="D764" s="46"/>
      <c r="E764" s="46"/>
      <c r="F764" s="46" t="s">
        <v>4236</v>
      </c>
      <c r="G764" s="46"/>
      <c r="H764" s="46"/>
      <c r="I764" s="46"/>
      <c r="J764" s="22"/>
      <c r="K764" s="22"/>
    </row>
    <row r="765" spans="3:11">
      <c r="C765" s="22"/>
      <c r="D765" s="46" t="s">
        <v>438</v>
      </c>
      <c r="E765" s="46" t="s">
        <v>3033</v>
      </c>
      <c r="F765" s="46" t="s">
        <v>4237</v>
      </c>
      <c r="G765" s="46"/>
      <c r="H765" s="46">
        <v>426000000</v>
      </c>
      <c r="I765" s="46">
        <v>316000000</v>
      </c>
      <c r="J765" s="22">
        <v>180000000</v>
      </c>
      <c r="K765" s="22"/>
    </row>
    <row r="766" spans="3:11">
      <c r="C766" s="22"/>
      <c r="D766" s="46" t="s">
        <v>438</v>
      </c>
      <c r="E766" s="46" t="s">
        <v>3034</v>
      </c>
      <c r="F766" s="46" t="s">
        <v>4238</v>
      </c>
      <c r="G766" s="46"/>
      <c r="H766" s="46">
        <v>1050000000</v>
      </c>
      <c r="I766" s="46">
        <v>967000000</v>
      </c>
      <c r="J766" s="22">
        <v>899000000</v>
      </c>
      <c r="K766" s="22"/>
    </row>
    <row r="767" spans="3:11">
      <c r="C767" s="22"/>
      <c r="D767" s="46" t="s">
        <v>263</v>
      </c>
      <c r="E767" s="46" t="s">
        <v>428</v>
      </c>
      <c r="F767" s="46"/>
      <c r="G767" s="46"/>
      <c r="H767" s="46"/>
      <c r="I767" s="46"/>
      <c r="J767" s="22"/>
      <c r="K767" s="22"/>
    </row>
    <row r="768" spans="3:11">
      <c r="C768" s="22"/>
      <c r="D768" s="46"/>
      <c r="E768" s="46" t="s">
        <v>1111</v>
      </c>
      <c r="F768" s="46" t="s">
        <v>326</v>
      </c>
      <c r="G768" s="46"/>
      <c r="H768" s="46"/>
      <c r="I768" s="46"/>
      <c r="J768" s="22"/>
      <c r="K768" s="22"/>
    </row>
    <row r="769" spans="3:11">
      <c r="C769" s="22"/>
      <c r="D769" s="46" t="s">
        <v>2576</v>
      </c>
      <c r="E769" s="46" t="s">
        <v>3035</v>
      </c>
      <c r="F769" s="46" t="s">
        <v>2427</v>
      </c>
      <c r="G769" s="46"/>
      <c r="H769" s="46">
        <v>1301000000</v>
      </c>
      <c r="I769" s="46">
        <v>1525000000</v>
      </c>
      <c r="J769" s="22">
        <v>2109000000</v>
      </c>
      <c r="K769" s="22"/>
    </row>
    <row r="770" spans="3:11">
      <c r="C770" s="22"/>
      <c r="D770" s="46" t="s">
        <v>2576</v>
      </c>
      <c r="E770" s="46" t="s">
        <v>3036</v>
      </c>
      <c r="F770" s="46" t="s">
        <v>2429</v>
      </c>
      <c r="G770" s="46"/>
      <c r="H770" s="46">
        <v>2051000000</v>
      </c>
      <c r="I770" s="46">
        <v>2115000000</v>
      </c>
      <c r="J770" s="22">
        <v>3246000000</v>
      </c>
      <c r="K770" s="22"/>
    </row>
    <row r="771" spans="3:11">
      <c r="C771" s="22"/>
      <c r="D771" s="46" t="s">
        <v>2576</v>
      </c>
      <c r="E771" s="46" t="s">
        <v>3037</v>
      </c>
      <c r="F771" s="46" t="s">
        <v>4218</v>
      </c>
      <c r="G771" s="46"/>
      <c r="H771" s="46">
        <v>7165000000</v>
      </c>
      <c r="I771" s="46">
        <v>11362000000</v>
      </c>
      <c r="J771" s="22">
        <v>6595000000</v>
      </c>
      <c r="K771" s="22"/>
    </row>
    <row r="772" spans="3:11">
      <c r="C772" s="22"/>
      <c r="D772" s="46" t="s">
        <v>2576</v>
      </c>
      <c r="E772" s="46" t="s">
        <v>3038</v>
      </c>
      <c r="F772" s="46" t="s">
        <v>1346</v>
      </c>
      <c r="G772" s="46"/>
      <c r="H772" s="46">
        <v>10517000000</v>
      </c>
      <c r="I772" s="46">
        <v>15002000000</v>
      </c>
      <c r="J772" s="22">
        <v>11950000000</v>
      </c>
      <c r="K772" s="22"/>
    </row>
    <row r="773" spans="3:11">
      <c r="C773" s="22"/>
      <c r="D773" s="46"/>
      <c r="E773" s="46"/>
      <c r="F773" s="46" t="s">
        <v>3039</v>
      </c>
      <c r="G773" s="46"/>
      <c r="H773" s="46"/>
      <c r="I773" s="46"/>
      <c r="J773" s="22"/>
      <c r="K773" s="22"/>
    </row>
    <row r="774" spans="3:11">
      <c r="C774" s="22"/>
      <c r="D774" s="46" t="s">
        <v>438</v>
      </c>
      <c r="E774" s="46" t="s">
        <v>3040</v>
      </c>
      <c r="F774" s="46" t="s">
        <v>4239</v>
      </c>
      <c r="G774" s="46"/>
      <c r="H774" s="46">
        <v>338000000</v>
      </c>
      <c r="I774" s="46">
        <v>1176000000</v>
      </c>
      <c r="J774" s="22">
        <v>481000000</v>
      </c>
      <c r="K774" s="22"/>
    </row>
    <row r="775" spans="3:11">
      <c r="C775" s="22"/>
      <c r="D775" s="46" t="s">
        <v>2576</v>
      </c>
      <c r="E775" s="46" t="s">
        <v>3041</v>
      </c>
      <c r="F775" s="46" t="s">
        <v>1118</v>
      </c>
      <c r="G775" s="46"/>
      <c r="H775" s="46">
        <v>3.2099999999999997E-2</v>
      </c>
      <c r="I775" s="46">
        <v>3.5900000000000001E-2</v>
      </c>
      <c r="J775" s="22">
        <v>3.8199999999999998E-2</v>
      </c>
      <c r="K775" s="22"/>
    </row>
    <row r="776" spans="3:11">
      <c r="C776" s="22"/>
      <c r="D776" s="46" t="s">
        <v>2576</v>
      </c>
      <c r="E776" s="46" t="s">
        <v>3042</v>
      </c>
      <c r="F776" s="46" t="s">
        <v>2434</v>
      </c>
      <c r="G776" s="46"/>
      <c r="H776" s="46">
        <v>2996000000</v>
      </c>
      <c r="I776" s="46">
        <v>3274000000</v>
      </c>
      <c r="J776" s="22">
        <v>4771000000</v>
      </c>
      <c r="K776" s="22"/>
    </row>
    <row r="777" spans="3:11">
      <c r="C777" s="22"/>
      <c r="D777" s="46" t="s">
        <v>263</v>
      </c>
      <c r="E777" s="46" t="s">
        <v>428</v>
      </c>
      <c r="F777" s="46"/>
      <c r="G777" s="46"/>
      <c r="H777" s="46"/>
      <c r="I777" s="46"/>
      <c r="J777" s="22"/>
      <c r="K777" s="22"/>
    </row>
    <row r="778" spans="3:11">
      <c r="C778" s="22"/>
      <c r="D778" s="46"/>
      <c r="E778" s="46" t="s">
        <v>1120</v>
      </c>
      <c r="F778" s="46" t="s">
        <v>327</v>
      </c>
      <c r="G778" s="46"/>
      <c r="H778" s="46"/>
      <c r="I778" s="46"/>
      <c r="J778" s="22"/>
      <c r="K778" s="22"/>
    </row>
    <row r="779" spans="3:11">
      <c r="C779" s="22"/>
      <c r="D779" s="46"/>
      <c r="E779" s="46" t="s">
        <v>1123</v>
      </c>
      <c r="F779" s="46" t="s">
        <v>328</v>
      </c>
      <c r="G779" s="46"/>
      <c r="H779" s="46"/>
      <c r="I779" s="46"/>
      <c r="J779" s="22"/>
      <c r="K779" s="22"/>
    </row>
    <row r="780" spans="3:11">
      <c r="C780" s="22"/>
      <c r="D780" s="46" t="s">
        <v>438</v>
      </c>
      <c r="E780" s="46" t="s">
        <v>2949</v>
      </c>
      <c r="F780" s="46" t="s">
        <v>4231</v>
      </c>
      <c r="G780" s="46"/>
      <c r="H780" s="46">
        <v>26727000000</v>
      </c>
      <c r="I780" s="46">
        <v>30968000000</v>
      </c>
      <c r="J780" s="22"/>
      <c r="K780" s="22"/>
    </row>
    <row r="781" spans="3:11">
      <c r="C781" s="22"/>
      <c r="D781" s="46" t="s">
        <v>438</v>
      </c>
      <c r="E781" s="46" t="s">
        <v>2951</v>
      </c>
      <c r="F781" s="46" t="s">
        <v>2952</v>
      </c>
      <c r="G781" s="46"/>
      <c r="H781" s="46">
        <v>38229000000</v>
      </c>
      <c r="I781" s="46">
        <v>45174000000</v>
      </c>
      <c r="J781" s="22"/>
      <c r="K781" s="22"/>
    </row>
    <row r="782" spans="3:11">
      <c r="C782" s="22"/>
      <c r="D782" s="46" t="s">
        <v>263</v>
      </c>
      <c r="E782" s="46" t="s">
        <v>428</v>
      </c>
      <c r="F782" s="46"/>
      <c r="G782" s="46"/>
      <c r="H782" s="46"/>
      <c r="I782" s="46"/>
      <c r="J782" s="22"/>
      <c r="K782" s="22"/>
    </row>
    <row r="783" spans="3:11">
      <c r="C783" s="22"/>
      <c r="D783" s="46"/>
      <c r="E783" s="46" t="s">
        <v>1124</v>
      </c>
      <c r="F783" s="46" t="s">
        <v>329</v>
      </c>
      <c r="G783" s="46"/>
      <c r="H783" s="46"/>
      <c r="I783" s="46"/>
      <c r="J783" s="22"/>
      <c r="K783" s="22"/>
    </row>
    <row r="784" spans="3:11">
      <c r="C784" s="22"/>
      <c r="D784" s="46"/>
      <c r="E784" s="46"/>
      <c r="F784" s="46" t="s">
        <v>4240</v>
      </c>
      <c r="G784" s="46"/>
      <c r="H784" s="46"/>
      <c r="I784" s="46"/>
      <c r="J784" s="22"/>
      <c r="K784" s="22"/>
    </row>
    <row r="785" spans="3:11">
      <c r="C785" s="22"/>
      <c r="D785" s="46" t="s">
        <v>2576</v>
      </c>
      <c r="E785" s="46" t="s">
        <v>3045</v>
      </c>
      <c r="F785" s="46" t="s">
        <v>1129</v>
      </c>
      <c r="G785" s="46"/>
      <c r="H785" s="46">
        <v>1000000</v>
      </c>
      <c r="I785" s="46">
        <v>3000000</v>
      </c>
      <c r="J785" s="22">
        <v>128000000</v>
      </c>
      <c r="K785" s="22"/>
    </row>
    <row r="786" spans="3:11">
      <c r="C786" s="22"/>
      <c r="D786" s="46" t="s">
        <v>2576</v>
      </c>
      <c r="E786" s="46" t="s">
        <v>3046</v>
      </c>
      <c r="F786" s="46" t="s">
        <v>1131</v>
      </c>
      <c r="G786" s="46" t="s">
        <v>548</v>
      </c>
      <c r="H786" s="46">
        <v>1833000000</v>
      </c>
      <c r="I786" s="46">
        <v>2152000000</v>
      </c>
      <c r="J786" s="22">
        <v>2206000000</v>
      </c>
      <c r="K786" s="22"/>
    </row>
    <row r="787" spans="3:11">
      <c r="C787" s="22"/>
      <c r="D787" s="46" t="s">
        <v>2576</v>
      </c>
      <c r="E787" s="46" t="s">
        <v>3047</v>
      </c>
      <c r="F787" s="46" t="s">
        <v>1133</v>
      </c>
      <c r="G787" s="46" t="s">
        <v>548</v>
      </c>
      <c r="H787" s="46">
        <v>151000000</v>
      </c>
      <c r="I787" s="46">
        <v>5000000</v>
      </c>
      <c r="J787" s="22">
        <v>189000000</v>
      </c>
      <c r="K787" s="22"/>
    </row>
    <row r="788" spans="3:11">
      <c r="C788" s="22"/>
      <c r="D788" s="46" t="s">
        <v>438</v>
      </c>
      <c r="E788" s="46" t="s">
        <v>3048</v>
      </c>
      <c r="F788" s="46" t="s">
        <v>1135</v>
      </c>
      <c r="G788" s="46"/>
      <c r="H788" s="46">
        <v>971000000</v>
      </c>
      <c r="I788" s="46">
        <v>1141000000</v>
      </c>
      <c r="J788" s="22">
        <v>373000000</v>
      </c>
      <c r="K788" s="22"/>
    </row>
    <row r="789" spans="3:11">
      <c r="C789" s="22"/>
      <c r="D789" s="46" t="s">
        <v>2576</v>
      </c>
      <c r="E789" s="46" t="s">
        <v>3049</v>
      </c>
      <c r="F789" s="46" t="s">
        <v>1137</v>
      </c>
      <c r="G789" s="46"/>
      <c r="H789" s="46">
        <v>-144000000</v>
      </c>
      <c r="I789" s="46">
        <v>3600000000</v>
      </c>
      <c r="J789" s="22">
        <v>1141000000</v>
      </c>
      <c r="K789" s="22"/>
    </row>
    <row r="790" spans="3:11">
      <c r="C790" s="22"/>
      <c r="D790" s="46" t="s">
        <v>438</v>
      </c>
      <c r="E790" s="46" t="s">
        <v>3043</v>
      </c>
      <c r="F790" s="46" t="s">
        <v>3044</v>
      </c>
      <c r="G790" s="46" t="s">
        <v>548</v>
      </c>
      <c r="H790" s="46">
        <v>17392000000</v>
      </c>
      <c r="I790" s="46">
        <v>18548000000</v>
      </c>
      <c r="J790" s="22">
        <v>15961000000</v>
      </c>
      <c r="K790" s="22"/>
    </row>
    <row r="791" spans="3:11">
      <c r="C791" s="22"/>
      <c r="D791" s="46" t="s">
        <v>438</v>
      </c>
      <c r="E791" s="46" t="s">
        <v>3043</v>
      </c>
      <c r="F791" s="46" t="s">
        <v>3050</v>
      </c>
      <c r="G791" s="46" t="s">
        <v>548</v>
      </c>
      <c r="H791" s="46">
        <v>17392000000</v>
      </c>
      <c r="I791" s="46">
        <v>18548000000</v>
      </c>
      <c r="J791" s="22">
        <v>15961000000</v>
      </c>
      <c r="K791" s="22"/>
    </row>
    <row r="792" spans="3:11">
      <c r="C792" s="22"/>
      <c r="D792" s="46" t="s">
        <v>263</v>
      </c>
      <c r="E792" s="46" t="s">
        <v>428</v>
      </c>
      <c r="F792" s="46"/>
      <c r="G792" s="46"/>
      <c r="H792" s="46"/>
      <c r="I792" s="46"/>
      <c r="J792" s="22"/>
      <c r="K792" s="22"/>
    </row>
    <row r="793" spans="3:11">
      <c r="C793" s="22"/>
      <c r="D793" s="46"/>
      <c r="E793" s="46" t="s">
        <v>3051</v>
      </c>
      <c r="F793" s="46" t="s">
        <v>2544</v>
      </c>
      <c r="G793" s="46"/>
      <c r="H793" s="46"/>
      <c r="I793" s="46"/>
      <c r="J793" s="22"/>
      <c r="K793" s="22"/>
    </row>
    <row r="794" spans="3:11">
      <c r="C794" s="22"/>
      <c r="D794" s="46"/>
      <c r="E794" s="46"/>
      <c r="F794" s="46" t="s">
        <v>4241</v>
      </c>
      <c r="G794" s="46"/>
      <c r="H794" s="46"/>
      <c r="I794" s="46"/>
      <c r="J794" s="22"/>
      <c r="K794" s="22"/>
    </row>
    <row r="795" spans="3:11">
      <c r="C795" s="22"/>
      <c r="D795" s="46" t="s">
        <v>2576</v>
      </c>
      <c r="E795" s="46" t="s">
        <v>3054</v>
      </c>
      <c r="F795" s="46" t="s">
        <v>3055</v>
      </c>
      <c r="G795" s="46"/>
      <c r="H795" s="46">
        <v>-68000000</v>
      </c>
      <c r="I795" s="46">
        <v>32000000</v>
      </c>
      <c r="J795" s="22">
        <v>160000000</v>
      </c>
      <c r="K795" s="22"/>
    </row>
    <row r="796" spans="3:11">
      <c r="C796" s="22"/>
      <c r="D796" s="46" t="s">
        <v>2576</v>
      </c>
      <c r="E796" s="46" t="s">
        <v>3056</v>
      </c>
      <c r="F796" s="46" t="s">
        <v>1116</v>
      </c>
      <c r="G796" s="46" t="s">
        <v>548</v>
      </c>
      <c r="H796" s="46">
        <v>19000000</v>
      </c>
      <c r="I796" s="46">
        <v>146000000</v>
      </c>
      <c r="J796" s="22">
        <v>227000000</v>
      </c>
      <c r="K796" s="22"/>
    </row>
    <row r="797" spans="3:11">
      <c r="C797" s="22"/>
      <c r="D797" s="46" t="s">
        <v>438</v>
      </c>
      <c r="E797" s="46" t="s">
        <v>3052</v>
      </c>
      <c r="F797" s="46" t="s">
        <v>3053</v>
      </c>
      <c r="G797" s="46" t="s">
        <v>548</v>
      </c>
      <c r="H797" s="46">
        <v>30000000</v>
      </c>
      <c r="I797" s="46">
        <v>117000000</v>
      </c>
      <c r="J797" s="22">
        <v>231000000</v>
      </c>
      <c r="K797" s="22"/>
    </row>
    <row r="798" spans="3:11">
      <c r="C798" s="22"/>
      <c r="D798" s="46" t="s">
        <v>438</v>
      </c>
      <c r="E798" s="46" t="s">
        <v>3052</v>
      </c>
      <c r="F798" s="46" t="s">
        <v>3057</v>
      </c>
      <c r="G798" s="46" t="s">
        <v>548</v>
      </c>
      <c r="H798" s="46">
        <v>30000000</v>
      </c>
      <c r="I798" s="46">
        <v>117000000</v>
      </c>
      <c r="J798" s="22">
        <v>231000000</v>
      </c>
      <c r="K798" s="22"/>
    </row>
    <row r="799" spans="3:11">
      <c r="C799" s="22"/>
      <c r="D799" s="46" t="s">
        <v>263</v>
      </c>
      <c r="E799" s="46" t="s">
        <v>428</v>
      </c>
      <c r="F799" s="46"/>
      <c r="G799" s="46"/>
      <c r="H799" s="46"/>
      <c r="I799" s="46"/>
      <c r="J799" s="22"/>
      <c r="K799" s="22"/>
    </row>
    <row r="800" spans="3:11">
      <c r="C800" s="22"/>
      <c r="D800" s="46"/>
      <c r="E800" s="46" t="s">
        <v>4242</v>
      </c>
      <c r="F800" s="46" t="s">
        <v>330</v>
      </c>
      <c r="G800" s="46"/>
      <c r="H800" s="46"/>
      <c r="I800" s="46"/>
      <c r="J800" s="22"/>
      <c r="K800" s="22"/>
    </row>
    <row r="801" spans="3:11">
      <c r="C801" s="22"/>
      <c r="D801" s="46"/>
      <c r="E801" s="46"/>
      <c r="F801" s="46" t="s">
        <v>3058</v>
      </c>
      <c r="G801" s="46"/>
      <c r="H801" s="46"/>
      <c r="I801" s="46"/>
      <c r="J801" s="22"/>
      <c r="K801" s="22"/>
    </row>
    <row r="802" spans="3:11">
      <c r="C802" s="22"/>
      <c r="D802" s="46" t="s">
        <v>438</v>
      </c>
      <c r="E802" s="46" t="s">
        <v>2949</v>
      </c>
      <c r="F802" s="46" t="s">
        <v>2950</v>
      </c>
      <c r="G802" s="46"/>
      <c r="H802" s="46">
        <v>26727000000</v>
      </c>
      <c r="I802" s="46">
        <v>30968000000</v>
      </c>
      <c r="J802" s="22"/>
      <c r="K802" s="22"/>
    </row>
    <row r="803" spans="3:11">
      <c r="C803" s="22"/>
      <c r="D803" s="46" t="s">
        <v>263</v>
      </c>
      <c r="E803" s="46" t="s">
        <v>428</v>
      </c>
      <c r="F803" s="46"/>
      <c r="G803" s="46"/>
      <c r="H803" s="46"/>
      <c r="I803" s="46"/>
      <c r="J803" s="22"/>
      <c r="K803" s="22"/>
    </row>
    <row r="804" spans="3:11">
      <c r="C804" s="22"/>
      <c r="D804" s="46"/>
      <c r="E804" s="46" t="s">
        <v>1140</v>
      </c>
      <c r="F804" s="46" t="s">
        <v>331</v>
      </c>
      <c r="G804" s="46"/>
      <c r="H804" s="46"/>
      <c r="I804" s="46"/>
      <c r="J804" s="22"/>
      <c r="K804" s="22"/>
    </row>
    <row r="805" spans="3:11">
      <c r="C805" s="22"/>
      <c r="D805" s="46" t="s">
        <v>438</v>
      </c>
      <c r="E805" s="46" t="s">
        <v>2976</v>
      </c>
      <c r="F805" s="46" t="s">
        <v>2977</v>
      </c>
      <c r="G805" s="46"/>
      <c r="H805" s="46"/>
      <c r="I805" s="46"/>
      <c r="J805" s="22"/>
      <c r="K805" s="22"/>
    </row>
    <row r="806" spans="3:11">
      <c r="C806" s="22"/>
      <c r="D806" s="46" t="s">
        <v>2576</v>
      </c>
      <c r="E806" s="46" t="s">
        <v>2978</v>
      </c>
      <c r="F806" s="46" t="s">
        <v>2979</v>
      </c>
      <c r="G806" s="46"/>
      <c r="H806" s="46"/>
      <c r="I806" s="46"/>
      <c r="J806" s="22"/>
      <c r="K806" s="22"/>
    </row>
    <row r="807" spans="3:11">
      <c r="C807" s="22"/>
      <c r="D807" s="46" t="s">
        <v>438</v>
      </c>
      <c r="E807" s="46" t="s">
        <v>2930</v>
      </c>
      <c r="F807" s="46" t="s">
        <v>4229</v>
      </c>
      <c r="G807" s="46"/>
      <c r="H807" s="46">
        <v>23219000000</v>
      </c>
      <c r="I807" s="46">
        <v>23245000000</v>
      </c>
      <c r="J807" s="22"/>
      <c r="K807" s="22"/>
    </row>
    <row r="808" spans="3:11">
      <c r="C808" s="22"/>
      <c r="D808" s="46" t="s">
        <v>438</v>
      </c>
      <c r="E808" s="46" t="s">
        <v>2949</v>
      </c>
      <c r="F808" s="46" t="s">
        <v>2950</v>
      </c>
      <c r="G808" s="46"/>
      <c r="H808" s="46">
        <v>26727000000</v>
      </c>
      <c r="I808" s="46">
        <v>30968000000</v>
      </c>
      <c r="J808" s="22"/>
      <c r="K808" s="22"/>
    </row>
    <row r="809" spans="3:11">
      <c r="C809" s="22"/>
      <c r="D809" s="46" t="s">
        <v>263</v>
      </c>
      <c r="E809" s="46" t="s">
        <v>428</v>
      </c>
      <c r="F809" s="46"/>
      <c r="G809" s="46"/>
      <c r="H809" s="46"/>
      <c r="I809" s="46"/>
      <c r="J809" s="22"/>
      <c r="K809" s="22"/>
    </row>
    <row r="810" spans="3:11">
      <c r="C810" s="22"/>
      <c r="D810" s="46"/>
      <c r="E810" s="46" t="s">
        <v>1141</v>
      </c>
      <c r="F810" s="46" t="s">
        <v>332</v>
      </c>
      <c r="G810" s="46"/>
      <c r="H810" s="46"/>
      <c r="I810" s="46"/>
      <c r="J810" s="22"/>
      <c r="K810" s="22"/>
    </row>
    <row r="811" spans="3:11">
      <c r="C811" s="22"/>
      <c r="D811" s="46"/>
      <c r="E811" s="46"/>
      <c r="F811" s="46" t="s">
        <v>3060</v>
      </c>
      <c r="G811" s="46"/>
      <c r="H811" s="46"/>
      <c r="I811" s="46"/>
      <c r="J811" s="22"/>
      <c r="K811" s="22"/>
    </row>
    <row r="812" spans="3:11">
      <c r="C812" s="22"/>
      <c r="D812" s="46" t="s">
        <v>438</v>
      </c>
      <c r="E812" s="46" t="s">
        <v>2976</v>
      </c>
      <c r="F812" s="46" t="s">
        <v>2977</v>
      </c>
      <c r="G812" s="46"/>
      <c r="H812" s="46"/>
      <c r="I812" s="46"/>
      <c r="J812" s="22"/>
      <c r="K812" s="22"/>
    </row>
    <row r="813" spans="3:11">
      <c r="C813" s="22"/>
      <c r="D813" s="46" t="s">
        <v>438</v>
      </c>
      <c r="E813" s="46" t="s">
        <v>2982</v>
      </c>
      <c r="F813" s="46" t="s">
        <v>3061</v>
      </c>
      <c r="G813" s="46"/>
      <c r="H813" s="46"/>
      <c r="I813" s="46"/>
      <c r="J813" s="22"/>
      <c r="K813" s="22"/>
    </row>
    <row r="814" spans="3:11">
      <c r="C814" s="22"/>
      <c r="D814" s="46" t="s">
        <v>438</v>
      </c>
      <c r="E814" s="46" t="s">
        <v>2984</v>
      </c>
      <c r="F814" s="46" t="s">
        <v>3062</v>
      </c>
      <c r="G814" s="46"/>
      <c r="H814" s="46"/>
      <c r="I814" s="46"/>
      <c r="J814" s="22"/>
      <c r="K814" s="22"/>
    </row>
    <row r="815" spans="3:11">
      <c r="C815" s="22"/>
      <c r="D815" s="46" t="s">
        <v>2576</v>
      </c>
      <c r="E815" s="46" t="s">
        <v>2986</v>
      </c>
      <c r="F815" s="46" t="s">
        <v>3063</v>
      </c>
      <c r="G815" s="46"/>
      <c r="H815" s="46"/>
      <c r="I815" s="46"/>
      <c r="J815" s="22"/>
      <c r="K815" s="22"/>
    </row>
    <row r="816" spans="3:11">
      <c r="C816" s="22"/>
      <c r="D816" s="46" t="s">
        <v>2576</v>
      </c>
      <c r="E816" s="46" t="s">
        <v>2988</v>
      </c>
      <c r="F816" s="46" t="s">
        <v>3064</v>
      </c>
      <c r="G816" s="46"/>
      <c r="H816" s="46"/>
      <c r="I816" s="46"/>
      <c r="J816" s="22"/>
      <c r="K816" s="22"/>
    </row>
    <row r="817" spans="3:11">
      <c r="C817" s="22"/>
      <c r="D817" s="46" t="s">
        <v>2576</v>
      </c>
      <c r="E817" s="46" t="s">
        <v>2933</v>
      </c>
      <c r="F817" s="46" t="s">
        <v>4243</v>
      </c>
      <c r="G817" s="46"/>
      <c r="H817" s="46"/>
      <c r="I817" s="46"/>
      <c r="J817" s="22"/>
      <c r="K817" s="22"/>
    </row>
    <row r="818" spans="3:11">
      <c r="C818" s="22"/>
      <c r="D818" s="46" t="s">
        <v>2576</v>
      </c>
      <c r="E818" s="46" t="s">
        <v>3065</v>
      </c>
      <c r="F818" s="46" t="s">
        <v>3066</v>
      </c>
      <c r="G818" s="46"/>
      <c r="H818" s="46"/>
      <c r="I818" s="46"/>
      <c r="J818" s="22"/>
      <c r="K818" s="22"/>
    </row>
    <row r="819" spans="3:11">
      <c r="C819" s="22"/>
      <c r="D819" s="46" t="s">
        <v>438</v>
      </c>
      <c r="E819" s="46" t="s">
        <v>2949</v>
      </c>
      <c r="F819" s="46" t="s">
        <v>4231</v>
      </c>
      <c r="G819" s="46"/>
      <c r="H819" s="46">
        <v>26727000000</v>
      </c>
      <c r="I819" s="46">
        <v>30968000000</v>
      </c>
      <c r="J819" s="22"/>
      <c r="K819" s="22"/>
    </row>
    <row r="820" spans="3:11">
      <c r="C820" s="22"/>
      <c r="D820" s="46" t="s">
        <v>263</v>
      </c>
      <c r="E820" s="46" t="s">
        <v>428</v>
      </c>
      <c r="F820" s="46"/>
      <c r="G820" s="46"/>
      <c r="H820" s="46"/>
      <c r="I820" s="46"/>
      <c r="J820" s="22"/>
      <c r="K820" s="22"/>
    </row>
    <row r="821" spans="3:11">
      <c r="C821" s="22"/>
      <c r="D821" s="46"/>
      <c r="E821" s="46" t="s">
        <v>1142</v>
      </c>
      <c r="F821" s="46" t="s">
        <v>333</v>
      </c>
      <c r="G821" s="46"/>
      <c r="H821" s="46"/>
      <c r="I821" s="46"/>
      <c r="J821" s="22"/>
      <c r="K821" s="22"/>
    </row>
    <row r="822" spans="3:11">
      <c r="C822" s="22"/>
      <c r="D822" s="46"/>
      <c r="E822" s="46"/>
      <c r="F822" s="46" t="s">
        <v>3067</v>
      </c>
      <c r="G822" s="46"/>
      <c r="H822" s="46"/>
      <c r="I822" s="46"/>
      <c r="J822" s="22"/>
      <c r="K822" s="22"/>
    </row>
    <row r="823" spans="3:11">
      <c r="C823" s="22"/>
      <c r="D823" s="46" t="s">
        <v>2576</v>
      </c>
      <c r="E823" s="46" t="s">
        <v>2993</v>
      </c>
      <c r="F823" s="46" t="s">
        <v>2994</v>
      </c>
      <c r="G823" s="46"/>
      <c r="H823" s="46"/>
      <c r="I823" s="46"/>
      <c r="J823" s="22"/>
      <c r="K823" s="22"/>
    </row>
    <row r="824" spans="3:11">
      <c r="C824" s="22"/>
      <c r="D824" s="46" t="s">
        <v>2576</v>
      </c>
      <c r="E824" s="46" t="s">
        <v>2995</v>
      </c>
      <c r="F824" s="46" t="s">
        <v>2996</v>
      </c>
      <c r="G824" s="46"/>
      <c r="H824" s="46"/>
      <c r="I824" s="46"/>
      <c r="J824" s="22"/>
      <c r="K824" s="22"/>
    </row>
    <row r="825" spans="3:11">
      <c r="C825" s="22"/>
      <c r="D825" s="46" t="s">
        <v>2576</v>
      </c>
      <c r="E825" s="46" t="s">
        <v>2997</v>
      </c>
      <c r="F825" s="46" t="s">
        <v>2998</v>
      </c>
      <c r="G825" s="46"/>
      <c r="H825" s="46"/>
      <c r="I825" s="46"/>
      <c r="J825" s="22"/>
      <c r="K825" s="22"/>
    </row>
    <row r="826" spans="3:11">
      <c r="C826" s="22"/>
      <c r="D826" s="46" t="s">
        <v>2576</v>
      </c>
      <c r="E826" s="46" t="s">
        <v>2999</v>
      </c>
      <c r="F826" s="46" t="s">
        <v>3000</v>
      </c>
      <c r="G826" s="46"/>
      <c r="H826" s="46"/>
      <c r="I826" s="46"/>
      <c r="J826" s="22"/>
      <c r="K826" s="22"/>
    </row>
    <row r="827" spans="3:11">
      <c r="C827" s="22"/>
      <c r="D827" s="46" t="s">
        <v>2576</v>
      </c>
      <c r="E827" s="46" t="s">
        <v>3001</v>
      </c>
      <c r="F827" s="46" t="s">
        <v>3002</v>
      </c>
      <c r="G827" s="46"/>
      <c r="H827" s="46"/>
      <c r="I827" s="46"/>
      <c r="J827" s="22"/>
      <c r="K827" s="22"/>
    </row>
    <row r="828" spans="3:11">
      <c r="C828" s="22"/>
      <c r="D828" s="46" t="s">
        <v>2576</v>
      </c>
      <c r="E828" s="46" t="s">
        <v>3003</v>
      </c>
      <c r="F828" s="46" t="s">
        <v>3004</v>
      </c>
      <c r="G828" s="46"/>
      <c r="H828" s="46"/>
      <c r="I828" s="46"/>
      <c r="J828" s="22"/>
      <c r="K828" s="22"/>
    </row>
    <row r="829" spans="3:11">
      <c r="C829" s="22"/>
      <c r="D829" s="46" t="s">
        <v>2576</v>
      </c>
      <c r="E829" s="46" t="s">
        <v>4232</v>
      </c>
      <c r="F829" s="46" t="s">
        <v>4233</v>
      </c>
      <c r="G829" s="46"/>
      <c r="H829" s="46"/>
      <c r="I829" s="46"/>
      <c r="J829" s="22"/>
      <c r="K829" s="22"/>
    </row>
    <row r="830" spans="3:11">
      <c r="C830" s="22"/>
      <c r="D830" s="46" t="s">
        <v>2576</v>
      </c>
      <c r="E830" s="46" t="s">
        <v>3068</v>
      </c>
      <c r="F830" s="46" t="s">
        <v>3008</v>
      </c>
      <c r="G830" s="46"/>
      <c r="H830" s="46"/>
      <c r="I830" s="46"/>
      <c r="J830" s="22"/>
      <c r="K830" s="22"/>
    </row>
    <row r="831" spans="3:11">
      <c r="C831" s="22"/>
      <c r="D831" s="46" t="s">
        <v>2576</v>
      </c>
      <c r="E831" s="46" t="s">
        <v>3065</v>
      </c>
      <c r="F831" s="46" t="s">
        <v>3066</v>
      </c>
      <c r="G831" s="46"/>
      <c r="H831" s="46"/>
      <c r="I831" s="46"/>
      <c r="J831" s="22"/>
      <c r="K831" s="22"/>
    </row>
    <row r="832" spans="3:11">
      <c r="C832" s="22"/>
      <c r="D832" s="46" t="s">
        <v>438</v>
      </c>
      <c r="E832" s="46" t="s">
        <v>2949</v>
      </c>
      <c r="F832" s="46" t="s">
        <v>4231</v>
      </c>
      <c r="G832" s="46"/>
      <c r="H832" s="46">
        <v>26727000000</v>
      </c>
      <c r="I832" s="46">
        <v>30968000000</v>
      </c>
      <c r="J832" s="22"/>
      <c r="K832" s="22"/>
    </row>
    <row r="833" spans="3:11">
      <c r="C833" s="22"/>
      <c r="D833" s="46" t="s">
        <v>263</v>
      </c>
      <c r="E833" s="46" t="s">
        <v>428</v>
      </c>
      <c r="F833" s="46"/>
      <c r="G833" s="46"/>
      <c r="H833" s="46"/>
      <c r="I833" s="46"/>
      <c r="J833" s="22"/>
      <c r="K833" s="22"/>
    </row>
    <row r="834" spans="3:11">
      <c r="C834" s="22"/>
      <c r="D834" s="46"/>
      <c r="E834" s="46" t="s">
        <v>1143</v>
      </c>
      <c r="F834" s="46" t="s">
        <v>334</v>
      </c>
      <c r="G834" s="46"/>
      <c r="H834" s="46"/>
      <c r="I834" s="46"/>
      <c r="J834" s="22"/>
      <c r="K834" s="22"/>
    </row>
    <row r="835" spans="3:11">
      <c r="C835" s="22"/>
      <c r="D835" s="46"/>
      <c r="E835" s="46"/>
      <c r="F835" s="46" t="s">
        <v>4244</v>
      </c>
      <c r="G835" s="46"/>
      <c r="H835" s="46"/>
      <c r="I835" s="46"/>
      <c r="J835" s="22"/>
      <c r="K835" s="22"/>
    </row>
    <row r="836" spans="3:11">
      <c r="C836" s="22"/>
      <c r="D836" s="46" t="s">
        <v>2576</v>
      </c>
      <c r="E836" s="46" t="s">
        <v>3010</v>
      </c>
      <c r="F836" s="46" t="s">
        <v>3011</v>
      </c>
      <c r="G836" s="46"/>
      <c r="H836" s="46"/>
      <c r="I836" s="46"/>
      <c r="J836" s="22"/>
      <c r="K836" s="22"/>
    </row>
    <row r="837" spans="3:11">
      <c r="C837" s="22"/>
      <c r="D837" s="46" t="s">
        <v>2576</v>
      </c>
      <c r="E837" s="46" t="s">
        <v>3012</v>
      </c>
      <c r="F837" s="46" t="s">
        <v>3013</v>
      </c>
      <c r="G837" s="46"/>
      <c r="H837" s="46"/>
      <c r="I837" s="46"/>
      <c r="J837" s="22"/>
      <c r="K837" s="22"/>
    </row>
    <row r="838" spans="3:11">
      <c r="C838" s="22"/>
      <c r="D838" s="46" t="s">
        <v>2576</v>
      </c>
      <c r="E838" s="46" t="s">
        <v>3014</v>
      </c>
      <c r="F838" s="46" t="s">
        <v>3015</v>
      </c>
      <c r="G838" s="46"/>
      <c r="H838" s="46"/>
      <c r="I838" s="46"/>
      <c r="J838" s="22"/>
      <c r="K838" s="22"/>
    </row>
    <row r="839" spans="3:11">
      <c r="C839" s="22"/>
      <c r="D839" s="46" t="s">
        <v>2576</v>
      </c>
      <c r="E839" s="46" t="s">
        <v>3016</v>
      </c>
      <c r="F839" s="46" t="s">
        <v>3017</v>
      </c>
      <c r="G839" s="46"/>
      <c r="H839" s="46"/>
      <c r="I839" s="46"/>
      <c r="J839" s="22"/>
      <c r="K839" s="22"/>
    </row>
    <row r="840" spans="3:11">
      <c r="C840" s="22"/>
      <c r="D840" s="46" t="s">
        <v>2576</v>
      </c>
      <c r="E840" s="46" t="s">
        <v>3018</v>
      </c>
      <c r="F840" s="46" t="s">
        <v>3019</v>
      </c>
      <c r="G840" s="46"/>
      <c r="H840" s="46"/>
      <c r="I840" s="46"/>
      <c r="J840" s="22"/>
      <c r="K840" s="22"/>
    </row>
    <row r="841" spans="3:11">
      <c r="C841" s="22"/>
      <c r="D841" s="46" t="s">
        <v>2576</v>
      </c>
      <c r="E841" s="46" t="s">
        <v>3020</v>
      </c>
      <c r="F841" s="46" t="s">
        <v>3021</v>
      </c>
      <c r="G841" s="46"/>
      <c r="H841" s="46"/>
      <c r="I841" s="46"/>
      <c r="J841" s="22"/>
      <c r="K841" s="22"/>
    </row>
    <row r="842" spans="3:11">
      <c r="C842" s="22"/>
      <c r="D842" s="46" t="s">
        <v>2576</v>
      </c>
      <c r="E842" s="46" t="s">
        <v>3065</v>
      </c>
      <c r="F842" s="46" t="s">
        <v>3066</v>
      </c>
      <c r="G842" s="46"/>
      <c r="H842" s="46"/>
      <c r="I842" s="46"/>
      <c r="J842" s="22"/>
      <c r="K842" s="22"/>
    </row>
    <row r="843" spans="3:11">
      <c r="C843" s="22"/>
      <c r="D843" s="46" t="s">
        <v>438</v>
      </c>
      <c r="E843" s="46" t="s">
        <v>2949</v>
      </c>
      <c r="F843" s="46" t="s">
        <v>4231</v>
      </c>
      <c r="G843" s="46"/>
      <c r="H843" s="46">
        <v>26727000000</v>
      </c>
      <c r="I843" s="46">
        <v>30968000000</v>
      </c>
      <c r="J843" s="22"/>
      <c r="K843" s="22"/>
    </row>
    <row r="844" spans="3:11">
      <c r="C844" s="22"/>
      <c r="D844" s="46" t="s">
        <v>263</v>
      </c>
      <c r="E844" s="46" t="s">
        <v>428</v>
      </c>
      <c r="F844" s="46"/>
      <c r="G844" s="46"/>
      <c r="H844" s="46"/>
      <c r="I844" s="46"/>
      <c r="J844" s="22"/>
      <c r="K844" s="22"/>
    </row>
    <row r="845" spans="3:11">
      <c r="C845" s="22"/>
      <c r="D845" s="46"/>
      <c r="E845" s="46" t="s">
        <v>4245</v>
      </c>
      <c r="F845" s="46" t="s">
        <v>2545</v>
      </c>
      <c r="G845" s="46"/>
      <c r="H845" s="46"/>
      <c r="I845" s="46"/>
      <c r="J845" s="22"/>
      <c r="K845" s="22"/>
    </row>
    <row r="846" spans="3:11">
      <c r="C846" s="22"/>
      <c r="D846" s="46" t="s">
        <v>438</v>
      </c>
      <c r="E846" s="46" t="s">
        <v>3070</v>
      </c>
      <c r="F846" s="46" t="s">
        <v>1154</v>
      </c>
      <c r="G846" s="46"/>
      <c r="H846" s="46">
        <v>1200000000</v>
      </c>
      <c r="I846" s="46">
        <v>1300000000</v>
      </c>
      <c r="J846" s="22">
        <v>1400000000</v>
      </c>
      <c r="K846" s="22"/>
    </row>
    <row r="847" spans="3:11">
      <c r="C847" s="22"/>
      <c r="D847" s="46" t="s">
        <v>438</v>
      </c>
      <c r="E847" s="46" t="s">
        <v>3071</v>
      </c>
      <c r="F847" s="46" t="s">
        <v>2440</v>
      </c>
      <c r="G847" s="46"/>
      <c r="H847" s="46">
        <v>-15000000</v>
      </c>
      <c r="I847" s="46">
        <v>7000000</v>
      </c>
      <c r="J847" s="22">
        <v>-17000000</v>
      </c>
      <c r="K847" s="22"/>
    </row>
    <row r="848" spans="3:11">
      <c r="C848" s="22"/>
      <c r="D848" s="46" t="s">
        <v>2576</v>
      </c>
      <c r="E848" s="46" t="s">
        <v>3072</v>
      </c>
      <c r="F848" s="46" t="s">
        <v>1159</v>
      </c>
      <c r="G848" s="46"/>
      <c r="H848" s="46">
        <v>15</v>
      </c>
      <c r="I848" s="46"/>
      <c r="J848" s="22"/>
      <c r="K848" s="22"/>
    </row>
    <row r="849" spans="3:11">
      <c r="C849" s="22"/>
      <c r="D849" s="46" t="s">
        <v>2576</v>
      </c>
      <c r="E849" s="46" t="s">
        <v>3073</v>
      </c>
      <c r="F849" s="46" t="s">
        <v>1162</v>
      </c>
      <c r="G849" s="46"/>
      <c r="H849" s="46">
        <v>2105</v>
      </c>
      <c r="I849" s="46"/>
      <c r="J849" s="22"/>
      <c r="K849" s="22"/>
    </row>
    <row r="850" spans="3:11">
      <c r="C850" s="22"/>
      <c r="D850" s="46" t="s">
        <v>438</v>
      </c>
      <c r="E850" s="46" t="s">
        <v>3074</v>
      </c>
      <c r="F850" s="46" t="s">
        <v>3075</v>
      </c>
      <c r="G850" s="46"/>
      <c r="H850" s="46">
        <v>1300000000</v>
      </c>
      <c r="I850" s="46">
        <v>1100000000</v>
      </c>
      <c r="J850" s="22">
        <v>1200000000</v>
      </c>
      <c r="K850" s="22"/>
    </row>
    <row r="851" spans="3:11">
      <c r="C851" s="22"/>
      <c r="D851" s="46" t="s">
        <v>263</v>
      </c>
      <c r="E851" s="46" t="s">
        <v>428</v>
      </c>
      <c r="F851" s="46"/>
      <c r="G851" s="46"/>
      <c r="H851" s="46"/>
      <c r="I851" s="46"/>
      <c r="J851" s="22"/>
      <c r="K851" s="22"/>
    </row>
    <row r="852" spans="3:11">
      <c r="C852" s="22"/>
      <c r="D852" s="46"/>
      <c r="E852" s="46" t="s">
        <v>1144</v>
      </c>
      <c r="F852" s="46" t="s">
        <v>335</v>
      </c>
      <c r="G852" s="46"/>
      <c r="H852" s="46"/>
      <c r="I852" s="46"/>
      <c r="J852" s="22"/>
      <c r="K852" s="22"/>
    </row>
    <row r="853" spans="3:11">
      <c r="C853" s="22"/>
      <c r="D853" s="46"/>
      <c r="E853" s="46"/>
      <c r="F853" s="46" t="s">
        <v>3076</v>
      </c>
      <c r="G853" s="46"/>
      <c r="H853" s="46"/>
      <c r="I853" s="46"/>
      <c r="J853" s="22"/>
      <c r="K853" s="22"/>
    </row>
    <row r="854" spans="3:11">
      <c r="C854" s="22"/>
      <c r="D854" s="46" t="s">
        <v>438</v>
      </c>
      <c r="E854" s="46" t="s">
        <v>3077</v>
      </c>
      <c r="F854" s="46" t="s">
        <v>4246</v>
      </c>
      <c r="G854" s="46"/>
      <c r="H854" s="46">
        <v>1155000000</v>
      </c>
      <c r="I854" s="46"/>
      <c r="J854" s="22"/>
      <c r="K854" s="22"/>
    </row>
    <row r="855" spans="3:11">
      <c r="C855" s="22"/>
      <c r="D855" s="46" t="s">
        <v>438</v>
      </c>
      <c r="E855" s="46" t="s">
        <v>3079</v>
      </c>
      <c r="F855" s="46" t="s">
        <v>3078</v>
      </c>
      <c r="G855" s="46"/>
      <c r="H855" s="46">
        <v>1052000000</v>
      </c>
      <c r="I855" s="46"/>
      <c r="J855" s="22"/>
      <c r="K855" s="22"/>
    </row>
    <row r="856" spans="3:11">
      <c r="C856" s="22"/>
      <c r="D856" s="46" t="s">
        <v>438</v>
      </c>
      <c r="E856" s="46" t="s">
        <v>3080</v>
      </c>
      <c r="F856" s="46" t="s">
        <v>2441</v>
      </c>
      <c r="G856" s="46"/>
      <c r="H856" s="46">
        <v>908000000</v>
      </c>
      <c r="I856" s="46"/>
      <c r="J856" s="22"/>
      <c r="K856" s="22"/>
    </row>
    <row r="857" spans="3:11">
      <c r="C857" s="22"/>
      <c r="D857" s="46" t="s">
        <v>438</v>
      </c>
      <c r="E857" s="46" t="s">
        <v>3081</v>
      </c>
      <c r="F857" s="46" t="s">
        <v>2265</v>
      </c>
      <c r="G857" s="46"/>
      <c r="H857" s="46">
        <v>778000000</v>
      </c>
      <c r="I857" s="46"/>
      <c r="J857" s="22"/>
      <c r="K857" s="22"/>
    </row>
    <row r="858" spans="3:11">
      <c r="C858" s="22"/>
      <c r="D858" s="46" t="s">
        <v>438</v>
      </c>
      <c r="E858" s="46" t="s">
        <v>3082</v>
      </c>
      <c r="F858" s="46" t="s">
        <v>2042</v>
      </c>
      <c r="G858" s="46"/>
      <c r="H858" s="46">
        <v>648000000</v>
      </c>
      <c r="I858" s="46"/>
      <c r="J858" s="22"/>
      <c r="K858" s="22"/>
    </row>
    <row r="859" spans="3:11">
      <c r="C859" s="22"/>
      <c r="D859" s="46" t="s">
        <v>438</v>
      </c>
      <c r="E859" s="46" t="s">
        <v>3084</v>
      </c>
      <c r="F859" s="46" t="s">
        <v>3085</v>
      </c>
      <c r="G859" s="46"/>
      <c r="H859" s="46">
        <v>2812000000</v>
      </c>
      <c r="I859" s="46"/>
      <c r="J859" s="22"/>
      <c r="K859" s="22"/>
    </row>
    <row r="860" spans="3:11">
      <c r="C860" s="22"/>
      <c r="D860" s="46" t="s">
        <v>438</v>
      </c>
      <c r="E860" s="46" t="s">
        <v>3086</v>
      </c>
      <c r="F860" s="46" t="s">
        <v>1183</v>
      </c>
      <c r="G860" s="46"/>
      <c r="H860" s="46">
        <v>7353000000</v>
      </c>
      <c r="I860" s="46"/>
      <c r="J860" s="22"/>
      <c r="K860" s="22"/>
    </row>
    <row r="861" spans="3:11">
      <c r="C861" s="22"/>
      <c r="D861" s="46"/>
      <c r="E861" s="46"/>
      <c r="F861" s="46" t="s">
        <v>3087</v>
      </c>
      <c r="G861" s="46"/>
      <c r="H861" s="46"/>
      <c r="I861" s="46"/>
      <c r="J861" s="22"/>
      <c r="K861" s="22"/>
    </row>
    <row r="862" spans="3:11">
      <c r="C862" s="22"/>
      <c r="D862" s="46" t="s">
        <v>438</v>
      </c>
      <c r="E862" s="46" t="s">
        <v>3088</v>
      </c>
      <c r="F862" s="46" t="s">
        <v>4247</v>
      </c>
      <c r="G862" s="46"/>
      <c r="H862" s="46">
        <v>3000000</v>
      </c>
      <c r="I862" s="46"/>
      <c r="J862" s="22"/>
      <c r="K862" s="22"/>
    </row>
    <row r="863" spans="3:11">
      <c r="C863" s="22"/>
      <c r="D863" s="46" t="s">
        <v>438</v>
      </c>
      <c r="E863" s="46" t="s">
        <v>3090</v>
      </c>
      <c r="F863" s="46" t="s">
        <v>3089</v>
      </c>
      <c r="G863" s="46"/>
      <c r="H863" s="46">
        <v>2000000</v>
      </c>
      <c r="I863" s="46"/>
      <c r="J863" s="22"/>
      <c r="K863" s="22"/>
    </row>
    <row r="864" spans="3:11">
      <c r="C864" s="22"/>
      <c r="D864" s="46" t="s">
        <v>438</v>
      </c>
      <c r="E864" s="46" t="s">
        <v>3091</v>
      </c>
      <c r="F864" s="46" t="s">
        <v>2442</v>
      </c>
      <c r="G864" s="46"/>
      <c r="H864" s="46">
        <v>3000000</v>
      </c>
      <c r="I864" s="46"/>
      <c r="J864" s="22"/>
      <c r="K864" s="22"/>
    </row>
    <row r="865" spans="3:11">
      <c r="C865" s="22"/>
      <c r="D865" s="46" t="s">
        <v>438</v>
      </c>
      <c r="E865" s="46" t="s">
        <v>3092</v>
      </c>
      <c r="F865" s="46" t="s">
        <v>2268</v>
      </c>
      <c r="G865" s="46"/>
      <c r="H865" s="46">
        <v>3000000</v>
      </c>
      <c r="I865" s="46"/>
      <c r="J865" s="22"/>
      <c r="K865" s="22"/>
    </row>
    <row r="866" spans="3:11">
      <c r="C866" s="22"/>
      <c r="D866" s="46" t="s">
        <v>438</v>
      </c>
      <c r="E866" s="46" t="s">
        <v>3093</v>
      </c>
      <c r="F866" s="46" t="s">
        <v>2270</v>
      </c>
      <c r="G866" s="46"/>
      <c r="H866" s="46">
        <v>3000000</v>
      </c>
      <c r="I866" s="46"/>
      <c r="J866" s="22"/>
      <c r="K866" s="22"/>
    </row>
    <row r="867" spans="3:11">
      <c r="C867" s="22"/>
      <c r="D867" s="46" t="s">
        <v>438</v>
      </c>
      <c r="E867" s="46" t="s">
        <v>3095</v>
      </c>
      <c r="F867" s="46" t="s">
        <v>3096</v>
      </c>
      <c r="G867" s="46"/>
      <c r="H867" s="46">
        <v>13000000</v>
      </c>
      <c r="I867" s="46"/>
      <c r="J867" s="22"/>
      <c r="K867" s="22"/>
    </row>
    <row r="868" spans="3:11">
      <c r="C868" s="22"/>
      <c r="D868" s="46" t="s">
        <v>438</v>
      </c>
      <c r="E868" s="46" t="s">
        <v>3097</v>
      </c>
      <c r="F868" s="46" t="s">
        <v>2280</v>
      </c>
      <c r="G868" s="46"/>
      <c r="H868" s="46">
        <v>27000000</v>
      </c>
      <c r="I868" s="46"/>
      <c r="J868" s="22"/>
      <c r="K868" s="22"/>
    </row>
    <row r="869" spans="3:11">
      <c r="C869" s="22"/>
      <c r="D869" s="46" t="s">
        <v>438</v>
      </c>
      <c r="E869" s="46" t="s">
        <v>3098</v>
      </c>
      <c r="F869" s="46" t="s">
        <v>2282</v>
      </c>
      <c r="G869" s="46" t="s">
        <v>548</v>
      </c>
      <c r="H869" s="46">
        <v>9000000</v>
      </c>
      <c r="I869" s="46"/>
      <c r="J869" s="22"/>
      <c r="K869" s="22"/>
    </row>
    <row r="870" spans="3:11">
      <c r="C870" s="22"/>
      <c r="D870" s="46" t="s">
        <v>438</v>
      </c>
      <c r="E870" s="46" t="s">
        <v>3099</v>
      </c>
      <c r="F870" s="46" t="s">
        <v>2284</v>
      </c>
      <c r="G870" s="46" t="s">
        <v>548</v>
      </c>
      <c r="H870" s="46">
        <v>7000000</v>
      </c>
      <c r="I870" s="46"/>
      <c r="J870" s="22"/>
      <c r="K870" s="22"/>
    </row>
    <row r="871" spans="3:11">
      <c r="C871" s="22"/>
      <c r="D871" s="46" t="s">
        <v>438</v>
      </c>
      <c r="E871" s="46" t="s">
        <v>3100</v>
      </c>
      <c r="F871" s="46" t="s">
        <v>2286</v>
      </c>
      <c r="G871" s="46"/>
      <c r="H871" s="46">
        <v>11000000</v>
      </c>
      <c r="I871" s="46"/>
      <c r="J871" s="22"/>
      <c r="K871" s="22"/>
    </row>
    <row r="872" spans="3:11">
      <c r="C872" s="22"/>
      <c r="D872" s="46" t="s">
        <v>438</v>
      </c>
      <c r="E872" s="46" t="s">
        <v>1145</v>
      </c>
      <c r="F872" s="46" t="s">
        <v>1147</v>
      </c>
      <c r="G872" s="46"/>
      <c r="H872" s="46">
        <v>19228000000</v>
      </c>
      <c r="I872" s="46">
        <v>18657000000</v>
      </c>
      <c r="J872" s="22"/>
      <c r="K872" s="22"/>
    </row>
    <row r="873" spans="3:11">
      <c r="C873" s="22"/>
      <c r="D873" s="46" t="s">
        <v>438</v>
      </c>
      <c r="E873" s="46" t="s">
        <v>1148</v>
      </c>
      <c r="F873" s="46" t="s">
        <v>1150</v>
      </c>
      <c r="G873" s="46"/>
      <c r="H873" s="46">
        <v>10072000000</v>
      </c>
      <c r="I873" s="46">
        <v>9229000000</v>
      </c>
      <c r="J873" s="22"/>
      <c r="K873" s="22"/>
    </row>
    <row r="874" spans="3:11">
      <c r="C874" s="22"/>
      <c r="D874" s="46" t="s">
        <v>438</v>
      </c>
      <c r="E874" s="46" t="s">
        <v>605</v>
      </c>
      <c r="F874" s="46" t="s">
        <v>1151</v>
      </c>
      <c r="G874" s="46"/>
      <c r="H874" s="46">
        <v>9156000000</v>
      </c>
      <c r="I874" s="46">
        <v>9428000000</v>
      </c>
      <c r="J874" s="22"/>
      <c r="K874" s="22"/>
    </row>
    <row r="875" spans="3:11">
      <c r="C875" s="22"/>
      <c r="D875" s="46" t="s">
        <v>263</v>
      </c>
      <c r="E875" s="46" t="s">
        <v>428</v>
      </c>
      <c r="F875" s="46"/>
      <c r="G875" s="46"/>
      <c r="H875" s="46"/>
      <c r="I875" s="46"/>
      <c r="J875" s="22"/>
      <c r="K875" s="22"/>
    </row>
    <row r="876" spans="3:11">
      <c r="C876" s="22"/>
      <c r="D876" s="46"/>
      <c r="E876" s="46" t="s">
        <v>4248</v>
      </c>
      <c r="F876" s="46" t="s">
        <v>336</v>
      </c>
      <c r="G876" s="46"/>
      <c r="H876" s="46"/>
      <c r="I876" s="46"/>
      <c r="J876" s="22"/>
      <c r="K876" s="22"/>
    </row>
    <row r="877" spans="3:11">
      <c r="C877" s="22"/>
      <c r="D877" s="46" t="s">
        <v>438</v>
      </c>
      <c r="E877" s="46" t="s">
        <v>2043</v>
      </c>
      <c r="F877" s="46" t="s">
        <v>2045</v>
      </c>
      <c r="G877" s="46"/>
      <c r="H877" s="46">
        <v>6978000000</v>
      </c>
      <c r="I877" s="46">
        <v>6799000000</v>
      </c>
      <c r="J877" s="22"/>
      <c r="K877" s="22"/>
    </row>
    <row r="878" spans="3:11">
      <c r="C878" s="22"/>
      <c r="D878" s="46" t="s">
        <v>438</v>
      </c>
      <c r="E878" s="46" t="s">
        <v>3101</v>
      </c>
      <c r="F878" s="46" t="s">
        <v>3102</v>
      </c>
      <c r="G878" s="46"/>
      <c r="H878" s="46">
        <v>11991000000</v>
      </c>
      <c r="I878" s="46">
        <v>10923000000</v>
      </c>
      <c r="J878" s="22"/>
      <c r="K878" s="22"/>
    </row>
    <row r="879" spans="3:11">
      <c r="C879" s="22"/>
      <c r="D879" s="46" t="s">
        <v>438</v>
      </c>
      <c r="E879" s="46" t="s">
        <v>2665</v>
      </c>
      <c r="F879" s="46" t="s">
        <v>917</v>
      </c>
      <c r="G879" s="46"/>
      <c r="H879" s="46">
        <v>1386000000</v>
      </c>
      <c r="I879" s="46">
        <v>0</v>
      </c>
      <c r="J879" s="22"/>
      <c r="K879" s="22"/>
    </row>
    <row r="880" spans="3:11">
      <c r="C880" s="22"/>
      <c r="D880" s="46" t="s">
        <v>2576</v>
      </c>
      <c r="E880" s="46" t="s">
        <v>3103</v>
      </c>
      <c r="F880" s="46" t="s">
        <v>2050</v>
      </c>
      <c r="G880" s="46"/>
      <c r="H880" s="46">
        <v>20355000000</v>
      </c>
      <c r="I880" s="46">
        <v>17722000000</v>
      </c>
      <c r="J880" s="22"/>
      <c r="K880" s="22"/>
    </row>
    <row r="881" spans="3:11">
      <c r="C881" s="22"/>
      <c r="D881" s="46" t="s">
        <v>438</v>
      </c>
      <c r="E881" s="46" t="s">
        <v>3104</v>
      </c>
      <c r="F881" s="46" t="s">
        <v>1186</v>
      </c>
      <c r="G881" s="46"/>
      <c r="H881" s="46">
        <v>18738000000</v>
      </c>
      <c r="I881" s="46">
        <v>18649000000</v>
      </c>
      <c r="J881" s="22"/>
      <c r="K881" s="22"/>
    </row>
    <row r="882" spans="3:11">
      <c r="C882" s="22"/>
      <c r="D882" s="46" t="s">
        <v>438</v>
      </c>
      <c r="E882" s="46" t="s">
        <v>3105</v>
      </c>
      <c r="F882" s="46" t="s">
        <v>1188</v>
      </c>
      <c r="G882" s="46"/>
      <c r="H882" s="46">
        <v>21422000000</v>
      </c>
      <c r="I882" s="46">
        <v>25828000000</v>
      </c>
      <c r="J882" s="22"/>
      <c r="K882" s="22"/>
    </row>
    <row r="883" spans="3:11">
      <c r="C883" s="22"/>
      <c r="D883" s="46" t="s">
        <v>438</v>
      </c>
      <c r="E883" s="46" t="s">
        <v>3106</v>
      </c>
      <c r="F883" s="46" t="s">
        <v>1190</v>
      </c>
      <c r="G883" s="46"/>
      <c r="H883" s="46">
        <v>5019000000</v>
      </c>
      <c r="I883" s="46">
        <v>5006000000</v>
      </c>
      <c r="J883" s="22"/>
      <c r="K883" s="22"/>
    </row>
    <row r="884" spans="3:11">
      <c r="C884" s="22"/>
      <c r="D884" s="46" t="s">
        <v>438</v>
      </c>
      <c r="E884" s="46" t="s">
        <v>1191</v>
      </c>
      <c r="F884" s="46" t="s">
        <v>1193</v>
      </c>
      <c r="G884" s="46"/>
      <c r="H884" s="46">
        <v>6987000000</v>
      </c>
      <c r="I884" s="46">
        <v>8427000000</v>
      </c>
      <c r="J884" s="22"/>
      <c r="K884" s="22"/>
    </row>
    <row r="885" spans="3:11">
      <c r="C885" s="22"/>
      <c r="D885" s="46" t="s">
        <v>438</v>
      </c>
      <c r="E885" s="46" t="s">
        <v>3154</v>
      </c>
      <c r="F885" s="46" t="s">
        <v>3155</v>
      </c>
      <c r="G885" s="46"/>
      <c r="H885" s="46"/>
      <c r="I885" s="46"/>
      <c r="J885" s="22"/>
      <c r="K885" s="22"/>
    </row>
    <row r="886" spans="3:11">
      <c r="C886" s="22"/>
      <c r="D886" s="46" t="s">
        <v>2576</v>
      </c>
      <c r="E886" s="46" t="s">
        <v>4249</v>
      </c>
      <c r="F886" s="46" t="s">
        <v>1197</v>
      </c>
      <c r="G886" s="46"/>
      <c r="H886" s="46">
        <v>2047000000</v>
      </c>
      <c r="I886" s="46">
        <v>2001000000</v>
      </c>
      <c r="J886" s="22"/>
      <c r="K886" s="22"/>
    </row>
    <row r="887" spans="3:11">
      <c r="C887" s="22"/>
      <c r="D887" s="46" t="s">
        <v>438</v>
      </c>
      <c r="E887" s="46" t="s">
        <v>3111</v>
      </c>
      <c r="F887" s="46" t="s">
        <v>1199</v>
      </c>
      <c r="G887" s="46"/>
      <c r="H887" s="46">
        <v>279000000</v>
      </c>
      <c r="I887" s="46">
        <v>282000000</v>
      </c>
      <c r="J887" s="22"/>
      <c r="K887" s="22"/>
    </row>
    <row r="888" spans="3:11">
      <c r="C888" s="22"/>
      <c r="D888" s="46" t="s">
        <v>438</v>
      </c>
      <c r="E888" s="46" t="s">
        <v>3112</v>
      </c>
      <c r="F888" s="46" t="s">
        <v>487</v>
      </c>
      <c r="G888" s="46"/>
      <c r="H888" s="46">
        <v>8787000000</v>
      </c>
      <c r="I888" s="46">
        <v>12800000000</v>
      </c>
      <c r="J888" s="22"/>
      <c r="K888" s="22"/>
    </row>
    <row r="889" spans="3:11">
      <c r="C889" s="22"/>
      <c r="D889" s="46" t="s">
        <v>438</v>
      </c>
      <c r="E889" s="46" t="s">
        <v>2646</v>
      </c>
      <c r="F889" s="46" t="s">
        <v>1958</v>
      </c>
      <c r="G889" s="46"/>
      <c r="H889" s="46">
        <v>86342000000</v>
      </c>
      <c r="I889" s="46">
        <v>93578000000</v>
      </c>
      <c r="J889" s="22"/>
      <c r="K889" s="22"/>
    </row>
    <row r="890" spans="3:11">
      <c r="C890" s="22"/>
      <c r="D890" s="46"/>
      <c r="E890" s="46"/>
      <c r="F890" s="46" t="s">
        <v>3113</v>
      </c>
      <c r="G890" s="46"/>
      <c r="H890" s="46"/>
      <c r="I890" s="46"/>
      <c r="J890" s="22"/>
      <c r="K890" s="22"/>
    </row>
    <row r="891" spans="3:11">
      <c r="C891" s="22"/>
      <c r="D891" s="46" t="s">
        <v>2576</v>
      </c>
      <c r="E891" s="46" t="s">
        <v>2851</v>
      </c>
      <c r="F891" s="46" t="s">
        <v>2029</v>
      </c>
      <c r="G891" s="46"/>
      <c r="H891" s="46">
        <v>1158000000</v>
      </c>
      <c r="I891" s="46">
        <v>1086000000</v>
      </c>
      <c r="J891" s="22">
        <v>842000000</v>
      </c>
      <c r="K891" s="22"/>
    </row>
    <row r="892" spans="3:11">
      <c r="C892" s="22"/>
      <c r="D892" s="46" t="s">
        <v>2576</v>
      </c>
      <c r="E892" s="46" t="s">
        <v>3114</v>
      </c>
      <c r="F892" s="46" t="s">
        <v>3115</v>
      </c>
      <c r="G892" s="46"/>
      <c r="H892" s="46">
        <v>-287000000</v>
      </c>
      <c r="I892" s="46">
        <v>-185000000</v>
      </c>
      <c r="J892" s="22">
        <v>-298000000</v>
      </c>
      <c r="K892" s="22"/>
    </row>
    <row r="893" spans="3:11">
      <c r="C893" s="22"/>
      <c r="D893" s="46" t="s">
        <v>2576</v>
      </c>
      <c r="E893" s="46" t="s">
        <v>3116</v>
      </c>
      <c r="F893" s="46" t="s">
        <v>1346</v>
      </c>
      <c r="G893" s="46"/>
      <c r="H893" s="46">
        <v>871000000</v>
      </c>
      <c r="I893" s="46">
        <v>901000000</v>
      </c>
      <c r="J893" s="22">
        <v>544000000</v>
      </c>
      <c r="K893" s="22"/>
    </row>
    <row r="894" spans="3:11">
      <c r="C894" s="22"/>
      <c r="D894" s="46" t="s">
        <v>263</v>
      </c>
      <c r="E894" s="46" t="s">
        <v>428</v>
      </c>
      <c r="F894" s="46"/>
      <c r="G894" s="46"/>
      <c r="H894" s="46"/>
      <c r="I894" s="46"/>
      <c r="J894" s="22"/>
      <c r="K894" s="22"/>
    </row>
    <row r="895" spans="3:11">
      <c r="C895" s="22"/>
      <c r="D895" s="46"/>
      <c r="E895" s="46" t="s">
        <v>4250</v>
      </c>
      <c r="F895" s="46" t="s">
        <v>2546</v>
      </c>
      <c r="G895" s="46"/>
      <c r="H895" s="46"/>
      <c r="I895" s="46"/>
      <c r="J895" s="22"/>
      <c r="K895" s="22"/>
    </row>
    <row r="896" spans="3:11">
      <c r="C896" s="22"/>
      <c r="D896" s="46"/>
      <c r="E896" s="46"/>
      <c r="F896" s="46" t="s">
        <v>3118</v>
      </c>
      <c r="G896" s="46"/>
      <c r="H896" s="46"/>
      <c r="I896" s="46"/>
      <c r="J896" s="22"/>
      <c r="K896" s="22"/>
    </row>
    <row r="897" spans="3:11">
      <c r="C897" s="22"/>
      <c r="D897" s="46" t="s">
        <v>438</v>
      </c>
      <c r="E897" s="46" t="s">
        <v>2650</v>
      </c>
      <c r="F897" s="46" t="s">
        <v>4251</v>
      </c>
      <c r="G897" s="46"/>
      <c r="H897" s="46">
        <v>53883000000</v>
      </c>
      <c r="I897" s="46">
        <v>57175000000</v>
      </c>
      <c r="J897" s="22">
        <v>49091000000</v>
      </c>
      <c r="K897" s="22"/>
    </row>
    <row r="898" spans="3:11">
      <c r="C898" s="22"/>
      <c r="D898" s="46" t="s">
        <v>438</v>
      </c>
      <c r="E898" s="46" t="s">
        <v>2651</v>
      </c>
      <c r="F898" s="46" t="s">
        <v>624</v>
      </c>
      <c r="G898" s="46"/>
      <c r="H898" s="46">
        <v>69949000000</v>
      </c>
      <c r="I898" s="46">
        <v>76668000000</v>
      </c>
      <c r="J898" s="22"/>
      <c r="K898" s="22"/>
    </row>
    <row r="899" spans="3:11">
      <c r="C899" s="22"/>
      <c r="D899" s="46" t="s">
        <v>438</v>
      </c>
      <c r="E899" s="46" t="s">
        <v>2652</v>
      </c>
      <c r="F899" s="46" t="s">
        <v>459</v>
      </c>
      <c r="G899" s="46"/>
      <c r="H899" s="46">
        <v>152998000000</v>
      </c>
      <c r="I899" s="46">
        <v>127379000000</v>
      </c>
      <c r="J899" s="22"/>
      <c r="K899" s="22"/>
    </row>
    <row r="900" spans="3:11">
      <c r="C900" s="22"/>
      <c r="D900" s="46" t="s">
        <v>438</v>
      </c>
      <c r="E900" s="46" t="s">
        <v>3130</v>
      </c>
      <c r="F900" s="46" t="s">
        <v>4252</v>
      </c>
      <c r="G900" s="46"/>
      <c r="H900" s="46"/>
      <c r="I900" s="46"/>
      <c r="J900" s="22"/>
      <c r="K900" s="22"/>
    </row>
    <row r="901" spans="3:11">
      <c r="C901" s="22"/>
      <c r="D901" s="46" t="s">
        <v>2576</v>
      </c>
      <c r="E901" s="46" t="s">
        <v>3121</v>
      </c>
      <c r="F901" s="46" t="s">
        <v>1228</v>
      </c>
      <c r="G901" s="46"/>
      <c r="H901" s="46">
        <v>0.72</v>
      </c>
      <c r="I901" s="46">
        <v>0.83</v>
      </c>
      <c r="J901" s="22"/>
      <c r="K901" s="22"/>
    </row>
    <row r="902" spans="3:11">
      <c r="C902" s="22"/>
      <c r="D902" s="46" t="s">
        <v>2576</v>
      </c>
      <c r="E902" s="46" t="s">
        <v>3128</v>
      </c>
      <c r="F902" s="46" t="s">
        <v>3129</v>
      </c>
      <c r="G902" s="46"/>
      <c r="H902" s="46"/>
      <c r="I902" s="46"/>
      <c r="J902" s="22"/>
      <c r="K902" s="22"/>
    </row>
    <row r="903" spans="3:11">
      <c r="C903" s="22"/>
      <c r="D903" s="46" t="s">
        <v>2576</v>
      </c>
      <c r="E903" s="46" t="s">
        <v>4253</v>
      </c>
      <c r="F903" s="46" t="s">
        <v>3131</v>
      </c>
      <c r="G903" s="46"/>
      <c r="H903" s="46"/>
      <c r="I903" s="46"/>
      <c r="J903" s="22"/>
      <c r="K903" s="22"/>
    </row>
    <row r="904" spans="3:11">
      <c r="C904" s="22"/>
      <c r="D904" s="46" t="s">
        <v>2576</v>
      </c>
      <c r="E904" s="46" t="s">
        <v>3132</v>
      </c>
      <c r="F904" s="46" t="s">
        <v>3133</v>
      </c>
      <c r="G904" s="46"/>
      <c r="H904" s="46"/>
      <c r="I904" s="46"/>
      <c r="J904" s="22"/>
      <c r="K904" s="22"/>
    </row>
    <row r="905" spans="3:11">
      <c r="C905" s="22"/>
      <c r="D905" s="46" t="s">
        <v>2576</v>
      </c>
      <c r="E905" s="46" t="s">
        <v>3134</v>
      </c>
      <c r="F905" s="46" t="s">
        <v>4254</v>
      </c>
      <c r="G905" s="46"/>
      <c r="H905" s="46"/>
      <c r="I905" s="46"/>
      <c r="J905" s="22"/>
      <c r="K905" s="22"/>
    </row>
    <row r="906" spans="3:11">
      <c r="C906" s="22"/>
      <c r="D906" s="46" t="s">
        <v>438</v>
      </c>
      <c r="E906" s="46" t="s">
        <v>2062</v>
      </c>
      <c r="F906" s="46" t="s">
        <v>4255</v>
      </c>
      <c r="G906" s="46"/>
      <c r="H906" s="46">
        <v>149000000</v>
      </c>
      <c r="I906" s="46">
        <v>518000000</v>
      </c>
      <c r="J906" s="22">
        <v>112000000</v>
      </c>
      <c r="K906" s="22"/>
    </row>
    <row r="907" spans="3:11">
      <c r="C907" s="22"/>
      <c r="D907" s="46" t="s">
        <v>2576</v>
      </c>
      <c r="E907" s="46" t="s">
        <v>3136</v>
      </c>
      <c r="F907" s="46" t="s">
        <v>3137</v>
      </c>
      <c r="G907" s="46"/>
      <c r="H907" s="46"/>
      <c r="I907" s="46"/>
      <c r="J907" s="22"/>
      <c r="K907" s="22"/>
    </row>
    <row r="908" spans="3:11">
      <c r="C908" s="22"/>
      <c r="D908" s="46" t="s">
        <v>438</v>
      </c>
      <c r="E908" s="46" t="s">
        <v>3124</v>
      </c>
      <c r="F908" s="46" t="s">
        <v>4256</v>
      </c>
      <c r="G908" s="46"/>
      <c r="H908" s="46"/>
      <c r="I908" s="46"/>
      <c r="J908" s="22"/>
      <c r="K908" s="22"/>
    </row>
    <row r="909" spans="3:11">
      <c r="C909" s="22"/>
      <c r="D909" s="46" t="s">
        <v>438</v>
      </c>
      <c r="E909" s="46" t="s">
        <v>2644</v>
      </c>
      <c r="F909" s="46" t="s">
        <v>3139</v>
      </c>
      <c r="G909" s="46"/>
      <c r="H909" s="46">
        <v>15580000000</v>
      </c>
      <c r="I909" s="46">
        <v>11538000000</v>
      </c>
      <c r="J909" s="22"/>
      <c r="K909" s="22"/>
    </row>
    <row r="910" spans="3:11">
      <c r="C910" s="22"/>
      <c r="D910" s="46" t="s">
        <v>438</v>
      </c>
      <c r="E910" s="46" t="s">
        <v>2645</v>
      </c>
      <c r="F910" s="46" t="s">
        <v>4257</v>
      </c>
      <c r="G910" s="46"/>
      <c r="H910" s="46">
        <v>1229000000</v>
      </c>
      <c r="I910" s="46">
        <v>1160000000</v>
      </c>
      <c r="J910" s="22"/>
      <c r="K910" s="22"/>
    </row>
    <row r="911" spans="3:11">
      <c r="C911" s="22"/>
      <c r="D911" s="46" t="s">
        <v>2576</v>
      </c>
      <c r="E911" s="46" t="s">
        <v>3141</v>
      </c>
      <c r="F911" s="46" t="s">
        <v>3142</v>
      </c>
      <c r="G911" s="46"/>
      <c r="H911" s="46"/>
      <c r="I911" s="46"/>
      <c r="J911" s="22"/>
      <c r="K911" s="22"/>
    </row>
    <row r="912" spans="3:11">
      <c r="C912" s="22"/>
      <c r="D912" s="46" t="s">
        <v>438</v>
      </c>
      <c r="E912" s="46" t="s">
        <v>3143</v>
      </c>
      <c r="F912" s="46" t="s">
        <v>3144</v>
      </c>
      <c r="G912" s="46"/>
      <c r="H912" s="46"/>
      <c r="I912" s="46"/>
      <c r="J912" s="22"/>
      <c r="K912" s="22"/>
    </row>
    <row r="913" spans="3:11">
      <c r="C913" s="22"/>
      <c r="D913" s="46" t="s">
        <v>2576</v>
      </c>
      <c r="E913" s="46" t="s">
        <v>3147</v>
      </c>
      <c r="F913" s="46" t="s">
        <v>4258</v>
      </c>
      <c r="G913" s="46"/>
      <c r="H913" s="46"/>
      <c r="I913" s="46"/>
      <c r="J913" s="22"/>
      <c r="K913" s="22"/>
    </row>
    <row r="914" spans="3:11">
      <c r="C914" s="22"/>
      <c r="D914" s="46" t="s">
        <v>438</v>
      </c>
      <c r="E914" s="46" t="s">
        <v>4259</v>
      </c>
      <c r="F914" s="46" t="s">
        <v>1246</v>
      </c>
      <c r="G914" s="46"/>
      <c r="H914" s="46">
        <v>1434435000000</v>
      </c>
      <c r="I914" s="46">
        <v>1414103000000</v>
      </c>
      <c r="J914" s="22"/>
      <c r="K914" s="22"/>
    </row>
    <row r="915" spans="3:11">
      <c r="C915" s="22"/>
      <c r="D915" s="46" t="s">
        <v>438</v>
      </c>
      <c r="E915" s="46" t="s">
        <v>3157</v>
      </c>
      <c r="F915" s="46" t="s">
        <v>2063</v>
      </c>
      <c r="G915" s="46"/>
      <c r="H915" s="46">
        <v>25916000000</v>
      </c>
      <c r="I915" s="46">
        <v>33900000000</v>
      </c>
      <c r="J915" s="22"/>
      <c r="K915" s="22"/>
    </row>
    <row r="916" spans="3:11">
      <c r="C916" s="22"/>
      <c r="D916" s="46" t="s">
        <v>438</v>
      </c>
      <c r="E916" s="46" t="s">
        <v>3158</v>
      </c>
      <c r="F916" s="46" t="s">
        <v>3159</v>
      </c>
      <c r="G916" s="46"/>
      <c r="H916" s="46"/>
      <c r="I916" s="46"/>
      <c r="J916" s="22"/>
      <c r="K916" s="22"/>
    </row>
    <row r="917" spans="3:11">
      <c r="C917" s="22"/>
      <c r="D917" s="46" t="s">
        <v>2576</v>
      </c>
      <c r="E917" s="46" t="s">
        <v>3160</v>
      </c>
      <c r="F917" s="46" t="s">
        <v>3161</v>
      </c>
      <c r="G917" s="46"/>
      <c r="H917" s="46"/>
      <c r="I917" s="46"/>
      <c r="J917" s="22"/>
      <c r="K917" s="22"/>
    </row>
    <row r="918" spans="3:11">
      <c r="C918" s="22"/>
      <c r="D918" s="46" t="s">
        <v>438</v>
      </c>
      <c r="E918" s="46" t="s">
        <v>2633</v>
      </c>
      <c r="F918" s="46" t="s">
        <v>4260</v>
      </c>
      <c r="G918" s="46"/>
      <c r="H918" s="46">
        <v>252007000000</v>
      </c>
      <c r="I918" s="46">
        <v>235199000000</v>
      </c>
      <c r="J918" s="22"/>
      <c r="K918" s="22"/>
    </row>
    <row r="919" spans="3:11">
      <c r="C919" s="22"/>
      <c r="D919" s="46" t="s">
        <v>263</v>
      </c>
      <c r="E919" s="46" t="s">
        <v>428</v>
      </c>
      <c r="F919" s="46"/>
      <c r="G919" s="46"/>
      <c r="H919" s="46"/>
      <c r="I919" s="46"/>
      <c r="J919" s="22"/>
      <c r="K919" s="22"/>
    </row>
    <row r="920" spans="3:11">
      <c r="C920" s="22"/>
      <c r="D920" s="46"/>
      <c r="E920" s="46" t="s">
        <v>2443</v>
      </c>
      <c r="F920" s="46" t="s">
        <v>2352</v>
      </c>
      <c r="G920" s="46"/>
      <c r="H920" s="46"/>
      <c r="I920" s="46"/>
      <c r="J920" s="22"/>
      <c r="K920" s="22"/>
    </row>
    <row r="921" spans="3:11">
      <c r="C921" s="22"/>
      <c r="D921" s="46" t="s">
        <v>438</v>
      </c>
      <c r="E921" s="46" t="s">
        <v>2630</v>
      </c>
      <c r="F921" s="46" t="s">
        <v>2060</v>
      </c>
      <c r="G921" s="46"/>
      <c r="H921" s="46">
        <v>19919000000</v>
      </c>
      <c r="I921" s="46">
        <v>21860000000</v>
      </c>
      <c r="J921" s="22">
        <v>19440000000</v>
      </c>
      <c r="K921" s="22"/>
    </row>
    <row r="922" spans="3:11">
      <c r="C922" s="22"/>
      <c r="D922" s="46" t="s">
        <v>2576</v>
      </c>
      <c r="E922" s="46" t="s">
        <v>2632</v>
      </c>
      <c r="F922" s="46" t="s">
        <v>2562</v>
      </c>
      <c r="G922" s="46"/>
      <c r="H922" s="46">
        <v>62813000000</v>
      </c>
      <c r="I922" s="46">
        <v>57482000000</v>
      </c>
      <c r="J922" s="22"/>
      <c r="K922" s="22"/>
    </row>
    <row r="923" spans="3:11">
      <c r="C923" s="22"/>
      <c r="D923" s="46" t="s">
        <v>438</v>
      </c>
      <c r="E923" s="46" t="s">
        <v>2659</v>
      </c>
      <c r="F923" s="46" t="s">
        <v>1908</v>
      </c>
      <c r="G923" s="46"/>
      <c r="H923" s="46">
        <v>264254000000</v>
      </c>
      <c r="I923" s="46">
        <v>235199000000</v>
      </c>
      <c r="J923" s="22"/>
      <c r="K923" s="22"/>
    </row>
    <row r="924" spans="3:11">
      <c r="C924" s="22"/>
      <c r="D924" s="46" t="s">
        <v>438</v>
      </c>
      <c r="E924" s="46" t="s">
        <v>2636</v>
      </c>
      <c r="F924" s="46" t="s">
        <v>1394</v>
      </c>
      <c r="G924" s="46"/>
      <c r="H924" s="46">
        <v>16763000000</v>
      </c>
      <c r="I924" s="46">
        <v>47149000000</v>
      </c>
      <c r="J924" s="22"/>
      <c r="K924" s="22"/>
    </row>
    <row r="925" spans="3:11">
      <c r="C925" s="22"/>
      <c r="D925" s="46" t="s">
        <v>438</v>
      </c>
      <c r="E925" s="46" t="s">
        <v>2640</v>
      </c>
      <c r="F925" s="46" t="s">
        <v>446</v>
      </c>
      <c r="G925" s="46"/>
      <c r="H925" s="46">
        <v>825799000000</v>
      </c>
      <c r="I925" s="46">
        <v>799574000000</v>
      </c>
      <c r="J925" s="22">
        <v>769631000000</v>
      </c>
      <c r="K925" s="22"/>
    </row>
    <row r="926" spans="3:11">
      <c r="C926" s="22"/>
      <c r="D926" s="46" t="s">
        <v>438</v>
      </c>
      <c r="E926" s="46" t="s">
        <v>2644</v>
      </c>
      <c r="F926" s="46" t="s">
        <v>3162</v>
      </c>
      <c r="G926" s="46"/>
      <c r="H926" s="46">
        <v>15580000000</v>
      </c>
      <c r="I926" s="46">
        <v>11538000000</v>
      </c>
      <c r="J926" s="22"/>
      <c r="K926" s="22"/>
    </row>
    <row r="927" spans="3:11">
      <c r="C927" s="22"/>
      <c r="D927" s="46" t="s">
        <v>438</v>
      </c>
      <c r="E927" s="46" t="s">
        <v>2646</v>
      </c>
      <c r="F927" s="46" t="s">
        <v>1958</v>
      </c>
      <c r="G927" s="46"/>
      <c r="H927" s="46">
        <v>86342000000</v>
      </c>
      <c r="I927" s="46">
        <v>93578000000</v>
      </c>
      <c r="J927" s="22"/>
      <c r="K927" s="22"/>
    </row>
    <row r="928" spans="3:11">
      <c r="C928" s="22"/>
      <c r="D928" s="46" t="s">
        <v>438</v>
      </c>
      <c r="E928" s="46" t="s">
        <v>34</v>
      </c>
      <c r="F928" s="46" t="s">
        <v>613</v>
      </c>
      <c r="G928" s="46"/>
      <c r="H928" s="46">
        <v>1527015000000</v>
      </c>
      <c r="I928" s="46">
        <v>1422968000000</v>
      </c>
      <c r="J928" s="22"/>
      <c r="K928" s="22"/>
    </row>
    <row r="929" spans="3:11">
      <c r="C929" s="22"/>
      <c r="D929" s="46" t="s">
        <v>438</v>
      </c>
      <c r="E929" s="46" t="s">
        <v>2650</v>
      </c>
      <c r="F929" s="46" t="s">
        <v>2571</v>
      </c>
      <c r="G929" s="46"/>
      <c r="H929" s="46">
        <v>53883000000</v>
      </c>
      <c r="I929" s="46">
        <v>57175000000</v>
      </c>
      <c r="J929" s="22">
        <v>49091000000</v>
      </c>
      <c r="K929" s="22"/>
    </row>
    <row r="930" spans="3:11">
      <c r="C930" s="22"/>
      <c r="D930" s="46" t="s">
        <v>438</v>
      </c>
      <c r="E930" s="46" t="s">
        <v>2651</v>
      </c>
      <c r="F930" s="46" t="s">
        <v>624</v>
      </c>
      <c r="G930" s="46"/>
      <c r="H930" s="46">
        <v>69949000000</v>
      </c>
      <c r="I930" s="46">
        <v>76668000000</v>
      </c>
      <c r="J930" s="22"/>
      <c r="K930" s="22"/>
    </row>
    <row r="931" spans="3:11">
      <c r="C931" s="22"/>
      <c r="D931" s="46" t="s">
        <v>438</v>
      </c>
      <c r="E931" s="46" t="s">
        <v>2652</v>
      </c>
      <c r="F931" s="46" t="s">
        <v>459</v>
      </c>
      <c r="G931" s="46"/>
      <c r="H931" s="46">
        <v>152998000000</v>
      </c>
      <c r="I931" s="46">
        <v>127379000000</v>
      </c>
      <c r="J931" s="22"/>
      <c r="K931" s="22"/>
    </row>
    <row r="932" spans="3:11">
      <c r="C932" s="22"/>
      <c r="D932" s="46" t="s">
        <v>438</v>
      </c>
      <c r="E932" s="46" t="s">
        <v>40</v>
      </c>
      <c r="F932" s="46" t="s">
        <v>626</v>
      </c>
      <c r="G932" s="46"/>
      <c r="H932" s="46">
        <v>1356007000000</v>
      </c>
      <c r="I932" s="46">
        <v>1264057000000</v>
      </c>
      <c r="J932" s="22"/>
      <c r="K932" s="22"/>
    </row>
    <row r="933" spans="3:11">
      <c r="C933" s="22"/>
      <c r="D933" s="46" t="s">
        <v>438</v>
      </c>
      <c r="E933" s="46" t="s">
        <v>649</v>
      </c>
      <c r="F933" s="46" t="s">
        <v>650</v>
      </c>
      <c r="G933" s="46"/>
      <c r="H933" s="46">
        <v>866000000</v>
      </c>
      <c r="I933" s="46">
        <v>1357000000</v>
      </c>
      <c r="J933" s="22"/>
      <c r="K933" s="22"/>
    </row>
    <row r="934" spans="3:11">
      <c r="C934" s="22"/>
      <c r="D934" s="46" t="s">
        <v>438</v>
      </c>
      <c r="E934" s="46" t="s">
        <v>3163</v>
      </c>
      <c r="F934" s="46" t="s">
        <v>3164</v>
      </c>
      <c r="G934" s="46"/>
      <c r="H934" s="46"/>
      <c r="I934" s="46"/>
      <c r="J934" s="22"/>
      <c r="K934" s="22"/>
    </row>
    <row r="935" spans="3:11">
      <c r="C935" s="22"/>
      <c r="D935" s="46" t="s">
        <v>263</v>
      </c>
      <c r="E935" s="46" t="s">
        <v>428</v>
      </c>
      <c r="F935" s="46"/>
      <c r="G935" s="46"/>
      <c r="H935" s="46"/>
      <c r="I935" s="46"/>
      <c r="J935" s="22"/>
      <c r="K935" s="22"/>
    </row>
    <row r="936" spans="3:11">
      <c r="C936" s="22"/>
      <c r="D936" s="46"/>
      <c r="E936" s="46" t="s">
        <v>2444</v>
      </c>
      <c r="F936" s="46" t="s">
        <v>2547</v>
      </c>
      <c r="G936" s="46"/>
      <c r="H936" s="46"/>
      <c r="I936" s="46"/>
      <c r="J936" s="22"/>
      <c r="K936" s="22"/>
    </row>
    <row r="937" spans="3:11">
      <c r="C937" s="22"/>
      <c r="D937" s="46" t="s">
        <v>2576</v>
      </c>
      <c r="E937" s="46" t="s">
        <v>3165</v>
      </c>
      <c r="F937" s="46" t="s">
        <v>3166</v>
      </c>
      <c r="G937" s="46"/>
      <c r="H937" s="46">
        <v>1588170000000</v>
      </c>
      <c r="I937" s="46">
        <v>1553824000000</v>
      </c>
      <c r="J937" s="22"/>
      <c r="K937" s="22"/>
    </row>
    <row r="938" spans="3:11">
      <c r="C938" s="22"/>
      <c r="D938" s="46" t="s">
        <v>438</v>
      </c>
      <c r="E938" s="46" t="s">
        <v>3130</v>
      </c>
      <c r="F938" s="46" t="s">
        <v>4261</v>
      </c>
      <c r="G938" s="46"/>
      <c r="H938" s="46"/>
      <c r="I938" s="46"/>
      <c r="J938" s="22"/>
      <c r="K938" s="22"/>
    </row>
    <row r="939" spans="3:11">
      <c r="C939" s="22"/>
      <c r="D939" s="46" t="s">
        <v>438</v>
      </c>
      <c r="E939" s="46" t="s">
        <v>3167</v>
      </c>
      <c r="F939" s="46" t="s">
        <v>1388</v>
      </c>
      <c r="G939" s="46"/>
      <c r="H939" s="46"/>
      <c r="I939" s="46"/>
      <c r="J939" s="22"/>
      <c r="K939" s="22"/>
    </row>
    <row r="940" spans="3:11">
      <c r="C940" s="22"/>
      <c r="D940" s="46" t="s">
        <v>263</v>
      </c>
      <c r="E940" s="46" t="s">
        <v>428</v>
      </c>
      <c r="F940" s="46"/>
      <c r="G940" s="46"/>
      <c r="H940" s="46"/>
      <c r="I940" s="46"/>
      <c r="J940" s="22"/>
      <c r="K940" s="22"/>
    </row>
    <row r="941" spans="3:11">
      <c r="C941" s="22"/>
      <c r="D941" s="46"/>
      <c r="E941" s="46" t="s">
        <v>2445</v>
      </c>
      <c r="F941" s="46" t="s">
        <v>2354</v>
      </c>
      <c r="G941" s="46"/>
      <c r="H941" s="46"/>
      <c r="I941" s="46"/>
      <c r="J941" s="22"/>
      <c r="K941" s="22"/>
    </row>
    <row r="942" spans="3:11">
      <c r="C942" s="22"/>
      <c r="D942" s="46"/>
      <c r="E942" s="46"/>
      <c r="F942" s="46" t="s">
        <v>3168</v>
      </c>
      <c r="G942" s="46"/>
      <c r="H942" s="46"/>
      <c r="I942" s="46"/>
      <c r="J942" s="22"/>
      <c r="K942" s="22"/>
    </row>
    <row r="943" spans="3:11">
      <c r="C943" s="22"/>
      <c r="D943" s="46" t="s">
        <v>438</v>
      </c>
      <c r="E943" s="46" t="s">
        <v>3169</v>
      </c>
      <c r="F943" s="46" t="s">
        <v>3170</v>
      </c>
      <c r="G943" s="46"/>
      <c r="H943" s="46"/>
      <c r="I943" s="46"/>
      <c r="J943" s="22"/>
      <c r="K943" s="22"/>
    </row>
    <row r="944" spans="3:11">
      <c r="C944" s="22"/>
      <c r="D944" s="46" t="s">
        <v>438</v>
      </c>
      <c r="E944" s="46" t="s">
        <v>3171</v>
      </c>
      <c r="F944" s="46" t="s">
        <v>3172</v>
      </c>
      <c r="G944" s="46"/>
      <c r="H944" s="46"/>
      <c r="I944" s="46"/>
      <c r="J944" s="22"/>
      <c r="K944" s="22"/>
    </row>
    <row r="945" spans="3:11">
      <c r="C945" s="22"/>
      <c r="D945" s="46" t="s">
        <v>438</v>
      </c>
      <c r="E945" s="46" t="s">
        <v>3173</v>
      </c>
      <c r="F945" s="46" t="s">
        <v>4262</v>
      </c>
      <c r="G945" s="46"/>
      <c r="H945" s="46"/>
      <c r="I945" s="46"/>
      <c r="J945" s="22"/>
      <c r="K945" s="22"/>
    </row>
    <row r="946" spans="3:11">
      <c r="C946" s="22"/>
      <c r="D946" s="46" t="s">
        <v>438</v>
      </c>
      <c r="E946" s="46" t="s">
        <v>3175</v>
      </c>
      <c r="F946" s="46" t="s">
        <v>3176</v>
      </c>
      <c r="G946" s="46" t="s">
        <v>548</v>
      </c>
      <c r="H946" s="46"/>
      <c r="I946" s="46"/>
      <c r="J946" s="22"/>
      <c r="K946" s="22"/>
    </row>
    <row r="947" spans="3:11">
      <c r="C947" s="22"/>
      <c r="D947" s="46" t="s">
        <v>438</v>
      </c>
      <c r="E947" s="46" t="s">
        <v>3177</v>
      </c>
      <c r="F947" s="46" t="s">
        <v>3178</v>
      </c>
      <c r="G947" s="46" t="s">
        <v>548</v>
      </c>
      <c r="H947" s="46"/>
      <c r="I947" s="46"/>
      <c r="J947" s="22"/>
      <c r="K947" s="22"/>
    </row>
    <row r="948" spans="3:11">
      <c r="C948" s="22"/>
      <c r="D948" s="46" t="s">
        <v>263</v>
      </c>
      <c r="E948" s="46" t="s">
        <v>428</v>
      </c>
      <c r="F948" s="46"/>
      <c r="G948" s="46"/>
      <c r="H948" s="46"/>
      <c r="I948" s="46"/>
      <c r="J948" s="22"/>
      <c r="K948" s="22"/>
    </row>
    <row r="949" spans="3:11">
      <c r="C949" s="22"/>
      <c r="D949" s="46"/>
      <c r="E949" s="46" t="s">
        <v>2446</v>
      </c>
      <c r="F949" s="46" t="s">
        <v>2548</v>
      </c>
      <c r="G949" s="46"/>
      <c r="H949" s="46"/>
      <c r="I949" s="46"/>
      <c r="J949" s="22"/>
      <c r="K949" s="22"/>
    </row>
    <row r="950" spans="3:11">
      <c r="C950" s="22"/>
      <c r="D950" s="46" t="s">
        <v>438</v>
      </c>
      <c r="E950" s="46" t="s">
        <v>3179</v>
      </c>
      <c r="F950" s="46" t="s">
        <v>3180</v>
      </c>
      <c r="G950" s="46"/>
      <c r="H950" s="46"/>
      <c r="I950" s="46"/>
      <c r="J950" s="22"/>
      <c r="K950" s="22"/>
    </row>
    <row r="951" spans="3:11">
      <c r="C951" s="22"/>
      <c r="D951" s="46" t="s">
        <v>438</v>
      </c>
      <c r="E951" s="46" t="s">
        <v>3181</v>
      </c>
      <c r="F951" s="46" t="s">
        <v>3182</v>
      </c>
      <c r="G951" s="46"/>
      <c r="H951" s="46"/>
      <c r="I951" s="46"/>
      <c r="J951" s="22"/>
      <c r="K951" s="22"/>
    </row>
    <row r="952" spans="3:11">
      <c r="C952" s="22"/>
      <c r="D952" s="46" t="s">
        <v>2576</v>
      </c>
      <c r="E952" s="46" t="s">
        <v>3183</v>
      </c>
      <c r="F952" s="46" t="s">
        <v>3184</v>
      </c>
      <c r="G952" s="46"/>
      <c r="H952" s="46"/>
      <c r="I952" s="46"/>
      <c r="J952" s="22"/>
      <c r="K952" s="22"/>
    </row>
    <row r="953" spans="3:11">
      <c r="C953" s="22"/>
      <c r="D953" s="46" t="s">
        <v>263</v>
      </c>
      <c r="E953" s="46" t="s">
        <v>428</v>
      </c>
      <c r="F953" s="46"/>
      <c r="G953" s="46"/>
      <c r="H953" s="46"/>
      <c r="I953" s="46"/>
      <c r="J953" s="22"/>
      <c r="K953" s="22"/>
    </row>
    <row r="954" spans="3:11">
      <c r="C954" s="22"/>
      <c r="D954" s="46"/>
      <c r="E954" s="46" t="s">
        <v>2447</v>
      </c>
      <c r="F954" s="46" t="s">
        <v>2549</v>
      </c>
      <c r="G954" s="46"/>
      <c r="H954" s="46"/>
      <c r="I954" s="46"/>
      <c r="J954" s="22"/>
      <c r="K954" s="22"/>
    </row>
    <row r="955" spans="3:11">
      <c r="C955" s="22"/>
      <c r="D955" s="46" t="s">
        <v>438</v>
      </c>
      <c r="E955" s="46" t="s">
        <v>3143</v>
      </c>
      <c r="F955" s="46" t="s">
        <v>3144</v>
      </c>
      <c r="G955" s="46"/>
      <c r="H955" s="46"/>
      <c r="I955" s="46"/>
      <c r="J955" s="22"/>
      <c r="K955" s="22"/>
    </row>
    <row r="956" spans="3:11">
      <c r="C956" s="22"/>
      <c r="D956" s="46" t="s">
        <v>438</v>
      </c>
      <c r="E956" s="46" t="s">
        <v>3185</v>
      </c>
      <c r="F956" s="46" t="s">
        <v>3180</v>
      </c>
      <c r="G956" s="46"/>
      <c r="H956" s="46"/>
      <c r="I956" s="46"/>
      <c r="J956" s="22"/>
      <c r="K956" s="22"/>
    </row>
    <row r="957" spans="3:11">
      <c r="C957" s="22"/>
      <c r="D957" s="46" t="s">
        <v>438</v>
      </c>
      <c r="E957" s="46" t="s">
        <v>3187</v>
      </c>
      <c r="F957" s="46" t="s">
        <v>4263</v>
      </c>
      <c r="G957" s="46"/>
      <c r="H957" s="46"/>
      <c r="I957" s="46"/>
      <c r="J957" s="22"/>
      <c r="K957" s="22"/>
    </row>
    <row r="958" spans="3:11">
      <c r="C958" s="22"/>
      <c r="D958" s="46" t="s">
        <v>438</v>
      </c>
      <c r="E958" s="46" t="s">
        <v>3189</v>
      </c>
      <c r="F958" s="46" t="s">
        <v>4258</v>
      </c>
      <c r="G958" s="46"/>
      <c r="H958" s="46"/>
      <c r="I958" s="46"/>
      <c r="J958" s="22"/>
      <c r="K958" s="22"/>
    </row>
    <row r="959" spans="3:11">
      <c r="C959" s="22"/>
      <c r="D959" s="46" t="s">
        <v>438</v>
      </c>
      <c r="E959" s="46" t="s">
        <v>3191</v>
      </c>
      <c r="F959" s="46" t="s">
        <v>3192</v>
      </c>
      <c r="G959" s="46"/>
      <c r="H959" s="46"/>
      <c r="I959" s="46"/>
      <c r="J959" s="22"/>
      <c r="K959" s="22"/>
    </row>
    <row r="960" spans="3:11">
      <c r="C960" s="22"/>
      <c r="D960" s="46" t="s">
        <v>2576</v>
      </c>
      <c r="E960" s="46" t="s">
        <v>3193</v>
      </c>
      <c r="F960" s="46" t="s">
        <v>4264</v>
      </c>
      <c r="G960" s="46"/>
      <c r="H960" s="46"/>
      <c r="I960" s="46"/>
      <c r="J960" s="22"/>
      <c r="K960" s="22"/>
    </row>
    <row r="961" spans="3:11">
      <c r="C961" s="22"/>
      <c r="D961" s="46" t="s">
        <v>2576</v>
      </c>
      <c r="E961" s="46" t="s">
        <v>3195</v>
      </c>
      <c r="F961" s="46" t="s">
        <v>4265</v>
      </c>
      <c r="G961" s="46"/>
      <c r="H961" s="46"/>
      <c r="I961" s="46"/>
      <c r="J961" s="22"/>
      <c r="K961" s="22"/>
    </row>
    <row r="962" spans="3:11">
      <c r="C962" s="22"/>
      <c r="D962" s="46" t="s">
        <v>2576</v>
      </c>
      <c r="E962" s="46" t="s">
        <v>3196</v>
      </c>
      <c r="F962" s="46" t="s">
        <v>3197</v>
      </c>
      <c r="G962" s="46"/>
      <c r="H962" s="46"/>
      <c r="I962" s="46"/>
      <c r="J962" s="22"/>
      <c r="K962" s="22"/>
    </row>
    <row r="963" spans="3:11">
      <c r="C963" s="22"/>
      <c r="D963" s="46" t="s">
        <v>2576</v>
      </c>
      <c r="E963" s="46" t="s">
        <v>3198</v>
      </c>
      <c r="F963" s="46" t="s">
        <v>4263</v>
      </c>
      <c r="G963" s="46"/>
      <c r="H963" s="46"/>
      <c r="I963" s="46"/>
      <c r="J963" s="22"/>
      <c r="K963" s="22"/>
    </row>
    <row r="964" spans="3:11">
      <c r="C964" s="22"/>
      <c r="D964" s="46" t="s">
        <v>2576</v>
      </c>
      <c r="E964" s="46" t="s">
        <v>3199</v>
      </c>
      <c r="F964" s="46" t="s">
        <v>4258</v>
      </c>
      <c r="G964" s="46"/>
      <c r="H964" s="46"/>
      <c r="I964" s="46"/>
      <c r="J964" s="22"/>
      <c r="K964" s="22"/>
    </row>
    <row r="965" spans="3:11">
      <c r="C965" s="22"/>
      <c r="D965" s="46" t="s">
        <v>438</v>
      </c>
      <c r="E965" s="46" t="s">
        <v>3200</v>
      </c>
      <c r="F965" s="46" t="s">
        <v>3201</v>
      </c>
      <c r="G965" s="46"/>
      <c r="H965" s="46"/>
      <c r="I965" s="46"/>
      <c r="J965" s="22"/>
      <c r="K965" s="22"/>
    </row>
    <row r="966" spans="3:11">
      <c r="C966" s="22"/>
      <c r="D966" s="46" t="s">
        <v>438</v>
      </c>
      <c r="E966" s="46" t="s">
        <v>3202</v>
      </c>
      <c r="F966" s="46" t="s">
        <v>4266</v>
      </c>
      <c r="G966" s="46"/>
      <c r="H966" s="46"/>
      <c r="I966" s="46"/>
      <c r="J966" s="22"/>
      <c r="K966" s="22"/>
    </row>
    <row r="967" spans="3:11">
      <c r="C967" s="22"/>
      <c r="D967" s="46" t="s">
        <v>438</v>
      </c>
      <c r="E967" s="46" t="s">
        <v>3204</v>
      </c>
      <c r="F967" s="46" t="s">
        <v>4267</v>
      </c>
      <c r="G967" s="46"/>
      <c r="H967" s="46"/>
      <c r="I967" s="46"/>
      <c r="J967" s="22"/>
      <c r="K967" s="22"/>
    </row>
    <row r="968" spans="3:11">
      <c r="C968" s="22"/>
      <c r="D968" s="46" t="s">
        <v>263</v>
      </c>
      <c r="E968" s="46" t="s">
        <v>428</v>
      </c>
      <c r="F968" s="46"/>
      <c r="G968" s="46"/>
      <c r="H968" s="46"/>
      <c r="I968" s="46"/>
      <c r="J968" s="22"/>
      <c r="K968" s="22"/>
    </row>
    <row r="969" spans="3:11">
      <c r="C969" s="22"/>
      <c r="D969" s="46"/>
      <c r="E969" s="46" t="s">
        <v>4268</v>
      </c>
      <c r="F969" s="46" t="s">
        <v>2357</v>
      </c>
      <c r="G969" s="46"/>
      <c r="H969" s="46"/>
      <c r="I969" s="46"/>
      <c r="J969" s="22"/>
      <c r="K969" s="22"/>
    </row>
    <row r="970" spans="3:11">
      <c r="C970" s="22"/>
      <c r="D970" s="46" t="s">
        <v>438</v>
      </c>
      <c r="E970" s="46" t="s">
        <v>4259</v>
      </c>
      <c r="F970" s="46" t="s">
        <v>1246</v>
      </c>
      <c r="G970" s="46"/>
      <c r="H970" s="46">
        <v>1434435000000</v>
      </c>
      <c r="I970" s="46">
        <v>1414103000000</v>
      </c>
      <c r="J970" s="22"/>
      <c r="K970" s="22"/>
    </row>
    <row r="971" spans="3:11">
      <c r="C971" s="22"/>
      <c r="D971" s="46" t="s">
        <v>438</v>
      </c>
      <c r="E971" s="46" t="s">
        <v>3157</v>
      </c>
      <c r="F971" s="46" t="s">
        <v>2063</v>
      </c>
      <c r="G971" s="46"/>
      <c r="H971" s="46">
        <v>25916000000</v>
      </c>
      <c r="I971" s="46">
        <v>33900000000</v>
      </c>
      <c r="J971" s="22"/>
      <c r="K971" s="22"/>
    </row>
    <row r="972" spans="3:11">
      <c r="C972" s="22"/>
      <c r="D972" s="46" t="s">
        <v>438</v>
      </c>
      <c r="E972" s="46" t="s">
        <v>3206</v>
      </c>
      <c r="F972" s="46" t="s">
        <v>1250</v>
      </c>
      <c r="G972" s="46"/>
      <c r="H972" s="46">
        <v>1414000000</v>
      </c>
      <c r="I972" s="46">
        <v>1711000000</v>
      </c>
      <c r="J972" s="22"/>
      <c r="K972" s="22"/>
    </row>
    <row r="973" spans="3:11">
      <c r="C973" s="22"/>
      <c r="D973" s="46" t="s">
        <v>263</v>
      </c>
      <c r="E973" s="46" t="s">
        <v>428</v>
      </c>
      <c r="F973" s="46"/>
      <c r="G973" s="46"/>
      <c r="H973" s="46"/>
      <c r="I973" s="46"/>
      <c r="J973" s="22"/>
      <c r="K973" s="22"/>
    </row>
    <row r="974" spans="3:11">
      <c r="C974" s="22"/>
      <c r="D974" s="46"/>
      <c r="E974" s="46" t="s">
        <v>4269</v>
      </c>
      <c r="F974" s="46" t="s">
        <v>2358</v>
      </c>
      <c r="G974" s="46"/>
      <c r="H974" s="46"/>
      <c r="I974" s="46"/>
      <c r="J974" s="22"/>
      <c r="K974" s="22"/>
    </row>
    <row r="975" spans="3:11">
      <c r="C975" s="22"/>
      <c r="D975" s="46" t="s">
        <v>438</v>
      </c>
      <c r="E975" s="46" t="s">
        <v>3207</v>
      </c>
      <c r="F975" s="46" t="s">
        <v>3166</v>
      </c>
      <c r="G975" s="46"/>
      <c r="H975" s="46"/>
      <c r="I975" s="46"/>
      <c r="J975" s="22"/>
      <c r="K975" s="22"/>
    </row>
    <row r="976" spans="3:11">
      <c r="C976" s="22"/>
      <c r="D976" s="46" t="s">
        <v>438</v>
      </c>
      <c r="E976" s="46" t="s">
        <v>34</v>
      </c>
      <c r="F976" s="46" t="s">
        <v>4270</v>
      </c>
      <c r="G976" s="46"/>
      <c r="H976" s="46">
        <v>1527015000000</v>
      </c>
      <c r="I976" s="46">
        <v>1422968000000</v>
      </c>
      <c r="J976" s="22"/>
      <c r="K976" s="22"/>
    </row>
    <row r="977" spans="3:11">
      <c r="C977" s="22"/>
      <c r="D977" s="46" t="s">
        <v>438</v>
      </c>
      <c r="E977" s="46" t="s">
        <v>40</v>
      </c>
      <c r="F977" s="46" t="s">
        <v>4271</v>
      </c>
      <c r="G977" s="46" t="s">
        <v>548</v>
      </c>
      <c r="H977" s="46">
        <v>1356007000000</v>
      </c>
      <c r="I977" s="46">
        <v>1264057000000</v>
      </c>
      <c r="J977" s="22"/>
      <c r="K977" s="22"/>
    </row>
    <row r="978" spans="3:11">
      <c r="C978" s="22"/>
      <c r="D978" s="46" t="s">
        <v>438</v>
      </c>
      <c r="E978" s="46" t="s">
        <v>649</v>
      </c>
      <c r="F978" s="46" t="s">
        <v>650</v>
      </c>
      <c r="G978" s="46" t="s">
        <v>548</v>
      </c>
      <c r="H978" s="46">
        <v>866000000</v>
      </c>
      <c r="I978" s="46">
        <v>1357000000</v>
      </c>
      <c r="J978" s="22"/>
      <c r="K978" s="22"/>
    </row>
    <row r="979" spans="3:11">
      <c r="C979" s="22"/>
      <c r="D979" s="46" t="s">
        <v>438</v>
      </c>
      <c r="E979" s="46" t="s">
        <v>3163</v>
      </c>
      <c r="F979" s="46" t="s">
        <v>3164</v>
      </c>
      <c r="G979" s="46"/>
      <c r="H979" s="46"/>
      <c r="I979" s="46"/>
      <c r="J979" s="22"/>
      <c r="K979" s="22"/>
    </row>
    <row r="980" spans="3:11">
      <c r="C980" s="22"/>
      <c r="D980" s="46" t="s">
        <v>263</v>
      </c>
      <c r="E980" s="46" t="s">
        <v>428</v>
      </c>
      <c r="F980" s="46"/>
      <c r="G980" s="46"/>
      <c r="H980" s="46"/>
      <c r="I980" s="46"/>
      <c r="J980" s="22"/>
      <c r="K980" s="22"/>
    </row>
    <row r="981" spans="3:11">
      <c r="C981" s="22"/>
      <c r="D981" s="46"/>
      <c r="E981" s="46" t="s">
        <v>4272</v>
      </c>
      <c r="F981" s="46" t="s">
        <v>2550</v>
      </c>
      <c r="G981" s="46"/>
      <c r="H981" s="46"/>
      <c r="I981" s="46"/>
      <c r="J981" s="22"/>
      <c r="K981" s="22"/>
    </row>
    <row r="982" spans="3:11">
      <c r="C982" s="22"/>
      <c r="D982" s="46" t="s">
        <v>2576</v>
      </c>
      <c r="E982" s="46" t="s">
        <v>3209</v>
      </c>
      <c r="F982" s="46" t="s">
        <v>3210</v>
      </c>
      <c r="G982" s="46"/>
      <c r="H982" s="46"/>
      <c r="I982" s="46"/>
      <c r="J982" s="22"/>
      <c r="K982" s="22"/>
    </row>
    <row r="983" spans="3:11">
      <c r="C983" s="22"/>
      <c r="D983" s="46" t="s">
        <v>2576</v>
      </c>
      <c r="E983" s="46" t="s">
        <v>3211</v>
      </c>
      <c r="F983" s="46" t="s">
        <v>3212</v>
      </c>
      <c r="G983" s="46"/>
      <c r="H983" s="46"/>
      <c r="I983" s="46"/>
      <c r="J983" s="22"/>
      <c r="K983" s="22"/>
    </row>
    <row r="984" spans="3:11">
      <c r="C984" s="22"/>
      <c r="D984" s="46" t="s">
        <v>2576</v>
      </c>
      <c r="E984" s="46" t="s">
        <v>3213</v>
      </c>
      <c r="F984" s="46" t="s">
        <v>3214</v>
      </c>
      <c r="G984" s="46"/>
      <c r="H984" s="46"/>
      <c r="I984" s="46"/>
      <c r="J984" s="22"/>
      <c r="K984" s="22"/>
    </row>
    <row r="985" spans="3:11">
      <c r="C985" s="22"/>
      <c r="D985" s="46" t="s">
        <v>438</v>
      </c>
      <c r="E985" s="46" t="s">
        <v>4094</v>
      </c>
      <c r="F985" s="46" t="s">
        <v>4095</v>
      </c>
      <c r="G985" s="46"/>
      <c r="H985" s="46"/>
      <c r="I985" s="46">
        <v>2000000</v>
      </c>
      <c r="J985" s="22"/>
      <c r="K985" s="22"/>
    </row>
    <row r="986" spans="3:11">
      <c r="C986" s="22"/>
      <c r="D986" s="46" t="s">
        <v>2576</v>
      </c>
      <c r="E986" s="46" t="s">
        <v>4273</v>
      </c>
      <c r="F986" s="46" t="s">
        <v>4274</v>
      </c>
      <c r="G986" s="46"/>
      <c r="H986" s="46"/>
      <c r="I986" s="46"/>
      <c r="J986" s="22"/>
      <c r="K986" s="22"/>
    </row>
    <row r="987" spans="3:11">
      <c r="C987" s="22"/>
      <c r="D987" s="46" t="s">
        <v>438</v>
      </c>
      <c r="E987" s="46" t="s">
        <v>3237</v>
      </c>
      <c r="F987" s="46" t="s">
        <v>1267</v>
      </c>
      <c r="G987" s="46" t="s">
        <v>548</v>
      </c>
      <c r="H987" s="46">
        <v>254000000</v>
      </c>
      <c r="I987" s="46">
        <v>233000000</v>
      </c>
      <c r="J987" s="22">
        <v>264000000</v>
      </c>
      <c r="K987" s="22"/>
    </row>
    <row r="988" spans="3:11">
      <c r="C988" s="22"/>
      <c r="D988" s="46" t="s">
        <v>438</v>
      </c>
      <c r="E988" s="46" t="s">
        <v>3240</v>
      </c>
      <c r="F988" s="46" t="s">
        <v>4275</v>
      </c>
      <c r="G988" s="46"/>
      <c r="H988" s="46">
        <v>1575000000</v>
      </c>
      <c r="I988" s="46">
        <v>1400000000</v>
      </c>
      <c r="J988" s="22">
        <v>1756000000</v>
      </c>
      <c r="K988" s="22"/>
    </row>
    <row r="989" spans="3:11">
      <c r="C989" s="22"/>
      <c r="D989" s="46" t="s">
        <v>438</v>
      </c>
      <c r="E989" s="46" t="s">
        <v>3219</v>
      </c>
      <c r="F989" s="46" t="s">
        <v>4276</v>
      </c>
      <c r="G989" s="46"/>
      <c r="H989" s="46"/>
      <c r="I989" s="46"/>
      <c r="J989" s="22"/>
      <c r="K989" s="22"/>
    </row>
    <row r="990" spans="3:11">
      <c r="C990" s="22"/>
      <c r="D990" s="46" t="s">
        <v>2576</v>
      </c>
      <c r="E990" s="46" t="s">
        <v>3221</v>
      </c>
      <c r="F990" s="46" t="s">
        <v>2077</v>
      </c>
      <c r="G990" s="46"/>
      <c r="H990" s="46">
        <v>1735000000</v>
      </c>
      <c r="I990" s="46">
        <v>1060000000</v>
      </c>
      <c r="J990" s="22">
        <v>1248000000</v>
      </c>
      <c r="K990" s="22"/>
    </row>
    <row r="991" spans="3:11">
      <c r="C991" s="22"/>
      <c r="D991" s="46" t="s">
        <v>263</v>
      </c>
      <c r="E991" s="46" t="s">
        <v>428</v>
      </c>
      <c r="F991" s="46"/>
      <c r="G991" s="46"/>
      <c r="H991" s="46"/>
      <c r="I991" s="46"/>
      <c r="J991" s="22"/>
      <c r="K991" s="22"/>
    </row>
    <row r="992" spans="3:11">
      <c r="C992" s="22"/>
      <c r="D992" s="46"/>
      <c r="E992" s="46" t="s">
        <v>4277</v>
      </c>
      <c r="F992" s="46" t="s">
        <v>2359</v>
      </c>
      <c r="G992" s="46"/>
      <c r="H992" s="46"/>
      <c r="I992" s="46"/>
      <c r="J992" s="22"/>
      <c r="K992" s="22"/>
    </row>
    <row r="993" spans="3:11">
      <c r="C993" s="22"/>
      <c r="D993" s="46"/>
      <c r="E993" s="46"/>
      <c r="F993" s="46" t="s">
        <v>4278</v>
      </c>
      <c r="G993" s="46"/>
      <c r="H993" s="46"/>
      <c r="I993" s="46"/>
      <c r="J993" s="22"/>
      <c r="K993" s="22"/>
    </row>
    <row r="994" spans="3:11">
      <c r="C994" s="22"/>
      <c r="D994" s="46" t="s">
        <v>438</v>
      </c>
      <c r="E994" s="46" t="s">
        <v>3223</v>
      </c>
      <c r="F994" s="46" t="s">
        <v>3224</v>
      </c>
      <c r="G994" s="46"/>
      <c r="H994" s="46"/>
      <c r="I994" s="46"/>
      <c r="J994" s="22"/>
      <c r="K994" s="22"/>
    </row>
    <row r="995" spans="3:11">
      <c r="C995" s="22"/>
      <c r="D995" s="46" t="s">
        <v>438</v>
      </c>
      <c r="E995" s="46" t="s">
        <v>3225</v>
      </c>
      <c r="F995" s="46" t="s">
        <v>1036</v>
      </c>
      <c r="G995" s="46" t="s">
        <v>548</v>
      </c>
      <c r="H995" s="46"/>
      <c r="I995" s="46"/>
      <c r="J995" s="22"/>
      <c r="K995" s="22"/>
    </row>
    <row r="996" spans="3:11">
      <c r="C996" s="22"/>
      <c r="D996" s="46" t="s">
        <v>2576</v>
      </c>
      <c r="E996" s="46" t="s">
        <v>3226</v>
      </c>
      <c r="F996" s="46" t="s">
        <v>3227</v>
      </c>
      <c r="G996" s="46"/>
      <c r="H996" s="46"/>
      <c r="I996" s="46"/>
      <c r="J996" s="22"/>
      <c r="K996" s="22"/>
    </row>
    <row r="997" spans="3:11">
      <c r="C997" s="22"/>
      <c r="D997" s="46" t="s">
        <v>438</v>
      </c>
      <c r="E997" s="46" t="s">
        <v>3229</v>
      </c>
      <c r="F997" s="46" t="s">
        <v>1259</v>
      </c>
      <c r="G997" s="46"/>
      <c r="H997" s="46">
        <v>3398000000</v>
      </c>
      <c r="I997" s="46">
        <v>-2893000000</v>
      </c>
      <c r="J997" s="22">
        <v>-3680000000</v>
      </c>
      <c r="K997" s="22"/>
    </row>
    <row r="998" spans="3:11">
      <c r="C998" s="22"/>
      <c r="D998" s="46" t="s">
        <v>438</v>
      </c>
      <c r="E998" s="46" t="s">
        <v>3230</v>
      </c>
      <c r="F998" s="46" t="s">
        <v>2451</v>
      </c>
      <c r="G998" s="46"/>
      <c r="H998" s="46">
        <v>-2242000000</v>
      </c>
      <c r="I998" s="46">
        <v>-3061000000</v>
      </c>
      <c r="J998" s="22">
        <v>-2141000000</v>
      </c>
      <c r="K998" s="22"/>
    </row>
    <row r="999" spans="3:11">
      <c r="C999" s="22"/>
      <c r="D999" s="46" t="s">
        <v>438</v>
      </c>
      <c r="E999" s="46" t="s">
        <v>3231</v>
      </c>
      <c r="F999" s="46" t="s">
        <v>1263</v>
      </c>
      <c r="G999" s="46"/>
      <c r="H999" s="46">
        <v>1156000000</v>
      </c>
      <c r="I999" s="46">
        <v>-5954000000</v>
      </c>
      <c r="J999" s="22">
        <v>-5821000000</v>
      </c>
      <c r="K999" s="22"/>
    </row>
    <row r="1000" spans="3:11">
      <c r="C1000" s="22"/>
      <c r="D1000" s="46" t="s">
        <v>438</v>
      </c>
      <c r="E1000" s="46" t="s">
        <v>2644</v>
      </c>
      <c r="F1000" s="46" t="s">
        <v>3222</v>
      </c>
      <c r="G1000" s="46" t="s">
        <v>548</v>
      </c>
      <c r="H1000" s="46">
        <v>15580000000</v>
      </c>
      <c r="I1000" s="46">
        <v>11538000000</v>
      </c>
      <c r="J1000" s="22"/>
      <c r="K1000" s="22"/>
    </row>
    <row r="1001" spans="3:11">
      <c r="C1001" s="22"/>
      <c r="D1001" s="46" t="s">
        <v>438</v>
      </c>
      <c r="E1001" s="46" t="s">
        <v>2644</v>
      </c>
      <c r="F1001" s="46" t="s">
        <v>3232</v>
      </c>
      <c r="G1001" s="46" t="s">
        <v>548</v>
      </c>
      <c r="H1001" s="46">
        <v>15580000000</v>
      </c>
      <c r="I1001" s="46">
        <v>11538000000</v>
      </c>
      <c r="J1001" s="22"/>
      <c r="K1001" s="22"/>
    </row>
    <row r="1002" spans="3:11">
      <c r="C1002" s="22"/>
      <c r="D1002" s="46" t="s">
        <v>263</v>
      </c>
      <c r="E1002" s="46" t="s">
        <v>428</v>
      </c>
      <c r="F1002" s="46"/>
      <c r="G1002" s="46"/>
      <c r="H1002" s="46"/>
      <c r="I1002" s="46"/>
      <c r="J1002" s="22"/>
      <c r="K1002" s="22"/>
    </row>
    <row r="1003" spans="3:11">
      <c r="C1003" s="22"/>
      <c r="D1003" s="46"/>
      <c r="E1003" s="46" t="s">
        <v>2452</v>
      </c>
      <c r="F1003" s="46" t="s">
        <v>2360</v>
      </c>
      <c r="G1003" s="46"/>
      <c r="H1003" s="46"/>
      <c r="I1003" s="46"/>
      <c r="J1003" s="22"/>
      <c r="K1003" s="22"/>
    </row>
    <row r="1004" spans="3:11">
      <c r="C1004" s="22"/>
      <c r="D1004" s="46" t="s">
        <v>2576</v>
      </c>
      <c r="E1004" s="46" t="s">
        <v>3235</v>
      </c>
      <c r="F1004" s="46" t="s">
        <v>778</v>
      </c>
      <c r="G1004" s="46"/>
      <c r="H1004" s="46"/>
      <c r="I1004" s="46"/>
      <c r="J1004" s="22"/>
      <c r="K1004" s="22"/>
    </row>
    <row r="1005" spans="3:11">
      <c r="C1005" s="22"/>
      <c r="D1005" s="46" t="s">
        <v>2576</v>
      </c>
      <c r="E1005" s="46" t="s">
        <v>3236</v>
      </c>
      <c r="F1005" s="46" t="s">
        <v>3224</v>
      </c>
      <c r="G1005" s="46"/>
      <c r="H1005" s="46"/>
      <c r="I1005" s="46"/>
      <c r="J1005" s="22"/>
      <c r="K1005" s="22"/>
    </row>
    <row r="1006" spans="3:11">
      <c r="C1006" s="22"/>
      <c r="D1006" s="46" t="s">
        <v>438</v>
      </c>
      <c r="E1006" s="46" t="s">
        <v>3237</v>
      </c>
      <c r="F1006" s="46" t="s">
        <v>1267</v>
      </c>
      <c r="G1006" s="46" t="s">
        <v>548</v>
      </c>
      <c r="H1006" s="46">
        <v>254000000</v>
      </c>
      <c r="I1006" s="46">
        <v>233000000</v>
      </c>
      <c r="J1006" s="22">
        <v>264000000</v>
      </c>
      <c r="K1006" s="22"/>
    </row>
    <row r="1007" spans="3:11">
      <c r="C1007" s="22"/>
      <c r="D1007" s="46" t="s">
        <v>2576</v>
      </c>
      <c r="E1007" s="46" t="s">
        <v>3233</v>
      </c>
      <c r="F1007" s="46" t="s">
        <v>3234</v>
      </c>
      <c r="G1007" s="46" t="s">
        <v>548</v>
      </c>
      <c r="H1007" s="46"/>
      <c r="I1007" s="46"/>
      <c r="J1007" s="22"/>
      <c r="K1007" s="22"/>
    </row>
    <row r="1008" spans="3:11">
      <c r="C1008" s="22"/>
      <c r="D1008" s="46" t="s">
        <v>2576</v>
      </c>
      <c r="E1008" s="46" t="s">
        <v>3233</v>
      </c>
      <c r="F1008" s="46" t="s">
        <v>3238</v>
      </c>
      <c r="G1008" s="46" t="s">
        <v>548</v>
      </c>
      <c r="H1008" s="46"/>
      <c r="I1008" s="46"/>
      <c r="J1008" s="22"/>
      <c r="K1008" s="22"/>
    </row>
    <row r="1009" spans="3:11">
      <c r="C1009" s="22"/>
      <c r="D1009" s="46" t="s">
        <v>438</v>
      </c>
      <c r="E1009" s="46" t="s">
        <v>3217</v>
      </c>
      <c r="F1009" s="46" t="s">
        <v>3218</v>
      </c>
      <c r="G1009" s="46" t="s">
        <v>548</v>
      </c>
      <c r="H1009" s="46">
        <v>0</v>
      </c>
      <c r="I1009" s="46">
        <v>0</v>
      </c>
      <c r="J1009" s="22">
        <v>34000000</v>
      </c>
      <c r="K1009" s="22"/>
    </row>
    <row r="1010" spans="3:11">
      <c r="C1010" s="22"/>
      <c r="D1010" s="46" t="s">
        <v>438</v>
      </c>
      <c r="E1010" s="46" t="s">
        <v>3215</v>
      </c>
      <c r="F1010" s="46" t="s">
        <v>2067</v>
      </c>
      <c r="G1010" s="46" t="s">
        <v>548</v>
      </c>
      <c r="H1010" s="46"/>
      <c r="I1010" s="46"/>
      <c r="J1010" s="22"/>
      <c r="K1010" s="22"/>
    </row>
    <row r="1011" spans="3:11">
      <c r="C1011" s="22"/>
      <c r="D1011" s="46" t="s">
        <v>438</v>
      </c>
      <c r="E1011" s="46" t="s">
        <v>3215</v>
      </c>
      <c r="F1011" s="46" t="s">
        <v>2078</v>
      </c>
      <c r="G1011" s="46" t="s">
        <v>548</v>
      </c>
      <c r="H1011" s="46"/>
      <c r="I1011" s="46"/>
      <c r="J1011" s="22"/>
      <c r="K1011" s="22"/>
    </row>
    <row r="1012" spans="3:11">
      <c r="C1012" s="22"/>
      <c r="D1012" s="46" t="s">
        <v>438</v>
      </c>
      <c r="E1012" s="46" t="s">
        <v>2645</v>
      </c>
      <c r="F1012" s="46" t="s">
        <v>3239</v>
      </c>
      <c r="G1012" s="46"/>
      <c r="H1012" s="46">
        <v>1229000000</v>
      </c>
      <c r="I1012" s="46">
        <v>1160000000</v>
      </c>
      <c r="J1012" s="22"/>
      <c r="K1012" s="22"/>
    </row>
    <row r="1013" spans="3:11">
      <c r="C1013" s="22"/>
      <c r="D1013" s="46" t="s">
        <v>438</v>
      </c>
      <c r="E1013" s="46" t="s">
        <v>3240</v>
      </c>
      <c r="F1013" s="46" t="s">
        <v>3241</v>
      </c>
      <c r="G1013" s="46" t="s">
        <v>548</v>
      </c>
      <c r="H1013" s="46">
        <v>1575000000</v>
      </c>
      <c r="I1013" s="46">
        <v>1400000000</v>
      </c>
      <c r="J1013" s="22">
        <v>1756000000</v>
      </c>
      <c r="K1013" s="22"/>
    </row>
    <row r="1014" spans="3:11">
      <c r="C1014" s="22"/>
      <c r="D1014" s="46" t="s">
        <v>438</v>
      </c>
      <c r="E1014" s="46" t="s">
        <v>3240</v>
      </c>
      <c r="F1014" s="46" t="s">
        <v>3242</v>
      </c>
      <c r="G1014" s="46" t="s">
        <v>548</v>
      </c>
      <c r="H1014" s="46">
        <v>1575000000</v>
      </c>
      <c r="I1014" s="46">
        <v>1400000000</v>
      </c>
      <c r="J1014" s="22">
        <v>1756000000</v>
      </c>
      <c r="K1014" s="22"/>
    </row>
    <row r="1015" spans="3:11">
      <c r="C1015" s="22"/>
      <c r="D1015" s="46" t="s">
        <v>263</v>
      </c>
      <c r="E1015" s="46" t="s">
        <v>428</v>
      </c>
      <c r="F1015" s="46"/>
      <c r="G1015" s="46"/>
      <c r="H1015" s="46"/>
      <c r="I1015" s="46"/>
      <c r="J1015" s="22"/>
      <c r="K1015" s="22"/>
    </row>
    <row r="1016" spans="3:11">
      <c r="C1016" s="22"/>
      <c r="D1016" s="46"/>
      <c r="E1016" s="46" t="s">
        <v>2453</v>
      </c>
      <c r="F1016" s="46" t="s">
        <v>2361</v>
      </c>
      <c r="G1016" s="46"/>
      <c r="H1016" s="46"/>
      <c r="I1016" s="46"/>
      <c r="J1016" s="22"/>
      <c r="K1016" s="22"/>
    </row>
    <row r="1017" spans="3:11">
      <c r="C1017" s="22"/>
      <c r="D1017" s="46" t="s">
        <v>2576</v>
      </c>
      <c r="E1017" s="46" t="s">
        <v>3243</v>
      </c>
      <c r="F1017" s="46" t="s">
        <v>1270</v>
      </c>
      <c r="G1017" s="46"/>
      <c r="H1017" s="46">
        <v>1904000000000</v>
      </c>
      <c r="I1017" s="46">
        <v>1906000000000</v>
      </c>
      <c r="J1017" s="22"/>
      <c r="K1017" s="22"/>
    </row>
    <row r="1018" spans="3:11">
      <c r="C1018" s="22"/>
      <c r="D1018" s="46" t="s">
        <v>2576</v>
      </c>
      <c r="E1018" s="46" t="s">
        <v>3244</v>
      </c>
      <c r="F1018" s="46" t="s">
        <v>3245</v>
      </c>
      <c r="G1018" s="46"/>
      <c r="H1018" s="46"/>
      <c r="I1018" s="46"/>
      <c r="J1018" s="22"/>
      <c r="K1018" s="22"/>
    </row>
    <row r="1019" spans="3:11">
      <c r="C1019" s="22"/>
      <c r="D1019" s="46" t="s">
        <v>2576</v>
      </c>
      <c r="E1019" s="46" t="s">
        <v>3246</v>
      </c>
      <c r="F1019" s="46" t="s">
        <v>4279</v>
      </c>
      <c r="G1019" s="46"/>
      <c r="H1019" s="46"/>
      <c r="I1019" s="46"/>
      <c r="J1019" s="22"/>
      <c r="K1019" s="22"/>
    </row>
    <row r="1020" spans="3:11">
      <c r="C1020" s="22"/>
      <c r="D1020" s="46" t="s">
        <v>2576</v>
      </c>
      <c r="E1020" s="46" t="s">
        <v>3248</v>
      </c>
      <c r="F1020" s="46" t="s">
        <v>1272</v>
      </c>
      <c r="G1020" s="46"/>
      <c r="H1020" s="46">
        <v>2362000000000</v>
      </c>
      <c r="I1020" s="46">
        <v>2400000000000</v>
      </c>
      <c r="J1020" s="22"/>
      <c r="K1020" s="22"/>
    </row>
    <row r="1021" spans="3:11">
      <c r="C1021" s="22"/>
      <c r="D1021" s="46" t="s">
        <v>2576</v>
      </c>
      <c r="E1021" s="46" t="s">
        <v>3249</v>
      </c>
      <c r="F1021" s="46" t="s">
        <v>1274</v>
      </c>
      <c r="G1021" s="46"/>
      <c r="H1021" s="46">
        <v>8.8000000000000005E-3</v>
      </c>
      <c r="I1021" s="46">
        <v>6.7000000000000002E-3</v>
      </c>
      <c r="J1021" s="22"/>
      <c r="K1021" s="22"/>
    </row>
    <row r="1022" spans="3:11">
      <c r="C1022" s="22"/>
      <c r="D1022" s="46" t="s">
        <v>263</v>
      </c>
      <c r="E1022" s="46" t="s">
        <v>428</v>
      </c>
      <c r="F1022" s="46"/>
      <c r="G1022" s="46"/>
      <c r="H1022" s="46"/>
      <c r="I1022" s="46"/>
      <c r="J1022" s="22"/>
      <c r="K1022" s="22"/>
    </row>
    <row r="1023" spans="3:11">
      <c r="C1023" s="22"/>
      <c r="D1023" s="46"/>
      <c r="E1023" s="46" t="s">
        <v>2454</v>
      </c>
      <c r="F1023" s="46" t="s">
        <v>2362</v>
      </c>
      <c r="G1023" s="46"/>
      <c r="H1023" s="46"/>
      <c r="I1023" s="46"/>
      <c r="J1023" s="22"/>
      <c r="K1023" s="22"/>
    </row>
    <row r="1024" spans="3:11">
      <c r="C1024" s="22"/>
      <c r="D1024" s="46" t="s">
        <v>438</v>
      </c>
      <c r="E1024" s="46" t="s">
        <v>3229</v>
      </c>
      <c r="F1024" s="46" t="s">
        <v>1288</v>
      </c>
      <c r="G1024" s="46"/>
      <c r="H1024" s="46">
        <v>3398000000</v>
      </c>
      <c r="I1024" s="46">
        <v>-2893000000</v>
      </c>
      <c r="J1024" s="22">
        <v>-3680000000</v>
      </c>
      <c r="K1024" s="22"/>
    </row>
    <row r="1025" spans="3:11">
      <c r="C1025" s="22"/>
      <c r="D1025" s="46" t="s">
        <v>438</v>
      </c>
      <c r="E1025" s="46" t="s">
        <v>3230</v>
      </c>
      <c r="F1025" s="46" t="s">
        <v>2451</v>
      </c>
      <c r="G1025" s="46"/>
      <c r="H1025" s="46">
        <v>-2242000000</v>
      </c>
      <c r="I1025" s="46">
        <v>-3061000000</v>
      </c>
      <c r="J1025" s="22">
        <v>-2141000000</v>
      </c>
      <c r="K1025" s="22"/>
    </row>
    <row r="1026" spans="3:11">
      <c r="C1026" s="22"/>
      <c r="D1026" s="46" t="s">
        <v>438</v>
      </c>
      <c r="E1026" s="46" t="s">
        <v>3231</v>
      </c>
      <c r="F1026" s="46" t="s">
        <v>1289</v>
      </c>
      <c r="G1026" s="46"/>
      <c r="H1026" s="46">
        <v>1156000000</v>
      </c>
      <c r="I1026" s="46">
        <v>-5954000000</v>
      </c>
      <c r="J1026" s="22">
        <v>-5821000000</v>
      </c>
      <c r="K1026" s="22"/>
    </row>
    <row r="1027" spans="3:11">
      <c r="C1027" s="22"/>
      <c r="D1027" s="46"/>
      <c r="E1027" s="46"/>
      <c r="F1027" s="46" t="s">
        <v>1277</v>
      </c>
      <c r="G1027" s="46"/>
      <c r="H1027" s="46"/>
      <c r="I1027" s="46"/>
      <c r="J1027" s="22"/>
      <c r="K1027" s="22"/>
    </row>
    <row r="1028" spans="3:11">
      <c r="C1028" s="22"/>
      <c r="D1028" s="46" t="s">
        <v>438</v>
      </c>
      <c r="E1028" s="46" t="s">
        <v>3251</v>
      </c>
      <c r="F1028" s="46" t="s">
        <v>1279</v>
      </c>
      <c r="G1028" s="46"/>
      <c r="H1028" s="46">
        <v>4442000000</v>
      </c>
      <c r="I1028" s="46">
        <v>4626000000</v>
      </c>
      <c r="J1028" s="22">
        <v>4611000000</v>
      </c>
      <c r="K1028" s="22"/>
    </row>
    <row r="1029" spans="3:11">
      <c r="C1029" s="22"/>
      <c r="D1029" s="46" t="s">
        <v>438</v>
      </c>
      <c r="E1029" s="46" t="s">
        <v>3252</v>
      </c>
      <c r="F1029" s="46" t="s">
        <v>1281</v>
      </c>
      <c r="G1029" s="46"/>
      <c r="H1029" s="46">
        <v>216000000</v>
      </c>
      <c r="I1029" s="46">
        <v>257000000</v>
      </c>
      <c r="J1029" s="22">
        <v>298000000</v>
      </c>
      <c r="K1029" s="22"/>
    </row>
    <row r="1030" spans="3:11">
      <c r="C1030" s="22"/>
      <c r="D1030" s="46" t="s">
        <v>438</v>
      </c>
      <c r="E1030" s="46" t="s">
        <v>3253</v>
      </c>
      <c r="F1030" s="46" t="s">
        <v>1283</v>
      </c>
      <c r="G1030" s="46"/>
      <c r="H1030" s="46">
        <v>343000000</v>
      </c>
      <c r="I1030" s="46">
        <v>342000000</v>
      </c>
      <c r="J1030" s="22">
        <v>354000000</v>
      </c>
      <c r="K1030" s="22"/>
    </row>
    <row r="1031" spans="3:11">
      <c r="C1031" s="22"/>
      <c r="D1031" s="46" t="s">
        <v>2576</v>
      </c>
      <c r="E1031" s="46" t="s">
        <v>3254</v>
      </c>
      <c r="F1031" s="46" t="s">
        <v>1285</v>
      </c>
      <c r="G1031" s="46" t="s">
        <v>548</v>
      </c>
      <c r="H1031" s="46">
        <v>1074000000</v>
      </c>
      <c r="I1031" s="46">
        <v>1234000000</v>
      </c>
      <c r="J1031" s="22">
        <v>1119000000</v>
      </c>
      <c r="K1031" s="22"/>
    </row>
    <row r="1032" spans="3:11">
      <c r="C1032" s="22"/>
      <c r="D1032" s="46" t="s">
        <v>2576</v>
      </c>
      <c r="E1032" s="46" t="s">
        <v>3255</v>
      </c>
      <c r="F1032" s="46" t="s">
        <v>1287</v>
      </c>
      <c r="G1032" s="46"/>
      <c r="H1032" s="46">
        <v>3927000000</v>
      </c>
      <c r="I1032" s="46">
        <v>3991000000</v>
      </c>
      <c r="J1032" s="22">
        <v>4144000000</v>
      </c>
      <c r="K1032" s="22"/>
    </row>
    <row r="1033" spans="3:11">
      <c r="C1033" s="22"/>
      <c r="D1033" s="46" t="s">
        <v>438</v>
      </c>
      <c r="E1033" s="46" t="s">
        <v>3237</v>
      </c>
      <c r="F1033" s="46" t="s">
        <v>1267</v>
      </c>
      <c r="G1033" s="46" t="s">
        <v>548</v>
      </c>
      <c r="H1033" s="46">
        <v>254000000</v>
      </c>
      <c r="I1033" s="46">
        <v>233000000</v>
      </c>
      <c r="J1033" s="22">
        <v>264000000</v>
      </c>
      <c r="K1033" s="22"/>
    </row>
    <row r="1034" spans="3:11">
      <c r="C1034" s="22"/>
      <c r="D1034" s="46" t="s">
        <v>438</v>
      </c>
      <c r="E1034" s="46" t="s">
        <v>3217</v>
      </c>
      <c r="F1034" s="46" t="s">
        <v>3218</v>
      </c>
      <c r="G1034" s="46" t="s">
        <v>548</v>
      </c>
      <c r="H1034" s="46">
        <v>0</v>
      </c>
      <c r="I1034" s="46">
        <v>0</v>
      </c>
      <c r="J1034" s="22">
        <v>34000000</v>
      </c>
      <c r="K1034" s="22"/>
    </row>
    <row r="1035" spans="3:11">
      <c r="C1035" s="22"/>
      <c r="D1035" s="46" t="s">
        <v>2576</v>
      </c>
      <c r="E1035" s="46" t="s">
        <v>3256</v>
      </c>
      <c r="F1035" s="46" t="s">
        <v>1291</v>
      </c>
      <c r="G1035" s="46"/>
      <c r="H1035" s="46">
        <v>-2909000000</v>
      </c>
      <c r="I1035" s="46">
        <v>3574000000</v>
      </c>
      <c r="J1035" s="22">
        <v>5241000000</v>
      </c>
      <c r="K1035" s="22"/>
    </row>
    <row r="1036" spans="3:11">
      <c r="C1036" s="22"/>
      <c r="D1036" s="46" t="s">
        <v>2576</v>
      </c>
      <c r="E1036" s="46" t="s">
        <v>3257</v>
      </c>
      <c r="F1036" s="46" t="s">
        <v>1293</v>
      </c>
      <c r="G1036" s="46"/>
      <c r="H1036" s="46">
        <v>1920000000</v>
      </c>
      <c r="I1036" s="46">
        <v>1378000000</v>
      </c>
      <c r="J1036" s="22">
        <v>3266000000</v>
      </c>
      <c r="K1036" s="22"/>
    </row>
    <row r="1037" spans="3:11">
      <c r="C1037" s="22"/>
      <c r="D1037" s="46" t="s">
        <v>2576</v>
      </c>
      <c r="E1037" s="46" t="s">
        <v>3258</v>
      </c>
      <c r="F1037" s="46" t="s">
        <v>1295</v>
      </c>
      <c r="G1037" s="46"/>
      <c r="H1037" s="46">
        <v>6854000000</v>
      </c>
      <c r="I1037" s="46">
        <v>10260000000</v>
      </c>
      <c r="J1037" s="22">
        <v>4566000000</v>
      </c>
      <c r="K1037" s="22"/>
    </row>
    <row r="1038" spans="3:11">
      <c r="C1038" s="22"/>
      <c r="D1038" s="46" t="s">
        <v>2576</v>
      </c>
      <c r="E1038" s="46" t="s">
        <v>2581</v>
      </c>
      <c r="F1038" s="46" t="s">
        <v>1297</v>
      </c>
      <c r="G1038" s="46"/>
      <c r="H1038" s="46">
        <v>8774000000</v>
      </c>
      <c r="I1038" s="46">
        <v>11638000000</v>
      </c>
      <c r="J1038" s="22">
        <v>7832000000</v>
      </c>
      <c r="K1038" s="22"/>
    </row>
    <row r="1039" spans="3:11">
      <c r="C1039" s="22"/>
      <c r="D1039" s="46" t="s">
        <v>2576</v>
      </c>
      <c r="E1039" s="46" t="s">
        <v>3259</v>
      </c>
      <c r="F1039" s="46" t="s">
        <v>1299</v>
      </c>
      <c r="G1039" s="46"/>
      <c r="H1039" s="46">
        <v>489000000</v>
      </c>
      <c r="I1039" s="46">
        <v>681000000</v>
      </c>
      <c r="J1039" s="22">
        <v>1561000000</v>
      </c>
      <c r="K1039" s="22"/>
    </row>
    <row r="1040" spans="3:11">
      <c r="C1040" s="22"/>
      <c r="D1040" s="46" t="s">
        <v>263</v>
      </c>
      <c r="E1040" s="46" t="s">
        <v>428</v>
      </c>
      <c r="F1040" s="46"/>
      <c r="G1040" s="46"/>
      <c r="H1040" s="46"/>
      <c r="I1040" s="46"/>
      <c r="J1040" s="22"/>
      <c r="K1040" s="22"/>
    </row>
    <row r="1041" spans="3:11">
      <c r="C1041" s="22"/>
      <c r="D1041" s="46"/>
      <c r="E1041" s="46" t="s">
        <v>2456</v>
      </c>
      <c r="F1041" s="46" t="s">
        <v>2363</v>
      </c>
      <c r="G1041" s="46"/>
      <c r="H1041" s="46"/>
      <c r="I1041" s="46"/>
      <c r="J1041" s="22"/>
      <c r="K1041" s="22"/>
    </row>
    <row r="1042" spans="3:11">
      <c r="C1042" s="22"/>
      <c r="D1042" s="46"/>
      <c r="E1042" s="46"/>
      <c r="F1042" s="46" t="s">
        <v>4280</v>
      </c>
      <c r="G1042" s="46"/>
      <c r="H1042" s="46"/>
      <c r="I1042" s="46"/>
      <c r="J1042" s="22"/>
      <c r="K1042" s="22"/>
    </row>
    <row r="1043" spans="3:11">
      <c r="C1043" s="22"/>
      <c r="D1043" s="46" t="s">
        <v>2576</v>
      </c>
      <c r="E1043" s="46" t="s">
        <v>3261</v>
      </c>
      <c r="F1043" s="46" t="s">
        <v>2071</v>
      </c>
      <c r="G1043" s="46"/>
      <c r="H1043" s="46">
        <v>143000000</v>
      </c>
      <c r="I1043" s="46">
        <v>275000000</v>
      </c>
      <c r="J1043" s="22">
        <v>101000000</v>
      </c>
      <c r="K1043" s="22"/>
    </row>
    <row r="1044" spans="3:11">
      <c r="C1044" s="22"/>
      <c r="D1044" s="46" t="s">
        <v>2576</v>
      </c>
      <c r="E1044" s="46" t="s">
        <v>3262</v>
      </c>
      <c r="F1044" s="46" t="s">
        <v>3263</v>
      </c>
      <c r="G1044" s="46"/>
      <c r="H1044" s="46">
        <v>285000000</v>
      </c>
      <c r="I1044" s="46">
        <v>1665000000</v>
      </c>
      <c r="J1044" s="22">
        <v>1184000000</v>
      </c>
      <c r="K1044" s="22"/>
    </row>
    <row r="1045" spans="3:11">
      <c r="C1045" s="22"/>
      <c r="D1045" s="46" t="s">
        <v>2576</v>
      </c>
      <c r="E1045" s="46" t="s">
        <v>3264</v>
      </c>
      <c r="F1045" s="46" t="s">
        <v>2865</v>
      </c>
      <c r="G1045" s="46"/>
      <c r="H1045" s="46">
        <v>428000000</v>
      </c>
      <c r="I1045" s="46">
        <v>1940000000</v>
      </c>
      <c r="J1045" s="22">
        <v>1285000000</v>
      </c>
      <c r="K1045" s="22"/>
    </row>
    <row r="1046" spans="3:11">
      <c r="C1046" s="22"/>
      <c r="D1046" s="46" t="s">
        <v>2576</v>
      </c>
      <c r="E1046" s="46" t="s">
        <v>3221</v>
      </c>
      <c r="F1046" s="46" t="s">
        <v>2077</v>
      </c>
      <c r="G1046" s="46" t="s">
        <v>548</v>
      </c>
      <c r="H1046" s="46">
        <v>1735000000</v>
      </c>
      <c r="I1046" s="46">
        <v>1060000000</v>
      </c>
      <c r="J1046" s="22">
        <v>1248000000</v>
      </c>
      <c r="K1046" s="22"/>
    </row>
    <row r="1047" spans="3:11">
      <c r="C1047" s="22"/>
      <c r="D1047" s="46" t="s">
        <v>2576</v>
      </c>
      <c r="E1047" s="46" t="s">
        <v>3260</v>
      </c>
      <c r="F1047" s="46" t="s">
        <v>3053</v>
      </c>
      <c r="G1047" s="46" t="s">
        <v>548</v>
      </c>
      <c r="H1047" s="46">
        <v>899000000</v>
      </c>
      <c r="I1047" s="46">
        <v>2206000000</v>
      </c>
      <c r="J1047" s="22">
        <v>1326000000</v>
      </c>
      <c r="K1047" s="22"/>
    </row>
    <row r="1048" spans="3:11">
      <c r="C1048" s="22"/>
      <c r="D1048" s="46" t="s">
        <v>2576</v>
      </c>
      <c r="E1048" s="46" t="s">
        <v>3260</v>
      </c>
      <c r="F1048" s="46" t="s">
        <v>3057</v>
      </c>
      <c r="G1048" s="46" t="s">
        <v>548</v>
      </c>
      <c r="H1048" s="46">
        <v>899000000</v>
      </c>
      <c r="I1048" s="46">
        <v>2206000000</v>
      </c>
      <c r="J1048" s="22">
        <v>1326000000</v>
      </c>
      <c r="K1048" s="22"/>
    </row>
    <row r="1049" spans="3:11">
      <c r="C1049" s="22"/>
      <c r="D1049" s="46" t="s">
        <v>263</v>
      </c>
      <c r="E1049" s="46" t="s">
        <v>428</v>
      </c>
      <c r="F1049" s="46"/>
      <c r="G1049" s="46"/>
      <c r="H1049" s="46"/>
      <c r="I1049" s="46"/>
      <c r="J1049" s="22"/>
      <c r="K1049" s="22"/>
    </row>
    <row r="1050" spans="3:11">
      <c r="C1050" s="22"/>
      <c r="D1050" s="46"/>
      <c r="E1050" s="46" t="s">
        <v>4281</v>
      </c>
      <c r="F1050" s="46" t="s">
        <v>351</v>
      </c>
      <c r="G1050" s="46"/>
      <c r="H1050" s="46"/>
      <c r="I1050" s="46"/>
      <c r="J1050" s="22"/>
      <c r="K1050" s="22"/>
    </row>
    <row r="1051" spans="3:11">
      <c r="C1051" s="22"/>
      <c r="D1051" s="46"/>
      <c r="E1051" s="46"/>
      <c r="F1051" s="46" t="s">
        <v>1301</v>
      </c>
      <c r="G1051" s="46"/>
      <c r="H1051" s="46"/>
      <c r="I1051" s="46"/>
      <c r="J1051" s="22"/>
      <c r="K1051" s="22"/>
    </row>
    <row r="1052" spans="3:11">
      <c r="C1052" s="22"/>
      <c r="D1052" s="46" t="s">
        <v>438</v>
      </c>
      <c r="E1052" s="46" t="s">
        <v>1302</v>
      </c>
      <c r="F1052" s="46" t="s">
        <v>1304</v>
      </c>
      <c r="G1052" s="46"/>
      <c r="H1052" s="46">
        <v>18618000000</v>
      </c>
      <c r="I1052" s="46">
        <v>18300000000</v>
      </c>
      <c r="J1052" s="22"/>
      <c r="K1052" s="22"/>
    </row>
    <row r="1053" spans="3:11">
      <c r="C1053" s="22"/>
      <c r="D1053" s="46" t="s">
        <v>438</v>
      </c>
      <c r="E1053" s="46" t="s">
        <v>1305</v>
      </c>
      <c r="F1053" s="46" t="s">
        <v>1307</v>
      </c>
      <c r="G1053" s="46" t="s">
        <v>548</v>
      </c>
      <c r="H1053" s="46">
        <v>11631000000</v>
      </c>
      <c r="I1053" s="46">
        <v>9873000000</v>
      </c>
      <c r="J1053" s="22"/>
      <c r="K1053" s="22"/>
    </row>
    <row r="1054" spans="3:11">
      <c r="C1054" s="22"/>
      <c r="D1054" s="46" t="s">
        <v>438</v>
      </c>
      <c r="E1054" s="46" t="s">
        <v>1191</v>
      </c>
      <c r="F1054" s="46" t="s">
        <v>1308</v>
      </c>
      <c r="G1054" s="46"/>
      <c r="H1054" s="46">
        <v>6987000000</v>
      </c>
      <c r="I1054" s="46">
        <v>8427000000</v>
      </c>
      <c r="J1054" s="22"/>
      <c r="K1054" s="22"/>
    </row>
    <row r="1055" spans="3:11">
      <c r="C1055" s="22"/>
      <c r="D1055" s="46"/>
      <c r="E1055" s="46"/>
      <c r="F1055" s="46" t="s">
        <v>3266</v>
      </c>
      <c r="G1055" s="46"/>
      <c r="H1055" s="46"/>
      <c r="I1055" s="46"/>
      <c r="J1055" s="22"/>
      <c r="K1055" s="22"/>
    </row>
    <row r="1056" spans="3:11">
      <c r="C1056" s="22"/>
      <c r="D1056" s="46" t="s">
        <v>438</v>
      </c>
      <c r="E1056" s="46" t="s">
        <v>2644</v>
      </c>
      <c r="F1056" s="46" t="s">
        <v>4282</v>
      </c>
      <c r="G1056" s="46"/>
      <c r="H1056" s="46">
        <v>15580000000</v>
      </c>
      <c r="I1056" s="46">
        <v>11538000000</v>
      </c>
      <c r="J1056" s="22"/>
      <c r="K1056" s="22"/>
    </row>
    <row r="1057" spans="3:11">
      <c r="C1057" s="22"/>
      <c r="D1057" s="46" t="s">
        <v>438</v>
      </c>
      <c r="E1057" s="46" t="s">
        <v>37</v>
      </c>
      <c r="F1057" s="46" t="s">
        <v>37</v>
      </c>
      <c r="G1057" s="46"/>
      <c r="H1057" s="46">
        <v>25637000000</v>
      </c>
      <c r="I1057" s="46">
        <v>25637000000</v>
      </c>
      <c r="J1057" s="22">
        <v>25115000000</v>
      </c>
      <c r="K1057" s="22"/>
    </row>
    <row r="1058" spans="3:11">
      <c r="C1058" s="22"/>
      <c r="D1058" s="46" t="s">
        <v>438</v>
      </c>
      <c r="E1058" s="46" t="s">
        <v>1310</v>
      </c>
      <c r="F1058" s="46" t="s">
        <v>1312</v>
      </c>
      <c r="G1058" s="46"/>
      <c r="H1058" s="46">
        <v>14000000</v>
      </c>
      <c r="I1058" s="46">
        <v>14000000</v>
      </c>
      <c r="J1058" s="22"/>
      <c r="K1058" s="22"/>
    </row>
    <row r="1059" spans="3:11">
      <c r="C1059" s="22"/>
      <c r="D1059" s="46" t="s">
        <v>263</v>
      </c>
      <c r="E1059" s="46" t="s">
        <v>428</v>
      </c>
      <c r="F1059" s="46"/>
      <c r="G1059" s="46"/>
      <c r="H1059" s="46"/>
      <c r="I1059" s="46"/>
      <c r="J1059" s="22"/>
      <c r="K1059" s="22"/>
    </row>
    <row r="1060" spans="3:11">
      <c r="C1060" s="22"/>
      <c r="D1060" s="46"/>
      <c r="E1060" s="46" t="s">
        <v>4283</v>
      </c>
      <c r="F1060" s="46" t="s">
        <v>352</v>
      </c>
      <c r="G1060" s="46"/>
      <c r="H1060" s="46"/>
      <c r="I1060" s="46"/>
      <c r="J1060" s="22"/>
      <c r="K1060" s="22"/>
    </row>
    <row r="1061" spans="3:11">
      <c r="C1061" s="22"/>
      <c r="D1061" s="46"/>
      <c r="E1061" s="46"/>
      <c r="F1061" s="46" t="s">
        <v>3267</v>
      </c>
      <c r="G1061" s="46"/>
      <c r="H1061" s="46"/>
      <c r="I1061" s="46"/>
      <c r="J1061" s="22"/>
      <c r="K1061" s="22"/>
    </row>
    <row r="1062" spans="3:11">
      <c r="C1062" s="22"/>
      <c r="D1062" s="46" t="s">
        <v>438</v>
      </c>
      <c r="E1062" s="46" t="s">
        <v>2597</v>
      </c>
      <c r="F1062" s="46" t="s">
        <v>4284</v>
      </c>
      <c r="G1062" s="46"/>
      <c r="H1062" s="46">
        <v>1504000000</v>
      </c>
      <c r="I1062" s="46">
        <v>1674000000</v>
      </c>
      <c r="J1062" s="22">
        <v>1880000000</v>
      </c>
      <c r="K1062" s="22"/>
    </row>
    <row r="1063" spans="3:11">
      <c r="C1063" s="22"/>
      <c r="D1063" s="46"/>
      <c r="E1063" s="46"/>
      <c r="F1063" s="46" t="s">
        <v>4285</v>
      </c>
      <c r="G1063" s="46"/>
      <c r="H1063" s="46"/>
      <c r="I1063" s="46"/>
      <c r="J1063" s="22"/>
      <c r="K1063" s="22"/>
    </row>
    <row r="1064" spans="3:11">
      <c r="C1064" s="22"/>
      <c r="D1064" s="46" t="s">
        <v>438</v>
      </c>
      <c r="E1064" s="46" t="s">
        <v>3269</v>
      </c>
      <c r="F1064" s="46">
        <v>2014</v>
      </c>
      <c r="G1064" s="46"/>
      <c r="H1064" s="46">
        <v>1611000000</v>
      </c>
      <c r="I1064" s="46"/>
      <c r="J1064" s="22"/>
      <c r="K1064" s="22"/>
    </row>
    <row r="1065" spans="3:11">
      <c r="C1065" s="22"/>
      <c r="D1065" s="46" t="s">
        <v>438</v>
      </c>
      <c r="E1065" s="46" t="s">
        <v>3270</v>
      </c>
      <c r="F1065" s="46">
        <v>2015</v>
      </c>
      <c r="G1065" s="46"/>
      <c r="H1065" s="46">
        <v>1464000000</v>
      </c>
      <c r="I1065" s="46"/>
      <c r="J1065" s="22"/>
      <c r="K1065" s="22"/>
    </row>
    <row r="1066" spans="3:11">
      <c r="C1066" s="22"/>
      <c r="D1066" s="46" t="s">
        <v>438</v>
      </c>
      <c r="E1066" s="46" t="s">
        <v>3271</v>
      </c>
      <c r="F1066" s="46">
        <v>2016</v>
      </c>
      <c r="G1066" s="46"/>
      <c r="H1066" s="46">
        <v>1308000000</v>
      </c>
      <c r="I1066" s="46"/>
      <c r="J1066" s="22"/>
      <c r="K1066" s="22"/>
    </row>
    <row r="1067" spans="3:11">
      <c r="C1067" s="22"/>
      <c r="D1067" s="46" t="s">
        <v>438</v>
      </c>
      <c r="E1067" s="46" t="s">
        <v>3272</v>
      </c>
      <c r="F1067" s="46">
        <v>2017</v>
      </c>
      <c r="G1067" s="46"/>
      <c r="H1067" s="46">
        <v>1180000000</v>
      </c>
      <c r="I1067" s="46"/>
      <c r="J1067" s="22"/>
      <c r="K1067" s="22"/>
    </row>
    <row r="1068" spans="3:11">
      <c r="C1068" s="22"/>
      <c r="D1068" s="46" t="s">
        <v>438</v>
      </c>
      <c r="E1068" s="46" t="s">
        <v>3273</v>
      </c>
      <c r="F1068" s="46">
        <v>2018</v>
      </c>
      <c r="G1068" s="46"/>
      <c r="H1068" s="46">
        <v>1053000000</v>
      </c>
      <c r="I1068" s="46"/>
      <c r="J1068" s="22"/>
      <c r="K1068" s="22"/>
    </row>
    <row r="1069" spans="3:11">
      <c r="C1069" s="22"/>
      <c r="D1069" s="46" t="s">
        <v>263</v>
      </c>
      <c r="E1069" s="46" t="s">
        <v>428</v>
      </c>
      <c r="F1069" s="46"/>
      <c r="G1069" s="46"/>
      <c r="H1069" s="46"/>
      <c r="I1069" s="46"/>
      <c r="J1069" s="22"/>
      <c r="K1069" s="22"/>
    </row>
    <row r="1070" spans="3:11">
      <c r="C1070" s="22"/>
      <c r="D1070" s="46"/>
      <c r="E1070" s="46" t="s">
        <v>4286</v>
      </c>
      <c r="F1070" s="46" t="s">
        <v>353</v>
      </c>
      <c r="G1070" s="46"/>
      <c r="H1070" s="46"/>
      <c r="I1070" s="46"/>
      <c r="J1070" s="22"/>
      <c r="K1070" s="22"/>
    </row>
    <row r="1071" spans="3:11">
      <c r="C1071" s="22"/>
      <c r="D1071" s="46" t="s">
        <v>438</v>
      </c>
      <c r="E1071" s="46" t="s">
        <v>3277</v>
      </c>
      <c r="F1071" s="46" t="s">
        <v>1330</v>
      </c>
      <c r="G1071" s="46"/>
      <c r="H1071" s="46"/>
      <c r="I1071" s="46">
        <v>522000000</v>
      </c>
      <c r="J1071" s="22"/>
      <c r="K1071" s="22"/>
    </row>
    <row r="1072" spans="3:11">
      <c r="C1072" s="22"/>
      <c r="D1072" s="46" t="s">
        <v>438</v>
      </c>
      <c r="E1072" s="46" t="s">
        <v>37</v>
      </c>
      <c r="F1072" s="46" t="s">
        <v>3274</v>
      </c>
      <c r="G1072" s="46" t="s">
        <v>548</v>
      </c>
      <c r="H1072" s="46">
        <v>25637000000</v>
      </c>
      <c r="I1072" s="46">
        <v>25637000000</v>
      </c>
      <c r="J1072" s="22">
        <v>25115000000</v>
      </c>
      <c r="K1072" s="22"/>
    </row>
    <row r="1073" spans="3:11">
      <c r="C1073" s="22"/>
      <c r="D1073" s="46" t="s">
        <v>438</v>
      </c>
      <c r="E1073" s="46" t="s">
        <v>37</v>
      </c>
      <c r="F1073" s="46" t="s">
        <v>4287</v>
      </c>
      <c r="G1073" s="46" t="s">
        <v>548</v>
      </c>
      <c r="H1073" s="46">
        <v>25637000000</v>
      </c>
      <c r="I1073" s="46">
        <v>25637000000</v>
      </c>
      <c r="J1073" s="22">
        <v>25115000000</v>
      </c>
      <c r="K1073" s="22"/>
    </row>
    <row r="1074" spans="3:11">
      <c r="C1074" s="22"/>
      <c r="D1074" s="46" t="s">
        <v>263</v>
      </c>
      <c r="E1074" s="46" t="s">
        <v>428</v>
      </c>
      <c r="F1074" s="46"/>
      <c r="G1074" s="46"/>
      <c r="H1074" s="46"/>
      <c r="I1074" s="46"/>
      <c r="J1074" s="22"/>
      <c r="K1074" s="22"/>
    </row>
    <row r="1075" spans="3:11">
      <c r="C1075" s="22"/>
      <c r="D1075" s="46"/>
      <c r="E1075" s="46" t="s">
        <v>1334</v>
      </c>
      <c r="F1075" s="46" t="s">
        <v>354</v>
      </c>
      <c r="G1075" s="46"/>
      <c r="H1075" s="46"/>
      <c r="I1075" s="46"/>
      <c r="J1075" s="22"/>
      <c r="K1075" s="22"/>
    </row>
    <row r="1076" spans="3:11">
      <c r="C1076" s="22"/>
      <c r="D1076" s="46"/>
      <c r="E1076" s="46"/>
      <c r="F1076" s="46" t="s">
        <v>3285</v>
      </c>
      <c r="G1076" s="46"/>
      <c r="H1076" s="46"/>
      <c r="I1076" s="46"/>
      <c r="J1076" s="22"/>
      <c r="K1076" s="22"/>
    </row>
    <row r="1077" spans="3:11">
      <c r="C1077" s="22"/>
      <c r="D1077" s="46" t="s">
        <v>438</v>
      </c>
      <c r="E1077" s="46" t="s">
        <v>3286</v>
      </c>
      <c r="F1077" s="46">
        <v>2014</v>
      </c>
      <c r="G1077" s="46"/>
      <c r="H1077" s="46">
        <v>86958000000</v>
      </c>
      <c r="I1077" s="46"/>
      <c r="J1077" s="22"/>
      <c r="K1077" s="22"/>
    </row>
    <row r="1078" spans="3:11">
      <c r="C1078" s="22"/>
      <c r="D1078" s="46" t="s">
        <v>438</v>
      </c>
      <c r="E1078" s="46" t="s">
        <v>3287</v>
      </c>
      <c r="F1078" s="46">
        <v>2015</v>
      </c>
      <c r="G1078" s="46"/>
      <c r="H1078" s="46">
        <v>13308000000</v>
      </c>
      <c r="I1078" s="46"/>
      <c r="J1078" s="22"/>
      <c r="K1078" s="22"/>
    </row>
    <row r="1079" spans="3:11">
      <c r="C1079" s="22"/>
      <c r="D1079" s="46" t="s">
        <v>438</v>
      </c>
      <c r="E1079" s="46" t="s">
        <v>3288</v>
      </c>
      <c r="F1079" s="46">
        <v>2016</v>
      </c>
      <c r="G1079" s="46"/>
      <c r="H1079" s="46">
        <v>7624000000</v>
      </c>
      <c r="I1079" s="46"/>
      <c r="J1079" s="22"/>
      <c r="K1079" s="22"/>
    </row>
    <row r="1080" spans="3:11">
      <c r="C1080" s="22"/>
      <c r="D1080" s="46" t="s">
        <v>438</v>
      </c>
      <c r="E1080" s="46" t="s">
        <v>3289</v>
      </c>
      <c r="F1080" s="46">
        <v>2017</v>
      </c>
      <c r="G1080" s="46"/>
      <c r="H1080" s="46">
        <v>2661000000</v>
      </c>
      <c r="I1080" s="46"/>
      <c r="J1080" s="22"/>
      <c r="K1080" s="22"/>
    </row>
    <row r="1081" spans="3:11">
      <c r="C1081" s="22"/>
      <c r="D1081" s="46" t="s">
        <v>438</v>
      </c>
      <c r="E1081" s="46" t="s">
        <v>3290</v>
      </c>
      <c r="F1081" s="46">
        <v>2018</v>
      </c>
      <c r="G1081" s="46"/>
      <c r="H1081" s="46">
        <v>3263000000</v>
      </c>
      <c r="I1081" s="46"/>
      <c r="J1081" s="22"/>
      <c r="K1081" s="22"/>
    </row>
    <row r="1082" spans="3:11">
      <c r="C1082" s="22"/>
      <c r="D1082" s="46" t="s">
        <v>438</v>
      </c>
      <c r="E1082" s="46" t="s">
        <v>3291</v>
      </c>
      <c r="F1082" s="46" t="s">
        <v>1345</v>
      </c>
      <c r="G1082" s="46"/>
      <c r="H1082" s="46">
        <v>3619000000</v>
      </c>
      <c r="I1082" s="46"/>
      <c r="J1082" s="22"/>
      <c r="K1082" s="22"/>
    </row>
    <row r="1083" spans="3:11">
      <c r="C1083" s="22"/>
      <c r="D1083" s="46" t="s">
        <v>438</v>
      </c>
      <c r="E1083" s="46" t="s">
        <v>3280</v>
      </c>
      <c r="F1083" s="46" t="s">
        <v>1346</v>
      </c>
      <c r="G1083" s="46"/>
      <c r="H1083" s="46">
        <v>117433000000</v>
      </c>
      <c r="I1083" s="46">
        <v>90100000000</v>
      </c>
      <c r="J1083" s="22"/>
      <c r="K1083" s="22"/>
    </row>
    <row r="1084" spans="3:11">
      <c r="C1084" s="22"/>
      <c r="D1084" s="46"/>
      <c r="E1084" s="46"/>
      <c r="F1084" s="46" t="s">
        <v>3292</v>
      </c>
      <c r="G1084" s="46"/>
      <c r="H1084" s="46"/>
      <c r="I1084" s="46"/>
      <c r="J1084" s="22"/>
      <c r="K1084" s="22"/>
    </row>
    <row r="1085" spans="3:11">
      <c r="C1085" s="22"/>
      <c r="D1085" s="46" t="s">
        <v>438</v>
      </c>
      <c r="E1085" s="46" t="s">
        <v>3293</v>
      </c>
      <c r="F1085" s="46" t="s">
        <v>3294</v>
      </c>
      <c r="G1085" s="46"/>
      <c r="H1085" s="46"/>
      <c r="I1085" s="46"/>
      <c r="J1085" s="22"/>
      <c r="K1085" s="22"/>
    </row>
    <row r="1086" spans="3:11">
      <c r="C1086" s="22"/>
      <c r="D1086" s="46" t="s">
        <v>438</v>
      </c>
      <c r="E1086" s="46" t="s">
        <v>3295</v>
      </c>
      <c r="F1086" s="46" t="s">
        <v>3296</v>
      </c>
      <c r="G1086" s="46"/>
      <c r="H1086" s="46"/>
      <c r="I1086" s="46"/>
      <c r="J1086" s="22"/>
      <c r="K1086" s="22"/>
    </row>
    <row r="1087" spans="3:11">
      <c r="C1087" s="22"/>
      <c r="D1087" s="46" t="s">
        <v>438</v>
      </c>
      <c r="E1087" s="46" t="s">
        <v>3297</v>
      </c>
      <c r="F1087" s="46" t="s">
        <v>3298</v>
      </c>
      <c r="G1087" s="46"/>
      <c r="H1087" s="46"/>
      <c r="I1087" s="46"/>
      <c r="J1087" s="22"/>
      <c r="K1087" s="22"/>
    </row>
    <row r="1088" spans="3:11">
      <c r="C1088" s="22"/>
      <c r="D1088" s="46" t="s">
        <v>438</v>
      </c>
      <c r="E1088" s="46" t="s">
        <v>3299</v>
      </c>
      <c r="F1088" s="46" t="s">
        <v>3300</v>
      </c>
      <c r="G1088" s="46"/>
      <c r="H1088" s="46"/>
      <c r="I1088" s="46"/>
      <c r="J1088" s="22"/>
      <c r="K1088" s="22"/>
    </row>
    <row r="1089" spans="3:11">
      <c r="C1089" s="22"/>
      <c r="D1089" s="46" t="s">
        <v>438</v>
      </c>
      <c r="E1089" s="46" t="s">
        <v>3281</v>
      </c>
      <c r="F1089" s="46" t="s">
        <v>1346</v>
      </c>
      <c r="G1089" s="46"/>
      <c r="H1089" s="46"/>
      <c r="I1089" s="46"/>
      <c r="J1089" s="22"/>
      <c r="K1089" s="22"/>
    </row>
    <row r="1090" spans="3:11">
      <c r="C1090" s="22"/>
      <c r="D1090" s="46"/>
      <c r="E1090" s="46"/>
      <c r="F1090" s="46" t="s">
        <v>3301</v>
      </c>
      <c r="G1090" s="46"/>
      <c r="H1090" s="46"/>
      <c r="I1090" s="46"/>
      <c r="J1090" s="22"/>
      <c r="K1090" s="22"/>
    </row>
    <row r="1091" spans="3:11">
      <c r="C1091" s="22"/>
      <c r="D1091" s="46" t="s">
        <v>438</v>
      </c>
      <c r="E1091" s="46" t="s">
        <v>3280</v>
      </c>
      <c r="F1091" s="46" t="s">
        <v>1337</v>
      </c>
      <c r="G1091" s="46"/>
      <c r="H1091" s="46">
        <v>117433000000</v>
      </c>
      <c r="I1091" s="46">
        <v>90100000000</v>
      </c>
      <c r="J1091" s="22"/>
      <c r="K1091" s="22"/>
    </row>
    <row r="1092" spans="3:11">
      <c r="C1092" s="22"/>
      <c r="D1092" s="46" t="s">
        <v>438</v>
      </c>
      <c r="E1092" s="46" t="s">
        <v>3281</v>
      </c>
      <c r="F1092" s="46" t="s">
        <v>2460</v>
      </c>
      <c r="G1092" s="46"/>
      <c r="H1092" s="46"/>
      <c r="I1092" s="46"/>
      <c r="J1092" s="22"/>
      <c r="K1092" s="22"/>
    </row>
    <row r="1093" spans="3:11">
      <c r="C1093" s="22"/>
      <c r="D1093" s="46" t="s">
        <v>438</v>
      </c>
      <c r="E1093" s="46" t="s">
        <v>3283</v>
      </c>
      <c r="F1093" s="46" t="s">
        <v>2464</v>
      </c>
      <c r="G1093" s="46"/>
      <c r="H1093" s="46">
        <v>15300000000</v>
      </c>
      <c r="I1093" s="46">
        <v>11700000000</v>
      </c>
      <c r="J1093" s="22"/>
      <c r="K1093" s="22"/>
    </row>
    <row r="1094" spans="3:11">
      <c r="C1094" s="22"/>
      <c r="D1094" s="46" t="s">
        <v>438</v>
      </c>
      <c r="E1094" s="46" t="s">
        <v>3302</v>
      </c>
      <c r="F1094" s="46" t="s">
        <v>1350</v>
      </c>
      <c r="G1094" s="46"/>
      <c r="H1094" s="46">
        <v>554000000</v>
      </c>
      <c r="I1094" s="46">
        <v>806000000</v>
      </c>
      <c r="J1094" s="22"/>
      <c r="K1094" s="22"/>
    </row>
    <row r="1095" spans="3:11">
      <c r="C1095" s="22"/>
      <c r="D1095" s="46" t="s">
        <v>263</v>
      </c>
      <c r="E1095" s="46" t="s">
        <v>428</v>
      </c>
      <c r="F1095" s="46"/>
      <c r="G1095" s="46"/>
      <c r="H1095" s="46"/>
      <c r="I1095" s="46"/>
      <c r="J1095" s="22"/>
      <c r="K1095" s="22"/>
    </row>
    <row r="1096" spans="3:11">
      <c r="C1096" s="22"/>
      <c r="D1096" s="46"/>
      <c r="E1096" s="46" t="s">
        <v>4288</v>
      </c>
      <c r="F1096" s="46" t="s">
        <v>2551</v>
      </c>
      <c r="G1096" s="46"/>
      <c r="H1096" s="46"/>
      <c r="I1096" s="46"/>
      <c r="J1096" s="22"/>
      <c r="K1096" s="22"/>
    </row>
    <row r="1097" spans="3:11">
      <c r="C1097" s="22"/>
      <c r="D1097" s="46"/>
      <c r="E1097" s="46"/>
      <c r="F1097" s="46" t="s">
        <v>4289</v>
      </c>
      <c r="G1097" s="46"/>
      <c r="H1097" s="46"/>
      <c r="I1097" s="46"/>
      <c r="J1097" s="22"/>
      <c r="K1097" s="22"/>
    </row>
    <row r="1098" spans="3:11">
      <c r="C1098" s="22"/>
      <c r="D1098" s="46" t="s">
        <v>438</v>
      </c>
      <c r="E1098" s="46" t="s">
        <v>2650</v>
      </c>
      <c r="F1098" s="46" t="s">
        <v>4251</v>
      </c>
      <c r="G1098" s="46"/>
      <c r="H1098" s="46">
        <v>53883000000</v>
      </c>
      <c r="I1098" s="46">
        <v>57175000000</v>
      </c>
      <c r="J1098" s="22">
        <v>49091000000</v>
      </c>
      <c r="K1098" s="22"/>
    </row>
    <row r="1099" spans="3:11">
      <c r="C1099" s="22"/>
      <c r="D1099" s="46" t="s">
        <v>438</v>
      </c>
      <c r="E1099" s="46" t="s">
        <v>3304</v>
      </c>
      <c r="F1099" s="46" t="s">
        <v>1357</v>
      </c>
      <c r="G1099" s="46"/>
      <c r="H1099" s="46">
        <v>1.1999999999999999E-3</v>
      </c>
      <c r="I1099" s="46">
        <v>1.6999999999999999E-3</v>
      </c>
      <c r="J1099" s="22">
        <v>1E-3</v>
      </c>
      <c r="K1099" s="22"/>
    </row>
    <row r="1100" spans="3:11">
      <c r="C1100" s="22"/>
      <c r="D1100" s="46" t="s">
        <v>438</v>
      </c>
      <c r="E1100" s="46" t="s">
        <v>3305</v>
      </c>
      <c r="F1100" s="46" t="s">
        <v>1359</v>
      </c>
      <c r="G1100" s="46"/>
      <c r="H1100" s="46">
        <v>54716000000</v>
      </c>
      <c r="I1100" s="46">
        <v>51196000000</v>
      </c>
      <c r="J1100" s="22">
        <v>51781000000</v>
      </c>
      <c r="K1100" s="22"/>
    </row>
    <row r="1101" spans="3:11">
      <c r="C1101" s="22"/>
      <c r="D1101" s="46" t="s">
        <v>2576</v>
      </c>
      <c r="E1101" s="46" t="s">
        <v>3306</v>
      </c>
      <c r="F1101" s="46" t="s">
        <v>1361</v>
      </c>
      <c r="G1101" s="46"/>
      <c r="H1101" s="46">
        <v>1.2999999999999999E-3</v>
      </c>
      <c r="I1101" s="46">
        <v>1.8E-3</v>
      </c>
      <c r="J1101" s="22">
        <v>1.8E-3</v>
      </c>
      <c r="K1101" s="22"/>
    </row>
    <row r="1102" spans="3:11">
      <c r="C1102" s="22"/>
      <c r="D1102" s="46" t="s">
        <v>438</v>
      </c>
      <c r="E1102" s="46" t="s">
        <v>3307</v>
      </c>
      <c r="F1102" s="46" t="s">
        <v>3308</v>
      </c>
      <c r="G1102" s="46"/>
      <c r="H1102" s="46"/>
      <c r="I1102" s="46"/>
      <c r="J1102" s="22"/>
      <c r="K1102" s="22"/>
    </row>
    <row r="1103" spans="3:11">
      <c r="C1103" s="22"/>
      <c r="D1103" s="46" t="s">
        <v>263</v>
      </c>
      <c r="E1103" s="46" t="s">
        <v>428</v>
      </c>
      <c r="F1103" s="46"/>
      <c r="G1103" s="46"/>
      <c r="H1103" s="46"/>
      <c r="I1103" s="46"/>
      <c r="J1103" s="22"/>
      <c r="K1103" s="22"/>
    </row>
    <row r="1104" spans="3:11">
      <c r="C1104" s="22"/>
      <c r="D1104" s="46"/>
      <c r="E1104" s="46" t="s">
        <v>4290</v>
      </c>
      <c r="F1104" s="46" t="s">
        <v>2552</v>
      </c>
      <c r="G1104" s="46"/>
      <c r="H1104" s="46"/>
      <c r="I1104" s="46"/>
      <c r="J1104" s="22"/>
      <c r="K1104" s="22"/>
    </row>
    <row r="1105" spans="3:11">
      <c r="C1105" s="22"/>
      <c r="D1105" s="46"/>
      <c r="E1105" s="46" t="s">
        <v>4291</v>
      </c>
      <c r="F1105" s="46" t="s">
        <v>356</v>
      </c>
      <c r="G1105" s="46"/>
      <c r="H1105" s="46"/>
      <c r="I1105" s="46"/>
      <c r="J1105" s="22"/>
      <c r="K1105" s="22"/>
    </row>
    <row r="1106" spans="3:11">
      <c r="C1106" s="22"/>
      <c r="D1106" s="46" t="s">
        <v>438</v>
      </c>
      <c r="E1106" s="46" t="s">
        <v>3310</v>
      </c>
      <c r="F1106" s="46" t="s">
        <v>3311</v>
      </c>
      <c r="G1106" s="46"/>
      <c r="H1106" s="46"/>
      <c r="I1106" s="46"/>
      <c r="J1106" s="22"/>
      <c r="K1106" s="22"/>
    </row>
    <row r="1107" spans="3:11">
      <c r="C1107" s="22"/>
      <c r="D1107" s="46" t="s">
        <v>438</v>
      </c>
      <c r="E1107" s="46" t="s">
        <v>3312</v>
      </c>
      <c r="F1107" s="46" t="s">
        <v>3313</v>
      </c>
      <c r="G1107" s="46"/>
      <c r="H1107" s="46"/>
      <c r="I1107" s="46"/>
      <c r="J1107" s="22"/>
      <c r="K1107" s="22"/>
    </row>
    <row r="1108" spans="3:11">
      <c r="C1108" s="22"/>
      <c r="D1108" s="46" t="s">
        <v>438</v>
      </c>
      <c r="E1108" s="46" t="s">
        <v>3314</v>
      </c>
      <c r="F1108" s="46" t="s">
        <v>3315</v>
      </c>
      <c r="G1108" s="46"/>
      <c r="H1108" s="46"/>
      <c r="I1108" s="46"/>
      <c r="J1108" s="22"/>
      <c r="K1108" s="22"/>
    </row>
    <row r="1109" spans="3:11">
      <c r="C1109" s="22"/>
      <c r="D1109" s="46" t="s">
        <v>438</v>
      </c>
      <c r="E1109" s="46" t="s">
        <v>3316</v>
      </c>
      <c r="F1109" s="46" t="s">
        <v>3317</v>
      </c>
      <c r="G1109" s="46"/>
      <c r="H1109" s="46"/>
      <c r="I1109" s="46"/>
      <c r="J1109" s="22"/>
      <c r="K1109" s="22"/>
    </row>
    <row r="1110" spans="3:11">
      <c r="C1110" s="22"/>
      <c r="D1110" s="46" t="s">
        <v>438</v>
      </c>
      <c r="E1110" s="46" t="s">
        <v>3318</v>
      </c>
      <c r="F1110" s="46" t="s">
        <v>3319</v>
      </c>
      <c r="G1110" s="46"/>
      <c r="H1110" s="46"/>
      <c r="I1110" s="46"/>
      <c r="J1110" s="22"/>
      <c r="K1110" s="22"/>
    </row>
    <row r="1111" spans="3:11">
      <c r="C1111" s="22"/>
      <c r="D1111" s="46" t="s">
        <v>438</v>
      </c>
      <c r="E1111" s="46" t="s">
        <v>3320</v>
      </c>
      <c r="F1111" s="46" t="s">
        <v>3321</v>
      </c>
      <c r="G1111" s="46"/>
      <c r="H1111" s="46"/>
      <c r="I1111" s="46"/>
      <c r="J1111" s="22"/>
      <c r="K1111" s="22"/>
    </row>
    <row r="1112" spans="3:11">
      <c r="C1112" s="22"/>
      <c r="D1112" s="46" t="s">
        <v>438</v>
      </c>
      <c r="E1112" s="46" t="s">
        <v>3322</v>
      </c>
      <c r="F1112" s="46" t="s">
        <v>3323</v>
      </c>
      <c r="G1112" s="46"/>
      <c r="H1112" s="46"/>
      <c r="I1112" s="46"/>
      <c r="J1112" s="22"/>
      <c r="K1112" s="22"/>
    </row>
    <row r="1113" spans="3:11">
      <c r="C1113" s="22"/>
      <c r="D1113" s="46" t="s">
        <v>438</v>
      </c>
      <c r="E1113" s="46" t="s">
        <v>3324</v>
      </c>
      <c r="F1113" s="46" t="s">
        <v>3325</v>
      </c>
      <c r="G1113" s="46"/>
      <c r="H1113" s="46"/>
      <c r="I1113" s="46"/>
      <c r="J1113" s="22"/>
      <c r="K1113" s="22"/>
    </row>
    <row r="1114" spans="3:11">
      <c r="C1114" s="22"/>
      <c r="D1114" s="46" t="s">
        <v>438</v>
      </c>
      <c r="E1114" s="46" t="s">
        <v>2652</v>
      </c>
      <c r="F1114" s="46" t="s">
        <v>459</v>
      </c>
      <c r="G1114" s="46"/>
      <c r="H1114" s="46">
        <v>152998000000</v>
      </c>
      <c r="I1114" s="46">
        <v>127379000000</v>
      </c>
      <c r="J1114" s="22"/>
      <c r="K1114" s="22"/>
    </row>
    <row r="1115" spans="3:11">
      <c r="C1115" s="22"/>
      <c r="D1115" s="46" t="s">
        <v>263</v>
      </c>
      <c r="E1115" s="46" t="s">
        <v>428</v>
      </c>
      <c r="F1115" s="46"/>
      <c r="G1115" s="46"/>
      <c r="H1115" s="46"/>
      <c r="I1115" s="46"/>
      <c r="J1115" s="22"/>
      <c r="K1115" s="22"/>
    </row>
    <row r="1116" spans="3:11">
      <c r="C1116" s="22"/>
      <c r="D1116" s="46"/>
      <c r="E1116" s="46" t="s">
        <v>1364</v>
      </c>
      <c r="F1116" s="46" t="s">
        <v>357</v>
      </c>
      <c r="G1116" s="46"/>
      <c r="H1116" s="46"/>
      <c r="I1116" s="46"/>
      <c r="J1116" s="22"/>
      <c r="K1116" s="22"/>
    </row>
    <row r="1117" spans="3:11">
      <c r="C1117" s="22"/>
      <c r="D1117" s="46" t="s">
        <v>438</v>
      </c>
      <c r="E1117" s="46" t="s">
        <v>3326</v>
      </c>
      <c r="F1117" s="46">
        <v>2014</v>
      </c>
      <c r="G1117" s="46"/>
      <c r="H1117" s="46">
        <v>12800000000</v>
      </c>
      <c r="I1117" s="46"/>
      <c r="J1117" s="22"/>
      <c r="K1117" s="22"/>
    </row>
    <row r="1118" spans="3:11">
      <c r="C1118" s="22"/>
      <c r="D1118" s="46" t="s">
        <v>438</v>
      </c>
      <c r="E1118" s="46" t="s">
        <v>3327</v>
      </c>
      <c r="F1118" s="46">
        <v>2015</v>
      </c>
      <c r="G1118" s="46"/>
      <c r="H1118" s="46">
        <v>26531000000</v>
      </c>
      <c r="I1118" s="46"/>
      <c r="J1118" s="22"/>
      <c r="K1118" s="22"/>
    </row>
    <row r="1119" spans="3:11">
      <c r="C1119" s="22"/>
      <c r="D1119" s="46" t="s">
        <v>438</v>
      </c>
      <c r="E1119" s="46" t="s">
        <v>3328</v>
      </c>
      <c r="F1119" s="46">
        <v>2016</v>
      </c>
      <c r="G1119" s="46"/>
      <c r="H1119" s="46">
        <v>19732000000</v>
      </c>
      <c r="I1119" s="46"/>
      <c r="J1119" s="22"/>
      <c r="K1119" s="22"/>
    </row>
    <row r="1120" spans="3:11">
      <c r="C1120" s="22"/>
      <c r="D1120" s="46" t="s">
        <v>438</v>
      </c>
      <c r="E1120" s="46" t="s">
        <v>3329</v>
      </c>
      <c r="F1120" s="46">
        <v>2017</v>
      </c>
      <c r="G1120" s="46"/>
      <c r="H1120" s="46">
        <v>13114000000</v>
      </c>
      <c r="I1120" s="46"/>
      <c r="J1120" s="22"/>
      <c r="K1120" s="22"/>
    </row>
    <row r="1121" spans="3:11">
      <c r="C1121" s="22"/>
      <c r="D1121" s="46" t="s">
        <v>438</v>
      </c>
      <c r="E1121" s="46" t="s">
        <v>3330</v>
      </c>
      <c r="F1121" s="46">
        <v>2018</v>
      </c>
      <c r="G1121" s="46"/>
      <c r="H1121" s="46">
        <v>26867000000</v>
      </c>
      <c r="I1121" s="46"/>
      <c r="J1121" s="22"/>
      <c r="K1121" s="22"/>
    </row>
    <row r="1122" spans="3:11">
      <c r="C1122" s="22"/>
      <c r="D1122" s="46" t="s">
        <v>438</v>
      </c>
      <c r="E1122" s="46" t="s">
        <v>3331</v>
      </c>
      <c r="F1122" s="46" t="s">
        <v>1345</v>
      </c>
      <c r="G1122" s="46"/>
      <c r="H1122" s="46">
        <v>53954000000</v>
      </c>
      <c r="I1122" s="46"/>
      <c r="J1122" s="22"/>
      <c r="K1122" s="22"/>
    </row>
    <row r="1123" spans="3:11">
      <c r="C1123" s="22"/>
      <c r="D1123" s="46" t="s">
        <v>438</v>
      </c>
      <c r="E1123" s="46" t="s">
        <v>2652</v>
      </c>
      <c r="F1123" s="46" t="s">
        <v>1346</v>
      </c>
      <c r="G1123" s="46"/>
      <c r="H1123" s="46">
        <v>152998000000</v>
      </c>
      <c r="I1123" s="46">
        <v>127379000000</v>
      </c>
      <c r="J1123" s="22"/>
      <c r="K1123" s="22"/>
    </row>
    <row r="1124" spans="3:11">
      <c r="C1124" s="22"/>
      <c r="D1124" s="46" t="s">
        <v>263</v>
      </c>
      <c r="E1124" s="46" t="s">
        <v>428</v>
      </c>
      <c r="F1124" s="46"/>
      <c r="G1124" s="46"/>
      <c r="H1124" s="46"/>
      <c r="I1124" s="46"/>
      <c r="J1124" s="22"/>
      <c r="K1124" s="22"/>
    </row>
    <row r="1125" spans="3:11">
      <c r="C1125" s="22"/>
      <c r="D1125" s="46"/>
      <c r="E1125" s="46" t="s">
        <v>4292</v>
      </c>
      <c r="F1125" s="46" t="s">
        <v>2553</v>
      </c>
      <c r="G1125" s="46"/>
      <c r="H1125" s="46"/>
      <c r="I1125" s="46"/>
      <c r="J1125" s="22"/>
      <c r="K1125" s="22"/>
    </row>
    <row r="1126" spans="3:11">
      <c r="C1126" s="22"/>
      <c r="D1126" s="46"/>
      <c r="E1126" s="46"/>
      <c r="F1126" s="46" t="s">
        <v>3333</v>
      </c>
      <c r="G1126" s="46"/>
      <c r="H1126" s="46"/>
      <c r="I1126" s="46"/>
      <c r="J1126" s="22"/>
      <c r="K1126" s="22"/>
    </row>
    <row r="1127" spans="3:11">
      <c r="C1127" s="22"/>
      <c r="D1127" s="46" t="s">
        <v>438</v>
      </c>
      <c r="E1127" s="46" t="s">
        <v>3334</v>
      </c>
      <c r="F1127" s="46" t="s">
        <v>1388</v>
      </c>
      <c r="G1127" s="46"/>
      <c r="H1127" s="46">
        <v>59884000000</v>
      </c>
      <c r="I1127" s="46">
        <v>61600000000</v>
      </c>
      <c r="J1127" s="22"/>
      <c r="K1127" s="22"/>
    </row>
    <row r="1128" spans="3:11">
      <c r="C1128" s="22"/>
      <c r="D1128" s="46" t="s">
        <v>438</v>
      </c>
      <c r="E1128" s="46" t="s">
        <v>3335</v>
      </c>
      <c r="F1128" s="46" t="s">
        <v>3336</v>
      </c>
      <c r="G1128" s="46"/>
      <c r="H1128" s="46">
        <v>346000000</v>
      </c>
      <c r="I1128" s="46">
        <v>443000000</v>
      </c>
      <c r="J1128" s="22"/>
      <c r="K1128" s="22"/>
    </row>
    <row r="1129" spans="3:11">
      <c r="C1129" s="22"/>
      <c r="D1129" s="46" t="s">
        <v>438</v>
      </c>
      <c r="E1129" s="46" t="s">
        <v>2467</v>
      </c>
      <c r="F1129" s="46" t="s">
        <v>3337</v>
      </c>
      <c r="G1129" s="46"/>
      <c r="H1129" s="46">
        <v>337000000</v>
      </c>
      <c r="I1129" s="46">
        <v>436000000</v>
      </c>
      <c r="J1129" s="22"/>
      <c r="K1129" s="22"/>
    </row>
    <row r="1130" spans="3:11">
      <c r="C1130" s="22"/>
      <c r="D1130" s="46" t="s">
        <v>2576</v>
      </c>
      <c r="E1130" s="46" t="s">
        <v>3338</v>
      </c>
      <c r="F1130" s="46" t="s">
        <v>3339</v>
      </c>
      <c r="G1130" s="46"/>
      <c r="H1130" s="46"/>
      <c r="I1130" s="46"/>
      <c r="J1130" s="22"/>
      <c r="K1130" s="22"/>
    </row>
    <row r="1131" spans="3:11">
      <c r="C1131" s="22"/>
      <c r="D1131" s="46" t="s">
        <v>2576</v>
      </c>
      <c r="E1131" s="46" t="s">
        <v>3340</v>
      </c>
      <c r="F1131" s="46" t="s">
        <v>3341</v>
      </c>
      <c r="G1131" s="46"/>
      <c r="H1131" s="46"/>
      <c r="I1131" s="46"/>
      <c r="J1131" s="22"/>
      <c r="K1131" s="22"/>
    </row>
    <row r="1132" spans="3:11">
      <c r="C1132" s="22"/>
      <c r="D1132" s="46" t="s">
        <v>2576</v>
      </c>
      <c r="E1132" s="46" t="s">
        <v>3343</v>
      </c>
      <c r="F1132" s="46" t="s">
        <v>3344</v>
      </c>
      <c r="G1132" s="46"/>
      <c r="H1132" s="46"/>
      <c r="I1132" s="46"/>
      <c r="J1132" s="22"/>
      <c r="K1132" s="22"/>
    </row>
    <row r="1133" spans="3:11">
      <c r="C1133" s="22"/>
      <c r="D1133" s="46" t="s">
        <v>438</v>
      </c>
      <c r="E1133" s="46" t="s">
        <v>3345</v>
      </c>
      <c r="F1133" s="46" t="s">
        <v>3346</v>
      </c>
      <c r="G1133" s="46"/>
      <c r="H1133" s="46"/>
      <c r="I1133" s="46"/>
      <c r="J1133" s="22"/>
      <c r="K1133" s="22"/>
    </row>
    <row r="1134" spans="3:11">
      <c r="C1134" s="22"/>
      <c r="D1134" s="46" t="s">
        <v>438</v>
      </c>
      <c r="E1134" s="46" t="s">
        <v>3349</v>
      </c>
      <c r="F1134" s="46" t="s">
        <v>1392</v>
      </c>
      <c r="G1134" s="46"/>
      <c r="H1134" s="46">
        <v>10000000000</v>
      </c>
      <c r="I1134" s="46">
        <v>9100000000</v>
      </c>
      <c r="J1134" s="22"/>
      <c r="K1134" s="22"/>
    </row>
    <row r="1135" spans="3:11">
      <c r="C1135" s="22"/>
      <c r="D1135" s="46" t="s">
        <v>2576</v>
      </c>
      <c r="E1135" s="46" t="s">
        <v>3352</v>
      </c>
      <c r="F1135" s="46" t="s">
        <v>1401</v>
      </c>
      <c r="G1135" s="46"/>
      <c r="H1135" s="46">
        <v>35818000000</v>
      </c>
      <c r="I1135" s="46">
        <v>43286000000</v>
      </c>
      <c r="J1135" s="22"/>
      <c r="K1135" s="22"/>
    </row>
    <row r="1136" spans="3:11">
      <c r="C1136" s="22"/>
      <c r="D1136" s="46" t="s">
        <v>438</v>
      </c>
      <c r="E1136" s="46" t="s">
        <v>3353</v>
      </c>
      <c r="F1136" s="46" t="s">
        <v>4293</v>
      </c>
      <c r="G1136" s="46"/>
      <c r="H1136" s="46">
        <v>43300000000</v>
      </c>
      <c r="I1136" s="46">
        <v>46600000000</v>
      </c>
      <c r="J1136" s="22"/>
      <c r="K1136" s="22"/>
    </row>
    <row r="1137" spans="3:11">
      <c r="C1137" s="22"/>
      <c r="D1137" s="46" t="s">
        <v>438</v>
      </c>
      <c r="E1137" s="46" t="s">
        <v>3354</v>
      </c>
      <c r="F1137" s="46" t="s">
        <v>1405</v>
      </c>
      <c r="G1137" s="46"/>
      <c r="H1137" s="46">
        <v>43300000000</v>
      </c>
      <c r="I1137" s="46">
        <v>46600000000</v>
      </c>
      <c r="J1137" s="22"/>
      <c r="K1137" s="22"/>
    </row>
    <row r="1138" spans="3:11">
      <c r="C1138" s="22"/>
      <c r="D1138" s="46" t="s">
        <v>438</v>
      </c>
      <c r="E1138" s="46" t="s">
        <v>3355</v>
      </c>
      <c r="F1138" s="46" t="s">
        <v>1407</v>
      </c>
      <c r="G1138" s="46"/>
      <c r="H1138" s="46">
        <v>23800000000</v>
      </c>
      <c r="I1138" s="46">
        <v>29700000000</v>
      </c>
      <c r="J1138" s="22"/>
      <c r="K1138" s="22"/>
    </row>
    <row r="1139" spans="3:11">
      <c r="C1139" s="22"/>
      <c r="D1139" s="46" t="s">
        <v>438</v>
      </c>
      <c r="E1139" s="46" t="s">
        <v>3356</v>
      </c>
      <c r="F1139" s="46" t="s">
        <v>4294</v>
      </c>
      <c r="G1139" s="46"/>
      <c r="H1139" s="46">
        <v>39000000000</v>
      </c>
      <c r="I1139" s="46">
        <v>36400000000</v>
      </c>
      <c r="J1139" s="22"/>
      <c r="K1139" s="22"/>
    </row>
    <row r="1140" spans="3:11">
      <c r="C1140" s="22"/>
      <c r="D1140" s="46" t="s">
        <v>438</v>
      </c>
      <c r="E1140" s="46" t="s">
        <v>34</v>
      </c>
      <c r="F1140" s="46" t="s">
        <v>613</v>
      </c>
      <c r="G1140" s="46"/>
      <c r="H1140" s="46">
        <v>1527015000000</v>
      </c>
      <c r="I1140" s="46">
        <v>1422968000000</v>
      </c>
      <c r="J1140" s="22"/>
      <c r="K1140" s="22"/>
    </row>
    <row r="1141" spans="3:11">
      <c r="C1141" s="22"/>
      <c r="D1141" s="46" t="s">
        <v>263</v>
      </c>
      <c r="E1141" s="46" t="s">
        <v>428</v>
      </c>
      <c r="F1141" s="46"/>
      <c r="G1141" s="46"/>
      <c r="H1141" s="46"/>
      <c r="I1141" s="46"/>
      <c r="J1141" s="22"/>
      <c r="K1141" s="22"/>
    </row>
    <row r="1142" spans="3:11">
      <c r="C1142" s="22"/>
      <c r="D1142" s="46"/>
      <c r="E1142" s="46" t="s">
        <v>4295</v>
      </c>
      <c r="F1142" s="46" t="s">
        <v>358</v>
      </c>
      <c r="G1142" s="46"/>
      <c r="H1142" s="46"/>
      <c r="I1142" s="46"/>
      <c r="J1142" s="22"/>
      <c r="K1142" s="22"/>
    </row>
    <row r="1143" spans="3:11">
      <c r="C1143" s="22"/>
      <c r="D1143" s="46"/>
      <c r="E1143" s="46"/>
      <c r="F1143" s="46" t="s">
        <v>4296</v>
      </c>
      <c r="G1143" s="46"/>
      <c r="H1143" s="46"/>
      <c r="I1143" s="46"/>
      <c r="J1143" s="22"/>
      <c r="K1143" s="22"/>
    </row>
    <row r="1144" spans="3:11">
      <c r="C1144" s="22"/>
      <c r="D1144" s="46" t="s">
        <v>438</v>
      </c>
      <c r="E1144" s="46" t="s">
        <v>3357</v>
      </c>
      <c r="F1144" s="46" t="s">
        <v>3358</v>
      </c>
      <c r="G1144" s="46"/>
      <c r="H1144" s="46">
        <v>1082000000</v>
      </c>
      <c r="I1144" s="46">
        <v>1606000000</v>
      </c>
      <c r="J1144" s="22"/>
      <c r="K1144" s="22"/>
    </row>
    <row r="1145" spans="3:11">
      <c r="C1145" s="22"/>
      <c r="D1145" s="46" t="s">
        <v>2576</v>
      </c>
      <c r="E1145" s="46" t="s">
        <v>3359</v>
      </c>
      <c r="F1145" s="46" t="s">
        <v>1380</v>
      </c>
      <c r="G1145" s="46"/>
      <c r="H1145" s="46">
        <v>22142000000</v>
      </c>
      <c r="I1145" s="46">
        <v>23548000000</v>
      </c>
      <c r="J1145" s="22"/>
      <c r="K1145" s="22"/>
    </row>
    <row r="1146" spans="3:11">
      <c r="C1146" s="22"/>
      <c r="D1146" s="46" t="s">
        <v>2576</v>
      </c>
      <c r="E1146" s="46" t="s">
        <v>3360</v>
      </c>
      <c r="F1146" s="46" t="s">
        <v>1382</v>
      </c>
      <c r="G1146" s="46"/>
      <c r="H1146" s="46">
        <v>15127000000</v>
      </c>
      <c r="I1146" s="46">
        <v>16069000000</v>
      </c>
      <c r="J1146" s="22"/>
      <c r="K1146" s="22"/>
    </row>
    <row r="1147" spans="3:11">
      <c r="C1147" s="22"/>
      <c r="D1147" s="46" t="s">
        <v>2576</v>
      </c>
      <c r="E1147" s="46" t="s">
        <v>3361</v>
      </c>
      <c r="F1147" s="46" t="s">
        <v>1384</v>
      </c>
      <c r="G1147" s="46"/>
      <c r="H1147" s="46">
        <v>9712000000</v>
      </c>
      <c r="I1147" s="46">
        <v>9768000000</v>
      </c>
      <c r="J1147" s="22"/>
      <c r="K1147" s="22"/>
    </row>
    <row r="1148" spans="3:11">
      <c r="C1148" s="22"/>
      <c r="D1148" s="46" t="s">
        <v>2576</v>
      </c>
      <c r="E1148" s="46" t="s">
        <v>3362</v>
      </c>
      <c r="F1148" s="46" t="s">
        <v>1386</v>
      </c>
      <c r="G1148" s="46"/>
      <c r="H1148" s="46">
        <v>12903000000</v>
      </c>
      <c r="I1148" s="46">
        <v>12215000000</v>
      </c>
      <c r="J1148" s="22"/>
      <c r="K1148" s="22"/>
    </row>
    <row r="1149" spans="3:11">
      <c r="C1149" s="22"/>
      <c r="D1149" s="46" t="s">
        <v>438</v>
      </c>
      <c r="E1149" s="46" t="s">
        <v>3334</v>
      </c>
      <c r="F1149" s="46" t="s">
        <v>1388</v>
      </c>
      <c r="G1149" s="46"/>
      <c r="H1149" s="46">
        <v>59884000000</v>
      </c>
      <c r="I1149" s="46">
        <v>61600000000</v>
      </c>
      <c r="J1149" s="22"/>
      <c r="K1149" s="22"/>
    </row>
    <row r="1150" spans="3:11">
      <c r="C1150" s="22"/>
      <c r="D1150" s="46" t="s">
        <v>438</v>
      </c>
      <c r="E1150" s="46" t="s">
        <v>3363</v>
      </c>
      <c r="F1150" s="46" t="s">
        <v>2082</v>
      </c>
      <c r="G1150" s="46"/>
      <c r="H1150" s="46">
        <v>30288000000</v>
      </c>
      <c r="I1150" s="46">
        <v>28031000000</v>
      </c>
      <c r="J1150" s="22"/>
      <c r="K1150" s="22"/>
    </row>
    <row r="1151" spans="3:11">
      <c r="C1151" s="22"/>
      <c r="D1151" s="46" t="s">
        <v>2576</v>
      </c>
      <c r="E1151" s="46" t="s">
        <v>3364</v>
      </c>
      <c r="F1151" s="46" t="s">
        <v>1908</v>
      </c>
      <c r="G1151" s="46"/>
      <c r="H1151" s="46">
        <v>85468000000</v>
      </c>
      <c r="I1151" s="46">
        <v>96018000000</v>
      </c>
      <c r="J1151" s="22"/>
      <c r="K1151" s="22"/>
    </row>
    <row r="1152" spans="3:11">
      <c r="C1152" s="22"/>
      <c r="D1152" s="46" t="s">
        <v>438</v>
      </c>
      <c r="E1152" s="46" t="s">
        <v>3365</v>
      </c>
      <c r="F1152" s="46" t="s">
        <v>446</v>
      </c>
      <c r="G1152" s="46"/>
      <c r="H1152" s="46">
        <v>381597000000</v>
      </c>
      <c r="I1152" s="46">
        <v>360171000000</v>
      </c>
      <c r="J1152" s="22"/>
      <c r="K1152" s="22"/>
    </row>
    <row r="1153" spans="3:11">
      <c r="C1153" s="22"/>
      <c r="D1153" s="46" t="s">
        <v>2576</v>
      </c>
      <c r="E1153" s="46" t="s">
        <v>3366</v>
      </c>
      <c r="F1153" s="46" t="s">
        <v>1398</v>
      </c>
      <c r="G1153" s="46"/>
      <c r="H1153" s="46">
        <v>497353000000</v>
      </c>
      <c r="I1153" s="46">
        <v>484220000000</v>
      </c>
      <c r="J1153" s="22"/>
      <c r="K1153" s="22"/>
    </row>
    <row r="1154" spans="3:11">
      <c r="C1154" s="22"/>
      <c r="D1154" s="46" t="s">
        <v>263</v>
      </c>
      <c r="E1154" s="46" t="s">
        <v>428</v>
      </c>
      <c r="F1154" s="46"/>
      <c r="G1154" s="46"/>
      <c r="H1154" s="46"/>
      <c r="I1154" s="46"/>
      <c r="J1154" s="22"/>
      <c r="K1154" s="22"/>
    </row>
    <row r="1155" spans="3:11">
      <c r="C1155" s="22"/>
      <c r="D1155" s="46"/>
      <c r="E1155" s="46" t="s">
        <v>1399</v>
      </c>
      <c r="F1155" s="46" t="s">
        <v>359</v>
      </c>
      <c r="G1155" s="46"/>
      <c r="H1155" s="46"/>
      <c r="I1155" s="46"/>
      <c r="J1155" s="22"/>
      <c r="K1155" s="22"/>
    </row>
    <row r="1156" spans="3:11">
      <c r="C1156" s="22"/>
      <c r="D1156" s="46" t="s">
        <v>2576</v>
      </c>
      <c r="E1156" s="46" t="s">
        <v>3367</v>
      </c>
      <c r="F1156" s="46" t="s">
        <v>1411</v>
      </c>
      <c r="G1156" s="46"/>
      <c r="H1156" s="46">
        <v>38635000000</v>
      </c>
      <c r="I1156" s="46">
        <v>45847000000</v>
      </c>
      <c r="J1156" s="22"/>
      <c r="K1156" s="22"/>
    </row>
    <row r="1157" spans="3:11">
      <c r="C1157" s="22"/>
      <c r="D1157" s="46" t="s">
        <v>2576</v>
      </c>
      <c r="E1157" s="46" t="s">
        <v>3368</v>
      </c>
      <c r="F1157" s="46" t="s">
        <v>3369</v>
      </c>
      <c r="G1157" s="46" t="s">
        <v>548</v>
      </c>
      <c r="H1157" s="46">
        <v>2817000000</v>
      </c>
      <c r="I1157" s="46">
        <v>2561000000</v>
      </c>
      <c r="J1157" s="22"/>
      <c r="K1157" s="22"/>
    </row>
    <row r="1158" spans="3:11">
      <c r="C1158" s="22"/>
      <c r="D1158" s="46" t="s">
        <v>2576</v>
      </c>
      <c r="E1158" s="46" t="s">
        <v>3352</v>
      </c>
      <c r="F1158" s="46" t="s">
        <v>1401</v>
      </c>
      <c r="G1158" s="46"/>
      <c r="H1158" s="46">
        <v>35818000000</v>
      </c>
      <c r="I1158" s="46">
        <v>43286000000</v>
      </c>
      <c r="J1158" s="22"/>
      <c r="K1158" s="22"/>
    </row>
    <row r="1159" spans="3:11">
      <c r="C1159" s="22"/>
      <c r="D1159" s="46" t="s">
        <v>2576</v>
      </c>
      <c r="E1159" s="46" t="s">
        <v>3370</v>
      </c>
      <c r="F1159" s="46" t="s">
        <v>4297</v>
      </c>
      <c r="G1159" s="46" t="s">
        <v>548</v>
      </c>
      <c r="H1159" s="46">
        <v>35768000000</v>
      </c>
      <c r="I1159" s="46">
        <v>42920000000</v>
      </c>
      <c r="J1159" s="22"/>
      <c r="K1159" s="22"/>
    </row>
    <row r="1160" spans="3:11">
      <c r="C1160" s="22"/>
      <c r="D1160" s="46" t="s">
        <v>2576</v>
      </c>
      <c r="E1160" s="46" t="s">
        <v>3371</v>
      </c>
      <c r="F1160" s="46" t="s">
        <v>3372</v>
      </c>
      <c r="G1160" s="46"/>
      <c r="H1160" s="46">
        <v>50000000</v>
      </c>
      <c r="I1160" s="46">
        <v>366000000</v>
      </c>
      <c r="J1160" s="22"/>
      <c r="K1160" s="22"/>
    </row>
    <row r="1161" spans="3:11">
      <c r="C1161" s="22"/>
      <c r="D1161" s="46" t="s">
        <v>2576</v>
      </c>
      <c r="E1161" s="46" t="s">
        <v>3373</v>
      </c>
      <c r="F1161" s="46" t="s">
        <v>1411</v>
      </c>
      <c r="G1161" s="46"/>
      <c r="H1161" s="46">
        <v>38032000000</v>
      </c>
      <c r="I1161" s="46">
        <v>35876000000</v>
      </c>
      <c r="J1161" s="22"/>
      <c r="K1161" s="22"/>
    </row>
    <row r="1162" spans="3:11">
      <c r="C1162" s="22"/>
      <c r="D1162" s="46" t="s">
        <v>2576</v>
      </c>
      <c r="E1162" s="46" t="s">
        <v>3374</v>
      </c>
      <c r="F1162" s="46" t="s">
        <v>3369</v>
      </c>
      <c r="G1162" s="46" t="s">
        <v>548</v>
      </c>
      <c r="H1162" s="46">
        <v>2817000000</v>
      </c>
      <c r="I1162" s="46">
        <v>2561000000</v>
      </c>
      <c r="J1162" s="22"/>
      <c r="K1162" s="22"/>
    </row>
    <row r="1163" spans="3:11">
      <c r="C1163" s="22"/>
      <c r="D1163" s="46" t="s">
        <v>2576</v>
      </c>
      <c r="E1163" s="46" t="s">
        <v>3375</v>
      </c>
      <c r="F1163" s="46" t="s">
        <v>1401</v>
      </c>
      <c r="G1163" s="46"/>
      <c r="H1163" s="46">
        <v>35215000000</v>
      </c>
      <c r="I1163" s="46">
        <v>33315000000</v>
      </c>
      <c r="J1163" s="22"/>
      <c r="K1163" s="22"/>
    </row>
    <row r="1164" spans="3:11">
      <c r="C1164" s="22"/>
      <c r="D1164" s="46" t="s">
        <v>2576</v>
      </c>
      <c r="E1164" s="46" t="s">
        <v>3376</v>
      </c>
      <c r="F1164" s="46" t="s">
        <v>4298</v>
      </c>
      <c r="G1164" s="46" t="s">
        <v>548</v>
      </c>
      <c r="H1164" s="46">
        <v>34770000000</v>
      </c>
      <c r="I1164" s="46">
        <v>33050000000</v>
      </c>
      <c r="J1164" s="22"/>
      <c r="K1164" s="22"/>
    </row>
    <row r="1165" spans="3:11">
      <c r="C1165" s="22"/>
      <c r="D1165" s="46" t="s">
        <v>2576</v>
      </c>
      <c r="E1165" s="46" t="s">
        <v>3377</v>
      </c>
      <c r="F1165" s="46" t="s">
        <v>3372</v>
      </c>
      <c r="G1165" s="46"/>
      <c r="H1165" s="46">
        <v>445000000</v>
      </c>
      <c r="I1165" s="46">
        <v>265000000</v>
      </c>
      <c r="J1165" s="22"/>
      <c r="K1165" s="22"/>
    </row>
    <row r="1166" spans="3:11">
      <c r="C1166" s="22"/>
      <c r="D1166" s="46" t="s">
        <v>263</v>
      </c>
      <c r="E1166" s="46" t="s">
        <v>428</v>
      </c>
      <c r="F1166" s="46"/>
      <c r="G1166" s="46"/>
      <c r="H1166" s="46"/>
      <c r="I1166" s="46"/>
      <c r="J1166" s="22"/>
      <c r="K1166" s="22"/>
    </row>
    <row r="1167" spans="3:11">
      <c r="C1167" s="22"/>
      <c r="D1167" s="46"/>
      <c r="E1167" s="46" t="s">
        <v>4299</v>
      </c>
      <c r="F1167" s="46" t="s">
        <v>362</v>
      </c>
      <c r="G1167" s="46"/>
      <c r="H1167" s="46"/>
      <c r="I1167" s="46"/>
      <c r="J1167" s="22"/>
      <c r="K1167" s="22"/>
    </row>
    <row r="1168" spans="3:11">
      <c r="C1168" s="22"/>
      <c r="D1168" s="46" t="s">
        <v>438</v>
      </c>
      <c r="E1168" s="46" t="s">
        <v>3219</v>
      </c>
      <c r="F1168" s="46" t="s">
        <v>4276</v>
      </c>
      <c r="G1168" s="46"/>
      <c r="H1168" s="46"/>
      <c r="I1168" s="46"/>
      <c r="J1168" s="22"/>
      <c r="K1168" s="22"/>
    </row>
    <row r="1169" spans="3:11">
      <c r="C1169" s="22"/>
      <c r="D1169" s="46" t="s">
        <v>2576</v>
      </c>
      <c r="E1169" s="46" t="s">
        <v>4300</v>
      </c>
      <c r="F1169" s="46" t="s">
        <v>4301</v>
      </c>
      <c r="G1169" s="46"/>
      <c r="H1169" s="46"/>
      <c r="I1169" s="46"/>
      <c r="J1169" s="22"/>
      <c r="K1169" s="22"/>
    </row>
    <row r="1170" spans="3:11">
      <c r="C1170" s="22"/>
      <c r="D1170" s="46" t="s">
        <v>263</v>
      </c>
      <c r="E1170" s="46" t="s">
        <v>428</v>
      </c>
      <c r="F1170" s="46"/>
      <c r="G1170" s="46"/>
      <c r="H1170" s="46"/>
      <c r="I1170" s="46"/>
      <c r="J1170" s="22"/>
      <c r="K1170" s="22"/>
    </row>
    <row r="1171" spans="3:11">
      <c r="C1171" s="22"/>
      <c r="D1171" s="46"/>
      <c r="E1171" s="46" t="s">
        <v>4302</v>
      </c>
      <c r="F1171" s="46" t="s">
        <v>2554</v>
      </c>
      <c r="G1171" s="46"/>
      <c r="H1171" s="46"/>
      <c r="I1171" s="46"/>
      <c r="J1171" s="22"/>
      <c r="K1171" s="22"/>
    </row>
    <row r="1172" spans="3:11">
      <c r="C1172" s="22"/>
      <c r="D1172" s="46"/>
      <c r="E1172" s="46"/>
      <c r="F1172" s="46" t="s">
        <v>3381</v>
      </c>
      <c r="G1172" s="46"/>
      <c r="H1172" s="46"/>
      <c r="I1172" s="46"/>
      <c r="J1172" s="22"/>
      <c r="K1172" s="22"/>
    </row>
    <row r="1173" spans="3:11">
      <c r="C1173" s="22"/>
      <c r="D1173" s="46" t="s">
        <v>2576</v>
      </c>
      <c r="E1173" s="46" t="s">
        <v>3382</v>
      </c>
      <c r="F1173" s="46" t="s">
        <v>3383</v>
      </c>
      <c r="G1173" s="46"/>
      <c r="H1173" s="46">
        <v>1900000000</v>
      </c>
      <c r="I1173" s="46">
        <v>4700000000</v>
      </c>
      <c r="J1173" s="22"/>
      <c r="K1173" s="22"/>
    </row>
    <row r="1174" spans="3:11">
      <c r="C1174" s="22"/>
      <c r="D1174" s="46" t="s">
        <v>2576</v>
      </c>
      <c r="E1174" s="46" t="s">
        <v>3384</v>
      </c>
      <c r="F1174" s="46" t="s">
        <v>1462</v>
      </c>
      <c r="G1174" s="46"/>
      <c r="H1174" s="46">
        <v>59800000000</v>
      </c>
      <c r="I1174" s="46">
        <v>68900000000</v>
      </c>
      <c r="J1174" s="22"/>
      <c r="K1174" s="22"/>
    </row>
    <row r="1175" spans="3:11">
      <c r="C1175" s="22"/>
      <c r="D1175" s="46" t="s">
        <v>2576</v>
      </c>
      <c r="E1175" s="46" t="s">
        <v>3385</v>
      </c>
      <c r="F1175" s="46" t="s">
        <v>1464</v>
      </c>
      <c r="G1175" s="46"/>
      <c r="H1175" s="46">
        <v>66100000000</v>
      </c>
      <c r="I1175" s="46">
        <v>75800000000</v>
      </c>
      <c r="J1175" s="22"/>
      <c r="K1175" s="22"/>
    </row>
    <row r="1176" spans="3:11">
      <c r="C1176" s="22"/>
      <c r="D1176" s="46" t="s">
        <v>438</v>
      </c>
      <c r="E1176" s="46" t="s">
        <v>3388</v>
      </c>
      <c r="F1176" s="46" t="s">
        <v>1470</v>
      </c>
      <c r="G1176" s="46"/>
      <c r="H1176" s="46">
        <v>236000000</v>
      </c>
      <c r="I1176" s="46">
        <v>352000000</v>
      </c>
      <c r="J1176" s="22"/>
      <c r="K1176" s="22"/>
    </row>
    <row r="1177" spans="3:11">
      <c r="C1177" s="22"/>
      <c r="D1177" s="46" t="s">
        <v>438</v>
      </c>
      <c r="E1177" s="46" t="s">
        <v>3389</v>
      </c>
      <c r="F1177" s="46" t="s">
        <v>1472</v>
      </c>
      <c r="G1177" s="46"/>
      <c r="H1177" s="46">
        <v>67000000</v>
      </c>
      <c r="I1177" s="46">
        <v>68000000</v>
      </c>
      <c r="J1177" s="22"/>
      <c r="K1177" s="22"/>
    </row>
    <row r="1178" spans="3:11">
      <c r="C1178" s="22"/>
      <c r="D1178" s="46" t="s">
        <v>438</v>
      </c>
      <c r="E1178" s="46" t="s">
        <v>3390</v>
      </c>
      <c r="F1178" s="46" t="s">
        <v>1474</v>
      </c>
      <c r="G1178" s="46"/>
      <c r="H1178" s="46">
        <v>4300000000</v>
      </c>
      <c r="I1178" s="46">
        <v>5000000000</v>
      </c>
      <c r="J1178" s="22"/>
      <c r="K1178" s="22"/>
    </row>
    <row r="1179" spans="3:11">
      <c r="C1179" s="22"/>
      <c r="D1179" s="46" t="s">
        <v>438</v>
      </c>
      <c r="E1179" s="46" t="s">
        <v>3391</v>
      </c>
      <c r="F1179" s="46" t="s">
        <v>1476</v>
      </c>
      <c r="G1179" s="46"/>
      <c r="H1179" s="46">
        <v>11300000000</v>
      </c>
      <c r="I1179" s="46">
        <v>14500000000</v>
      </c>
      <c r="J1179" s="22"/>
      <c r="K1179" s="22"/>
    </row>
    <row r="1180" spans="3:11">
      <c r="C1180" s="22"/>
      <c r="D1180" s="46" t="s">
        <v>438</v>
      </c>
      <c r="E1180" s="46" t="s">
        <v>3392</v>
      </c>
      <c r="F1180" s="46" t="s">
        <v>3393</v>
      </c>
      <c r="G1180" s="46"/>
      <c r="H1180" s="46">
        <v>15806000000</v>
      </c>
      <c r="I1180" s="46">
        <v>23816000000</v>
      </c>
      <c r="J1180" s="22"/>
      <c r="K1180" s="22"/>
    </row>
    <row r="1181" spans="3:11">
      <c r="C1181" s="22"/>
      <c r="D1181" s="46" t="s">
        <v>438</v>
      </c>
      <c r="E1181" s="46" t="s">
        <v>3394</v>
      </c>
      <c r="F1181" s="46" t="s">
        <v>1489</v>
      </c>
      <c r="G1181" s="46"/>
      <c r="H1181" s="46">
        <v>-5000000</v>
      </c>
      <c r="I1181" s="46">
        <v>-9000000</v>
      </c>
      <c r="J1181" s="22">
        <v>53000000</v>
      </c>
      <c r="K1181" s="22"/>
    </row>
    <row r="1182" spans="3:11">
      <c r="C1182" s="22"/>
      <c r="D1182" s="46" t="s">
        <v>438</v>
      </c>
      <c r="E1182" s="46" t="s">
        <v>3395</v>
      </c>
      <c r="F1182" s="46" t="s">
        <v>2087</v>
      </c>
      <c r="G1182" s="46"/>
      <c r="H1182" s="46">
        <v>212000000</v>
      </c>
      <c r="I1182" s="46"/>
      <c r="J1182" s="22"/>
      <c r="K1182" s="22"/>
    </row>
    <row r="1183" spans="3:11">
      <c r="C1183" s="22"/>
      <c r="D1183" s="46" t="s">
        <v>438</v>
      </c>
      <c r="E1183" s="46" t="s">
        <v>3396</v>
      </c>
      <c r="F1183" s="46" t="s">
        <v>1486</v>
      </c>
      <c r="G1183" s="46"/>
      <c r="H1183" s="46">
        <v>7</v>
      </c>
      <c r="I1183" s="46"/>
      <c r="J1183" s="22"/>
      <c r="K1183" s="22"/>
    </row>
    <row r="1184" spans="3:11">
      <c r="C1184" s="22"/>
      <c r="D1184" s="46" t="s">
        <v>438</v>
      </c>
      <c r="E1184" s="46" t="s">
        <v>3397</v>
      </c>
      <c r="F1184" s="46" t="s">
        <v>2311</v>
      </c>
      <c r="G1184" s="46"/>
      <c r="H1184" s="46">
        <v>0</v>
      </c>
      <c r="I1184" s="46">
        <v>0</v>
      </c>
      <c r="J1184" s="22">
        <v>0</v>
      </c>
      <c r="K1184" s="22"/>
    </row>
    <row r="1185" spans="3:11">
      <c r="C1185" s="22"/>
      <c r="D1185" s="46" t="s">
        <v>2576</v>
      </c>
      <c r="E1185" s="46" t="s">
        <v>3256</v>
      </c>
      <c r="F1185" s="46" t="s">
        <v>1492</v>
      </c>
      <c r="G1185" s="46"/>
      <c r="H1185" s="46">
        <v>-2909000000</v>
      </c>
      <c r="I1185" s="46">
        <v>3574000000</v>
      </c>
      <c r="J1185" s="22">
        <v>5241000000</v>
      </c>
      <c r="K1185" s="22"/>
    </row>
    <row r="1186" spans="3:11">
      <c r="C1186" s="22"/>
      <c r="D1186" s="46" t="s">
        <v>2576</v>
      </c>
      <c r="E1186" s="46" t="s">
        <v>3398</v>
      </c>
      <c r="F1186" s="46" t="s">
        <v>2090</v>
      </c>
      <c r="G1186" s="46"/>
      <c r="H1186" s="46">
        <v>-531000000</v>
      </c>
      <c r="I1186" s="46">
        <v>87000000</v>
      </c>
      <c r="J1186" s="22"/>
      <c r="K1186" s="22"/>
    </row>
    <row r="1187" spans="3:11">
      <c r="C1187" s="22"/>
      <c r="D1187" s="46" t="s">
        <v>2576</v>
      </c>
      <c r="E1187" s="46" t="s">
        <v>3399</v>
      </c>
      <c r="F1187" s="46" t="s">
        <v>2092</v>
      </c>
      <c r="G1187" s="46"/>
      <c r="H1187" s="46">
        <v>-26000000</v>
      </c>
      <c r="I1187" s="46">
        <v>497000000</v>
      </c>
      <c r="J1187" s="22"/>
      <c r="K1187" s="22"/>
    </row>
    <row r="1188" spans="3:11">
      <c r="C1188" s="22"/>
      <c r="D1188" s="46" t="s">
        <v>438</v>
      </c>
      <c r="E1188" s="46" t="s">
        <v>3400</v>
      </c>
      <c r="F1188" s="46" t="s">
        <v>1507</v>
      </c>
      <c r="G1188" s="46"/>
      <c r="H1188" s="46">
        <v>14300000000</v>
      </c>
      <c r="I1188" s="46">
        <v>16200000000</v>
      </c>
      <c r="J1188" s="22"/>
      <c r="K1188" s="22"/>
    </row>
    <row r="1189" spans="3:11">
      <c r="C1189" s="22"/>
      <c r="D1189" s="46" t="s">
        <v>438</v>
      </c>
      <c r="E1189" s="46" t="s">
        <v>3401</v>
      </c>
      <c r="F1189" s="46" t="s">
        <v>1509</v>
      </c>
      <c r="G1189" s="46"/>
      <c r="H1189" s="46">
        <v>12200000000</v>
      </c>
      <c r="I1189" s="46">
        <v>14300000000</v>
      </c>
      <c r="J1189" s="22"/>
      <c r="K1189" s="22"/>
    </row>
    <row r="1190" spans="3:11">
      <c r="C1190" s="22"/>
      <c r="D1190" s="46" t="s">
        <v>438</v>
      </c>
      <c r="E1190" s="46" t="s">
        <v>3402</v>
      </c>
      <c r="F1190" s="46" t="s">
        <v>1511</v>
      </c>
      <c r="G1190" s="46"/>
      <c r="H1190" s="46">
        <v>2500000000</v>
      </c>
      <c r="I1190" s="46">
        <v>1900000000</v>
      </c>
      <c r="J1190" s="22"/>
      <c r="K1190" s="22"/>
    </row>
    <row r="1191" spans="3:11">
      <c r="C1191" s="22"/>
      <c r="D1191" s="46" t="s">
        <v>2576</v>
      </c>
      <c r="E1191" s="46" t="s">
        <v>3386</v>
      </c>
      <c r="F1191" s="46" t="s">
        <v>1466</v>
      </c>
      <c r="G1191" s="46"/>
      <c r="H1191" s="46">
        <v>12900000000</v>
      </c>
      <c r="I1191" s="46">
        <v>17000000000</v>
      </c>
      <c r="J1191" s="22"/>
      <c r="K1191" s="22"/>
    </row>
    <row r="1192" spans="3:11">
      <c r="C1192" s="22"/>
      <c r="D1192" s="46" t="s">
        <v>2576</v>
      </c>
      <c r="E1192" s="46" t="s">
        <v>3387</v>
      </c>
      <c r="F1192" s="46" t="s">
        <v>1468</v>
      </c>
      <c r="G1192" s="46"/>
      <c r="H1192" s="46">
        <v>7300000000</v>
      </c>
      <c r="I1192" s="46">
        <v>7300000000</v>
      </c>
      <c r="J1192" s="22"/>
      <c r="K1192" s="22"/>
    </row>
    <row r="1193" spans="3:11">
      <c r="C1193" s="22"/>
      <c r="D1193" s="46" t="s">
        <v>263</v>
      </c>
      <c r="E1193" s="46" t="s">
        <v>428</v>
      </c>
      <c r="F1193" s="46"/>
      <c r="G1193" s="46"/>
      <c r="H1193" s="46"/>
      <c r="I1193" s="46"/>
      <c r="J1193" s="22"/>
      <c r="K1193" s="22"/>
    </row>
    <row r="1194" spans="3:11">
      <c r="C1194" s="22"/>
      <c r="D1194" s="46"/>
      <c r="E1194" s="46" t="s">
        <v>4303</v>
      </c>
      <c r="F1194" s="46" t="s">
        <v>2364</v>
      </c>
      <c r="G1194" s="46"/>
      <c r="H1194" s="46"/>
      <c r="I1194" s="46"/>
      <c r="J1194" s="22"/>
      <c r="K1194" s="22"/>
    </row>
    <row r="1195" spans="3:11">
      <c r="C1195" s="22"/>
      <c r="D1195" s="46" t="s">
        <v>2124</v>
      </c>
      <c r="E1195" s="46" t="s">
        <v>3403</v>
      </c>
      <c r="F1195" s="46" t="s">
        <v>3404</v>
      </c>
      <c r="G1195" s="46"/>
      <c r="H1195" s="46"/>
      <c r="I1195" s="46"/>
      <c r="J1195" s="22"/>
      <c r="K1195" s="22"/>
    </row>
    <row r="1196" spans="3:11">
      <c r="C1196" s="22"/>
      <c r="D1196" s="46" t="s">
        <v>438</v>
      </c>
      <c r="E1196" s="46" t="s">
        <v>3405</v>
      </c>
      <c r="F1196" s="46" t="s">
        <v>1445</v>
      </c>
      <c r="G1196" s="46"/>
      <c r="H1196" s="46">
        <v>72700000000</v>
      </c>
      <c r="I1196" s="46">
        <v>85924000000</v>
      </c>
      <c r="J1196" s="22"/>
      <c r="K1196" s="22"/>
    </row>
    <row r="1197" spans="3:11">
      <c r="C1197" s="22"/>
      <c r="D1197" s="46" t="s">
        <v>2576</v>
      </c>
      <c r="E1197" s="46" t="s">
        <v>3406</v>
      </c>
      <c r="F1197" s="46" t="s">
        <v>1447</v>
      </c>
      <c r="G1197" s="46" t="s">
        <v>548</v>
      </c>
      <c r="H1197" s="46">
        <v>56894000000</v>
      </c>
      <c r="I1197" s="46">
        <v>62108000000</v>
      </c>
      <c r="J1197" s="22"/>
      <c r="K1197" s="22"/>
    </row>
    <row r="1198" spans="3:11">
      <c r="C1198" s="22"/>
      <c r="D1198" s="46" t="s">
        <v>438</v>
      </c>
      <c r="E1198" s="46" t="s">
        <v>3392</v>
      </c>
      <c r="F1198" s="46" t="s">
        <v>3393</v>
      </c>
      <c r="G1198" s="46"/>
      <c r="H1198" s="46">
        <v>15806000000</v>
      </c>
      <c r="I1198" s="46">
        <v>23816000000</v>
      </c>
      <c r="J1198" s="22"/>
      <c r="K1198" s="22"/>
    </row>
    <row r="1199" spans="3:11">
      <c r="C1199" s="22"/>
      <c r="D1199" s="46" t="s">
        <v>438</v>
      </c>
      <c r="E1199" s="46" t="s">
        <v>3407</v>
      </c>
      <c r="F1199" s="46" t="s">
        <v>1448</v>
      </c>
      <c r="G1199" s="46"/>
      <c r="H1199" s="46">
        <v>73359000000</v>
      </c>
      <c r="I1199" s="46">
        <v>83058000000</v>
      </c>
      <c r="J1199" s="22"/>
      <c r="K1199" s="22"/>
    </row>
    <row r="1200" spans="3:11">
      <c r="C1200" s="22"/>
      <c r="D1200" s="46" t="s">
        <v>2576</v>
      </c>
      <c r="E1200" s="46" t="s">
        <v>3408</v>
      </c>
      <c r="F1200" s="46" t="s">
        <v>1450</v>
      </c>
      <c r="G1200" s="46" t="s">
        <v>548</v>
      </c>
      <c r="H1200" s="46">
        <v>63739000000</v>
      </c>
      <c r="I1200" s="46">
        <v>71116000000</v>
      </c>
      <c r="J1200" s="22"/>
      <c r="K1200" s="22"/>
    </row>
    <row r="1201" spans="3:11">
      <c r="C1201" s="22"/>
      <c r="D1201" s="46" t="s">
        <v>438</v>
      </c>
      <c r="E1201" s="46" t="s">
        <v>3409</v>
      </c>
      <c r="F1201" s="46" t="s">
        <v>3475</v>
      </c>
      <c r="G1201" s="46"/>
      <c r="H1201" s="46">
        <v>9620000000</v>
      </c>
      <c r="I1201" s="46">
        <v>11942000000</v>
      </c>
      <c r="J1201" s="22"/>
      <c r="K1201" s="22"/>
    </row>
    <row r="1202" spans="3:11">
      <c r="C1202" s="22"/>
      <c r="D1202" s="46" t="s">
        <v>263</v>
      </c>
      <c r="E1202" s="46" t="s">
        <v>428</v>
      </c>
      <c r="F1202" s="46"/>
      <c r="G1202" s="46"/>
      <c r="H1202" s="46"/>
      <c r="I1202" s="46"/>
      <c r="J1202" s="22"/>
      <c r="K1202" s="22"/>
    </row>
    <row r="1203" spans="3:11">
      <c r="C1203" s="22"/>
      <c r="D1203" s="46"/>
      <c r="E1203" s="46" t="s">
        <v>4304</v>
      </c>
      <c r="F1203" s="46" t="s">
        <v>2365</v>
      </c>
      <c r="G1203" s="46"/>
      <c r="H1203" s="46"/>
      <c r="I1203" s="46"/>
      <c r="J1203" s="22"/>
      <c r="K1203" s="22"/>
    </row>
    <row r="1204" spans="3:11">
      <c r="C1204" s="22"/>
      <c r="D1204" s="46" t="s">
        <v>438</v>
      </c>
      <c r="E1204" s="46" t="s">
        <v>3405</v>
      </c>
      <c r="F1204" s="46" t="s">
        <v>1411</v>
      </c>
      <c r="G1204" s="46"/>
      <c r="H1204" s="46">
        <v>72700000000</v>
      </c>
      <c r="I1204" s="46">
        <v>85924000000</v>
      </c>
      <c r="J1204" s="22"/>
      <c r="K1204" s="22"/>
    </row>
    <row r="1205" spans="3:11">
      <c r="C1205" s="22"/>
      <c r="D1205" s="46" t="s">
        <v>2576</v>
      </c>
      <c r="E1205" s="46" t="s">
        <v>3406</v>
      </c>
      <c r="F1205" s="46" t="s">
        <v>3369</v>
      </c>
      <c r="G1205" s="46" t="s">
        <v>548</v>
      </c>
      <c r="H1205" s="46">
        <v>56894000000</v>
      </c>
      <c r="I1205" s="46">
        <v>62108000000</v>
      </c>
      <c r="J1205" s="22"/>
      <c r="K1205" s="22"/>
    </row>
    <row r="1206" spans="3:11">
      <c r="C1206" s="22"/>
      <c r="D1206" s="46" t="s">
        <v>438</v>
      </c>
      <c r="E1206" s="46" t="s">
        <v>3392</v>
      </c>
      <c r="F1206" s="46" t="s">
        <v>1401</v>
      </c>
      <c r="G1206" s="46"/>
      <c r="H1206" s="46">
        <v>15806000000</v>
      </c>
      <c r="I1206" s="46">
        <v>23816000000</v>
      </c>
      <c r="J1206" s="22"/>
      <c r="K1206" s="22"/>
    </row>
    <row r="1207" spans="3:11">
      <c r="C1207" s="22"/>
      <c r="D1207" s="46" t="s">
        <v>438</v>
      </c>
      <c r="E1207" s="46" t="s">
        <v>3410</v>
      </c>
      <c r="F1207" s="46" t="s">
        <v>4305</v>
      </c>
      <c r="G1207" s="46" t="s">
        <v>548</v>
      </c>
      <c r="H1207" s="46">
        <v>1454000000</v>
      </c>
      <c r="I1207" s="46">
        <v>2884000000</v>
      </c>
      <c r="J1207" s="22"/>
      <c r="K1207" s="22"/>
    </row>
    <row r="1208" spans="3:11">
      <c r="C1208" s="22"/>
      <c r="D1208" s="46" t="s">
        <v>2576</v>
      </c>
      <c r="E1208" s="46" t="s">
        <v>3411</v>
      </c>
      <c r="F1208" s="46" t="s">
        <v>3412</v>
      </c>
      <c r="G1208" s="46"/>
      <c r="H1208" s="46">
        <v>14352000000</v>
      </c>
      <c r="I1208" s="46">
        <v>20932000000</v>
      </c>
      <c r="J1208" s="22"/>
      <c r="K1208" s="22"/>
    </row>
    <row r="1209" spans="3:11">
      <c r="C1209" s="22"/>
      <c r="D1209" s="46" t="s">
        <v>2576</v>
      </c>
      <c r="E1209" s="46" t="s">
        <v>3413</v>
      </c>
      <c r="F1209" s="46" t="s">
        <v>3414</v>
      </c>
      <c r="G1209" s="46"/>
      <c r="H1209" s="46"/>
      <c r="I1209" s="46"/>
      <c r="J1209" s="22"/>
      <c r="K1209" s="22"/>
    </row>
    <row r="1210" spans="3:11">
      <c r="C1210" s="22"/>
      <c r="D1210" s="46" t="s">
        <v>438</v>
      </c>
      <c r="E1210" s="46" t="s">
        <v>3407</v>
      </c>
      <c r="F1210" s="46" t="s">
        <v>1411</v>
      </c>
      <c r="G1210" s="46"/>
      <c r="H1210" s="46">
        <v>73359000000</v>
      </c>
      <c r="I1210" s="46">
        <v>83058000000</v>
      </c>
      <c r="J1210" s="22"/>
      <c r="K1210" s="22"/>
    </row>
    <row r="1211" spans="3:11">
      <c r="C1211" s="22"/>
      <c r="D1211" s="46" t="s">
        <v>2576</v>
      </c>
      <c r="E1211" s="46" t="s">
        <v>3408</v>
      </c>
      <c r="F1211" s="46" t="s">
        <v>3369</v>
      </c>
      <c r="G1211" s="46" t="s">
        <v>548</v>
      </c>
      <c r="H1211" s="46">
        <v>63739000000</v>
      </c>
      <c r="I1211" s="46">
        <v>71116000000</v>
      </c>
      <c r="J1211" s="22"/>
      <c r="K1211" s="22"/>
    </row>
    <row r="1212" spans="3:11">
      <c r="C1212" s="22"/>
      <c r="D1212" s="46" t="s">
        <v>438</v>
      </c>
      <c r="E1212" s="46" t="s">
        <v>3409</v>
      </c>
      <c r="F1212" s="46" t="s">
        <v>1401</v>
      </c>
      <c r="G1212" s="46"/>
      <c r="H1212" s="46">
        <v>9620000000</v>
      </c>
      <c r="I1212" s="46">
        <v>11942000000</v>
      </c>
      <c r="J1212" s="22"/>
      <c r="K1212" s="22"/>
    </row>
    <row r="1213" spans="3:11">
      <c r="C1213" s="22"/>
      <c r="D1213" s="46" t="s">
        <v>438</v>
      </c>
      <c r="E1213" s="46" t="s">
        <v>3415</v>
      </c>
      <c r="F1213" s="46" t="s">
        <v>4305</v>
      </c>
      <c r="G1213" s="46" t="s">
        <v>548</v>
      </c>
      <c r="H1213" s="46">
        <v>617000000</v>
      </c>
      <c r="I1213" s="46">
        <v>342000000</v>
      </c>
      <c r="J1213" s="22"/>
      <c r="K1213" s="22"/>
    </row>
    <row r="1214" spans="3:11">
      <c r="C1214" s="22"/>
      <c r="D1214" s="46" t="s">
        <v>2576</v>
      </c>
      <c r="E1214" s="46" t="s">
        <v>3416</v>
      </c>
      <c r="F1214" s="46" t="s">
        <v>3412</v>
      </c>
      <c r="G1214" s="46"/>
      <c r="H1214" s="46">
        <v>9003000000</v>
      </c>
      <c r="I1214" s="46">
        <v>11600000000</v>
      </c>
      <c r="J1214" s="22"/>
      <c r="K1214" s="22"/>
    </row>
    <row r="1215" spans="3:11">
      <c r="C1215" s="22"/>
      <c r="D1215" s="46" t="s">
        <v>2576</v>
      </c>
      <c r="E1215" s="46" t="s">
        <v>3417</v>
      </c>
      <c r="F1215" s="46" t="s">
        <v>3414</v>
      </c>
      <c r="G1215" s="46"/>
      <c r="H1215" s="46"/>
      <c r="I1215" s="46"/>
      <c r="J1215" s="22"/>
      <c r="K1215" s="22"/>
    </row>
    <row r="1216" spans="3:11">
      <c r="C1216" s="22"/>
      <c r="D1216" s="46" t="s">
        <v>263</v>
      </c>
      <c r="E1216" s="46" t="s">
        <v>428</v>
      </c>
      <c r="F1216" s="46"/>
      <c r="G1216" s="46"/>
      <c r="H1216" s="46"/>
      <c r="I1216" s="46"/>
      <c r="J1216" s="22"/>
      <c r="K1216" s="22"/>
    </row>
    <row r="1217" spans="3:11">
      <c r="C1217" s="22"/>
      <c r="D1217" s="46"/>
      <c r="E1217" s="46" t="s">
        <v>2475</v>
      </c>
      <c r="F1217" s="46" t="s">
        <v>2366</v>
      </c>
      <c r="G1217" s="46"/>
      <c r="H1217" s="46"/>
      <c r="I1217" s="46"/>
      <c r="J1217" s="22"/>
      <c r="K1217" s="22"/>
    </row>
    <row r="1218" spans="3:11">
      <c r="C1218" s="22"/>
      <c r="D1218" s="46" t="s">
        <v>2576</v>
      </c>
      <c r="E1218" s="46" t="s">
        <v>3418</v>
      </c>
      <c r="F1218" s="46" t="s">
        <v>2476</v>
      </c>
      <c r="G1218" s="46"/>
      <c r="H1218" s="46">
        <v>1309000000</v>
      </c>
      <c r="I1218" s="46">
        <v>1467000000</v>
      </c>
      <c r="J1218" s="22">
        <v>1573000000</v>
      </c>
      <c r="K1218" s="22"/>
    </row>
    <row r="1219" spans="3:11">
      <c r="C1219" s="22"/>
      <c r="D1219" s="46" t="s">
        <v>2576</v>
      </c>
      <c r="E1219" s="46" t="s">
        <v>3419</v>
      </c>
      <c r="F1219" s="46" t="s">
        <v>2299</v>
      </c>
      <c r="G1219" s="46"/>
      <c r="H1219" s="46">
        <v>-2727000000</v>
      </c>
      <c r="I1219" s="46">
        <v>390000000</v>
      </c>
      <c r="J1219" s="22">
        <v>2157000000</v>
      </c>
      <c r="K1219" s="22"/>
    </row>
    <row r="1220" spans="3:11">
      <c r="C1220" s="22"/>
      <c r="D1220" s="46" t="s">
        <v>2576</v>
      </c>
      <c r="E1220" s="46" t="s">
        <v>3420</v>
      </c>
      <c r="F1220" s="46" t="s">
        <v>2301</v>
      </c>
      <c r="G1220" s="46"/>
      <c r="H1220" s="46">
        <v>2361000000</v>
      </c>
      <c r="I1220" s="46">
        <v>-357000000</v>
      </c>
      <c r="J1220" s="22">
        <v>-1998000000</v>
      </c>
      <c r="K1220" s="22"/>
    </row>
    <row r="1221" spans="3:11">
      <c r="C1221" s="22"/>
      <c r="D1221" s="46" t="s">
        <v>438</v>
      </c>
      <c r="E1221" s="46" t="s">
        <v>3421</v>
      </c>
      <c r="F1221" s="46" t="s">
        <v>2303</v>
      </c>
      <c r="G1221" s="46"/>
      <c r="H1221" s="46">
        <v>-366000000</v>
      </c>
      <c r="I1221" s="46">
        <v>33000000</v>
      </c>
      <c r="J1221" s="22">
        <v>159000000</v>
      </c>
      <c r="K1221" s="22"/>
    </row>
    <row r="1222" spans="3:11">
      <c r="C1222" s="22"/>
      <c r="D1222" s="46" t="s">
        <v>263</v>
      </c>
      <c r="E1222" s="46" t="s">
        <v>428</v>
      </c>
      <c r="F1222" s="46"/>
      <c r="G1222" s="46"/>
      <c r="H1222" s="46"/>
      <c r="I1222" s="46"/>
      <c r="J1222" s="22"/>
      <c r="K1222" s="22"/>
    </row>
    <row r="1223" spans="3:11">
      <c r="C1223" s="22"/>
      <c r="D1223" s="46"/>
      <c r="E1223" s="46" t="s">
        <v>4306</v>
      </c>
      <c r="F1223" s="46" t="s">
        <v>2367</v>
      </c>
      <c r="G1223" s="46"/>
      <c r="H1223" s="46"/>
      <c r="I1223" s="46"/>
      <c r="J1223" s="22"/>
      <c r="K1223" s="22"/>
    </row>
    <row r="1224" spans="3:11">
      <c r="C1224" s="22"/>
      <c r="D1224" s="46" t="s">
        <v>438</v>
      </c>
      <c r="E1224" s="46" t="s">
        <v>2615</v>
      </c>
      <c r="F1224" s="46" t="s">
        <v>2479</v>
      </c>
      <c r="G1224" s="46"/>
      <c r="H1224" s="46">
        <v>-32000000</v>
      </c>
      <c r="I1224" s="46">
        <v>52000000</v>
      </c>
      <c r="J1224" s="22">
        <v>190000000</v>
      </c>
      <c r="K1224" s="22"/>
    </row>
    <row r="1225" spans="3:11">
      <c r="C1225" s="22"/>
      <c r="D1225" s="46" t="s">
        <v>438</v>
      </c>
      <c r="E1225" s="46" t="s">
        <v>2616</v>
      </c>
      <c r="F1225" s="46" t="s">
        <v>2306</v>
      </c>
      <c r="G1225" s="46"/>
      <c r="H1225" s="46">
        <v>296000000</v>
      </c>
      <c r="I1225" s="46">
        <v>388000000</v>
      </c>
      <c r="J1225" s="22">
        <v>571000000</v>
      </c>
      <c r="K1225" s="22"/>
    </row>
    <row r="1226" spans="3:11">
      <c r="C1226" s="22"/>
      <c r="D1226" s="46" t="s">
        <v>2576</v>
      </c>
      <c r="E1226" s="46" t="s">
        <v>3422</v>
      </c>
      <c r="F1226" s="46" t="s">
        <v>2308</v>
      </c>
      <c r="G1226" s="46"/>
      <c r="H1226" s="46">
        <v>1000000</v>
      </c>
      <c r="I1226" s="46">
        <v>-1000000</v>
      </c>
      <c r="J1226" s="22">
        <v>-5000000</v>
      </c>
      <c r="K1226" s="22"/>
    </row>
    <row r="1227" spans="3:11">
      <c r="C1227" s="22"/>
      <c r="D1227" s="46" t="s">
        <v>263</v>
      </c>
      <c r="E1227" s="46" t="s">
        <v>428</v>
      </c>
      <c r="F1227" s="46"/>
      <c r="G1227" s="46"/>
      <c r="H1227" s="46"/>
      <c r="I1227" s="46"/>
      <c r="J1227" s="22"/>
      <c r="K1227" s="22"/>
    </row>
    <row r="1228" spans="3:11">
      <c r="C1228" s="22"/>
      <c r="D1228" s="46"/>
      <c r="E1228" s="46" t="s">
        <v>2482</v>
      </c>
      <c r="F1228" s="46" t="s">
        <v>2368</v>
      </c>
      <c r="G1228" s="46"/>
      <c r="H1228" s="46"/>
      <c r="I1228" s="46"/>
      <c r="J1228" s="22"/>
      <c r="K1228" s="22"/>
    </row>
    <row r="1229" spans="3:11">
      <c r="C1229" s="22"/>
      <c r="D1229" s="46" t="s">
        <v>438</v>
      </c>
      <c r="E1229" s="46" t="s">
        <v>4307</v>
      </c>
      <c r="F1229" s="46" t="s">
        <v>4308</v>
      </c>
      <c r="G1229" s="46"/>
      <c r="H1229" s="46"/>
      <c r="I1229" s="46"/>
      <c r="J1229" s="22"/>
      <c r="K1229" s="22"/>
    </row>
    <row r="1230" spans="3:11">
      <c r="C1230" s="22"/>
      <c r="D1230" s="46" t="s">
        <v>438</v>
      </c>
      <c r="E1230" s="46" t="s">
        <v>4309</v>
      </c>
      <c r="F1230" s="46" t="s">
        <v>4310</v>
      </c>
      <c r="G1230" s="46"/>
      <c r="H1230" s="46"/>
      <c r="I1230" s="46"/>
      <c r="J1230" s="22"/>
      <c r="K1230" s="22"/>
    </row>
    <row r="1231" spans="3:11">
      <c r="C1231" s="22"/>
      <c r="D1231" s="46" t="s">
        <v>263</v>
      </c>
      <c r="E1231" s="46" t="s">
        <v>428</v>
      </c>
      <c r="F1231" s="46"/>
      <c r="G1231" s="46"/>
      <c r="H1231" s="46"/>
      <c r="I1231" s="46"/>
      <c r="J1231" s="22"/>
      <c r="K1231" s="22"/>
    </row>
    <row r="1232" spans="3:11">
      <c r="C1232" s="22"/>
      <c r="D1232" s="46"/>
      <c r="E1232" s="46" t="s">
        <v>4311</v>
      </c>
      <c r="F1232" s="46" t="s">
        <v>368</v>
      </c>
      <c r="G1232" s="46"/>
      <c r="H1232" s="46"/>
      <c r="I1232" s="46"/>
      <c r="J1232" s="22"/>
      <c r="K1232" s="22"/>
    </row>
    <row r="1233" spans="3:11">
      <c r="C1233" s="22"/>
      <c r="D1233" s="46" t="s">
        <v>438</v>
      </c>
      <c r="E1233" s="46" t="s">
        <v>3423</v>
      </c>
      <c r="F1233" s="46" t="s">
        <v>1495</v>
      </c>
      <c r="G1233" s="46"/>
      <c r="H1233" s="46">
        <v>1532000000</v>
      </c>
      <c r="I1233" s="46">
        <v>2623000000</v>
      </c>
      <c r="J1233" s="22"/>
      <c r="K1233" s="22"/>
    </row>
    <row r="1234" spans="3:11">
      <c r="C1234" s="22"/>
      <c r="D1234" s="46" t="s">
        <v>438</v>
      </c>
      <c r="E1234" s="46" t="s">
        <v>3424</v>
      </c>
      <c r="F1234" s="46" t="s">
        <v>1497</v>
      </c>
      <c r="G1234" s="46"/>
      <c r="H1234" s="46">
        <v>19501000000</v>
      </c>
      <c r="I1234" s="46">
        <v>26455000000</v>
      </c>
      <c r="J1234" s="22"/>
      <c r="K1234" s="22"/>
    </row>
    <row r="1235" spans="3:11">
      <c r="C1235" s="22"/>
      <c r="D1235" s="46" t="s">
        <v>2576</v>
      </c>
      <c r="E1235" s="46" t="s">
        <v>3425</v>
      </c>
      <c r="F1235" s="46" t="s">
        <v>1499</v>
      </c>
      <c r="G1235" s="46"/>
      <c r="H1235" s="46">
        <v>10397000000</v>
      </c>
      <c r="I1235" s="46">
        <v>14930000000</v>
      </c>
      <c r="J1235" s="22"/>
      <c r="K1235" s="22"/>
    </row>
    <row r="1236" spans="3:11">
      <c r="C1236" s="22"/>
      <c r="D1236" s="46" t="s">
        <v>2576</v>
      </c>
      <c r="E1236" s="46" t="s">
        <v>3426</v>
      </c>
      <c r="F1236" s="46" t="s">
        <v>1501</v>
      </c>
      <c r="G1236" s="46"/>
      <c r="H1236" s="46">
        <v>9104000000</v>
      </c>
      <c r="I1236" s="46">
        <v>11525000000</v>
      </c>
      <c r="J1236" s="22"/>
      <c r="K1236" s="22"/>
    </row>
    <row r="1237" spans="3:11">
      <c r="C1237" s="22"/>
      <c r="D1237" s="46" t="s">
        <v>2576</v>
      </c>
      <c r="E1237" s="46" t="s">
        <v>3427</v>
      </c>
      <c r="F1237" s="46" t="s">
        <v>1503</v>
      </c>
      <c r="G1237" s="46"/>
      <c r="H1237" s="46">
        <v>12917000000</v>
      </c>
      <c r="I1237" s="46">
        <v>13981000000</v>
      </c>
      <c r="J1237" s="22"/>
      <c r="K1237" s="22"/>
    </row>
    <row r="1238" spans="3:11">
      <c r="C1238" s="22"/>
      <c r="D1238" s="46" t="s">
        <v>438</v>
      </c>
      <c r="E1238" s="46" t="s">
        <v>3428</v>
      </c>
      <c r="F1238" s="46" t="s">
        <v>3429</v>
      </c>
      <c r="G1238" s="46"/>
      <c r="H1238" s="46"/>
      <c r="I1238" s="46"/>
      <c r="J1238" s="22"/>
      <c r="K1238" s="22"/>
    </row>
    <row r="1239" spans="3:11">
      <c r="C1239" s="22"/>
      <c r="D1239" s="46" t="s">
        <v>263</v>
      </c>
      <c r="E1239" s="46" t="s">
        <v>428</v>
      </c>
      <c r="F1239" s="46"/>
      <c r="G1239" s="46"/>
      <c r="H1239" s="46"/>
      <c r="I1239" s="46"/>
      <c r="J1239" s="22"/>
      <c r="K1239" s="22"/>
    </row>
    <row r="1240" spans="3:11">
      <c r="C1240" s="22"/>
      <c r="D1240" s="46"/>
      <c r="E1240" s="46" t="s">
        <v>4312</v>
      </c>
      <c r="F1240" s="46" t="s">
        <v>2555</v>
      </c>
      <c r="G1240" s="46"/>
      <c r="H1240" s="46"/>
      <c r="I1240" s="46"/>
      <c r="J1240" s="22"/>
      <c r="K1240" s="22"/>
    </row>
    <row r="1241" spans="3:11">
      <c r="C1241" s="22"/>
      <c r="D1241" s="46"/>
      <c r="E1241" s="46"/>
      <c r="F1241" s="46" t="s">
        <v>3431</v>
      </c>
      <c r="G1241" s="46"/>
      <c r="H1241" s="46"/>
      <c r="I1241" s="46"/>
      <c r="J1241" s="22"/>
      <c r="K1241" s="22"/>
    </row>
    <row r="1242" spans="3:11">
      <c r="C1242" s="22"/>
      <c r="D1242" s="46" t="s">
        <v>2576</v>
      </c>
      <c r="E1242" s="46" t="s">
        <v>4313</v>
      </c>
      <c r="F1242" s="46" t="s">
        <v>4314</v>
      </c>
      <c r="G1242" s="46"/>
      <c r="H1242" s="46"/>
      <c r="I1242" s="46"/>
      <c r="J1242" s="22"/>
      <c r="K1242" s="22"/>
    </row>
    <row r="1243" spans="3:11">
      <c r="C1243" s="22"/>
      <c r="D1243" s="46" t="s">
        <v>438</v>
      </c>
      <c r="E1243" s="46" t="s">
        <v>2633</v>
      </c>
      <c r="F1243" s="46" t="s">
        <v>4260</v>
      </c>
      <c r="G1243" s="46"/>
      <c r="H1243" s="46">
        <v>252007000000</v>
      </c>
      <c r="I1243" s="46">
        <v>235199000000</v>
      </c>
      <c r="J1243" s="22"/>
      <c r="K1243" s="22"/>
    </row>
    <row r="1244" spans="3:11">
      <c r="C1244" s="22"/>
      <c r="D1244" s="46" t="s">
        <v>438</v>
      </c>
      <c r="E1244" s="46" t="s">
        <v>3434</v>
      </c>
      <c r="F1244" s="46" t="s">
        <v>3435</v>
      </c>
      <c r="G1244" s="46"/>
      <c r="H1244" s="46">
        <v>-29000000</v>
      </c>
      <c r="I1244" s="46">
        <v>305000000</v>
      </c>
      <c r="J1244" s="22"/>
      <c r="K1244" s="22"/>
    </row>
    <row r="1245" spans="3:11">
      <c r="C1245" s="22"/>
      <c r="D1245" s="46" t="s">
        <v>2576</v>
      </c>
      <c r="E1245" s="46" t="s">
        <v>3440</v>
      </c>
      <c r="F1245" s="46" t="s">
        <v>3441</v>
      </c>
      <c r="G1245" s="46"/>
      <c r="H1245" s="46"/>
      <c r="I1245" s="46"/>
      <c r="J1245" s="22"/>
      <c r="K1245" s="22"/>
    </row>
    <row r="1246" spans="3:11">
      <c r="C1246" s="22"/>
      <c r="D1246" s="46" t="s">
        <v>2576</v>
      </c>
      <c r="E1246" s="46" t="s">
        <v>3444</v>
      </c>
      <c r="F1246" s="46" t="s">
        <v>3445</v>
      </c>
      <c r="G1246" s="46"/>
      <c r="H1246" s="46"/>
      <c r="I1246" s="46"/>
      <c r="J1246" s="22"/>
      <c r="K1246" s="22"/>
    </row>
    <row r="1247" spans="3:11">
      <c r="C1247" s="22"/>
      <c r="D1247" s="46" t="s">
        <v>2576</v>
      </c>
      <c r="E1247" s="46" t="s">
        <v>3446</v>
      </c>
      <c r="F1247" s="46" t="s">
        <v>3447</v>
      </c>
      <c r="G1247" s="46"/>
      <c r="H1247" s="46"/>
      <c r="I1247" s="46"/>
      <c r="J1247" s="22"/>
      <c r="K1247" s="22"/>
    </row>
    <row r="1248" spans="3:11">
      <c r="C1248" s="22"/>
      <c r="D1248" s="46" t="s">
        <v>438</v>
      </c>
      <c r="E1248" s="46" t="s">
        <v>2661</v>
      </c>
      <c r="F1248" s="46" t="s">
        <v>1394</v>
      </c>
      <c r="G1248" s="46"/>
      <c r="H1248" s="46">
        <v>13879000000</v>
      </c>
      <c r="I1248" s="46">
        <v>42305000000</v>
      </c>
      <c r="J1248" s="22"/>
      <c r="K1248" s="22"/>
    </row>
    <row r="1249" spans="3:11">
      <c r="C1249" s="22"/>
      <c r="D1249" s="46" t="s">
        <v>2576</v>
      </c>
      <c r="E1249" s="46" t="s">
        <v>3456</v>
      </c>
      <c r="F1249" s="46" t="s">
        <v>3457</v>
      </c>
      <c r="G1249" s="46"/>
      <c r="H1249" s="46"/>
      <c r="I1249" s="46"/>
      <c r="J1249" s="22"/>
      <c r="K1249" s="22"/>
    </row>
    <row r="1250" spans="3:11">
      <c r="C1250" s="22"/>
      <c r="D1250" s="46" t="s">
        <v>438</v>
      </c>
      <c r="E1250" s="46" t="s">
        <v>2640</v>
      </c>
      <c r="F1250" s="46" t="s">
        <v>446</v>
      </c>
      <c r="G1250" s="46"/>
      <c r="H1250" s="46">
        <v>825799000000</v>
      </c>
      <c r="I1250" s="46">
        <v>799574000000</v>
      </c>
      <c r="J1250" s="22">
        <v>769631000000</v>
      </c>
      <c r="K1250" s="22"/>
    </row>
    <row r="1251" spans="3:11">
      <c r="C1251" s="22"/>
      <c r="D1251" s="46" t="s">
        <v>438</v>
      </c>
      <c r="E1251" s="46" t="s">
        <v>3460</v>
      </c>
      <c r="F1251" s="46" t="s">
        <v>3461</v>
      </c>
      <c r="G1251" s="46"/>
      <c r="H1251" s="46">
        <v>11000000</v>
      </c>
      <c r="I1251" s="46">
        <v>12000000</v>
      </c>
      <c r="J1251" s="22"/>
      <c r="K1251" s="22"/>
    </row>
    <row r="1252" spans="3:11">
      <c r="C1252" s="22"/>
      <c r="D1252" s="46" t="s">
        <v>2576</v>
      </c>
      <c r="E1252" s="46" t="s">
        <v>3462</v>
      </c>
      <c r="F1252" s="46" t="s">
        <v>3463</v>
      </c>
      <c r="G1252" s="46"/>
      <c r="H1252" s="46"/>
      <c r="I1252" s="46"/>
      <c r="J1252" s="22"/>
      <c r="K1252" s="22"/>
    </row>
    <row r="1253" spans="3:11">
      <c r="C1253" s="22"/>
      <c r="D1253" s="46" t="s">
        <v>2576</v>
      </c>
      <c r="E1253" s="46" t="s">
        <v>3399</v>
      </c>
      <c r="F1253" s="46" t="s">
        <v>4315</v>
      </c>
      <c r="G1253" s="46"/>
      <c r="H1253" s="46">
        <v>-26000000</v>
      </c>
      <c r="I1253" s="46">
        <v>497000000</v>
      </c>
      <c r="J1253" s="22"/>
      <c r="K1253" s="22"/>
    </row>
    <row r="1254" spans="3:11">
      <c r="C1254" s="22"/>
      <c r="D1254" s="46" t="s">
        <v>2576</v>
      </c>
      <c r="E1254" s="46" t="s">
        <v>3452</v>
      </c>
      <c r="F1254" s="46" t="s">
        <v>3453</v>
      </c>
      <c r="G1254" s="46"/>
      <c r="H1254" s="46">
        <v>1500000000</v>
      </c>
      <c r="I1254" s="46">
        <v>816000000</v>
      </c>
      <c r="J1254" s="22"/>
      <c r="K1254" s="22"/>
    </row>
    <row r="1255" spans="3:11">
      <c r="C1255" s="22"/>
      <c r="D1255" s="46" t="s">
        <v>2576</v>
      </c>
      <c r="E1255" s="46" t="s">
        <v>4316</v>
      </c>
      <c r="F1255" s="46" t="s">
        <v>4317</v>
      </c>
      <c r="G1255" s="46"/>
      <c r="H1255" s="46">
        <v>1400000000</v>
      </c>
      <c r="I1255" s="46">
        <v>651000000</v>
      </c>
      <c r="J1255" s="22"/>
      <c r="K1255" s="22"/>
    </row>
    <row r="1256" spans="3:11">
      <c r="C1256" s="22"/>
      <c r="D1256" s="46" t="s">
        <v>2576</v>
      </c>
      <c r="E1256" s="46" t="s">
        <v>3454</v>
      </c>
      <c r="F1256" s="46" t="s">
        <v>3455</v>
      </c>
      <c r="G1256" s="46"/>
      <c r="H1256" s="46">
        <v>88000000</v>
      </c>
      <c r="I1256" s="46">
        <v>21000000</v>
      </c>
      <c r="J1256" s="22"/>
      <c r="K1256" s="22"/>
    </row>
    <row r="1257" spans="3:11">
      <c r="C1257" s="22"/>
      <c r="D1257" s="46" t="s">
        <v>2576</v>
      </c>
      <c r="E1257" s="46" t="s">
        <v>4318</v>
      </c>
      <c r="F1257" s="46" t="s">
        <v>4319</v>
      </c>
      <c r="G1257" s="46"/>
      <c r="H1257" s="46">
        <v>88000000</v>
      </c>
      <c r="I1257" s="46">
        <v>21000000</v>
      </c>
      <c r="J1257" s="22"/>
      <c r="K1257" s="22"/>
    </row>
    <row r="1258" spans="3:11">
      <c r="C1258" s="22"/>
      <c r="D1258" s="46" t="s">
        <v>2576</v>
      </c>
      <c r="E1258" s="46" t="s">
        <v>3450</v>
      </c>
      <c r="F1258" s="46" t="s">
        <v>3451</v>
      </c>
      <c r="G1258" s="46"/>
      <c r="H1258" s="46">
        <v>505000000</v>
      </c>
      <c r="I1258" s="46"/>
      <c r="J1258" s="22"/>
      <c r="K1258" s="22"/>
    </row>
    <row r="1259" spans="3:11">
      <c r="C1259" s="22"/>
      <c r="D1259" s="46" t="s">
        <v>2576</v>
      </c>
      <c r="E1259" s="46" t="s">
        <v>3442</v>
      </c>
      <c r="F1259" s="46" t="s">
        <v>3443</v>
      </c>
      <c r="G1259" s="46"/>
      <c r="H1259" s="46">
        <v>6000000000</v>
      </c>
      <c r="I1259" s="46"/>
      <c r="J1259" s="22"/>
      <c r="K1259" s="22"/>
    </row>
    <row r="1260" spans="3:11">
      <c r="C1260" s="22"/>
      <c r="D1260" s="46" t="s">
        <v>2576</v>
      </c>
      <c r="E1260" s="46" t="s">
        <v>3436</v>
      </c>
      <c r="F1260" s="46" t="s">
        <v>3437</v>
      </c>
      <c r="G1260" s="46"/>
      <c r="H1260" s="46"/>
      <c r="I1260" s="46"/>
      <c r="J1260" s="22"/>
      <c r="K1260" s="22"/>
    </row>
    <row r="1261" spans="3:11">
      <c r="C1261" s="22"/>
      <c r="D1261" s="46" t="s">
        <v>2576</v>
      </c>
      <c r="E1261" s="46" t="s">
        <v>3438</v>
      </c>
      <c r="F1261" s="46" t="s">
        <v>3439</v>
      </c>
      <c r="G1261" s="46"/>
      <c r="H1261" s="46">
        <v>6000000000</v>
      </c>
      <c r="I1261" s="46"/>
      <c r="J1261" s="22"/>
      <c r="K1261" s="22"/>
    </row>
    <row r="1262" spans="3:11">
      <c r="C1262" s="22"/>
      <c r="D1262" s="46" t="s">
        <v>263</v>
      </c>
      <c r="E1262" s="46" t="s">
        <v>428</v>
      </c>
      <c r="F1262" s="46"/>
      <c r="G1262" s="46"/>
      <c r="H1262" s="46"/>
      <c r="I1262" s="46"/>
      <c r="J1262" s="22"/>
      <c r="K1262" s="22"/>
    </row>
    <row r="1263" spans="3:11">
      <c r="C1263" s="22"/>
      <c r="D1263" s="46"/>
      <c r="E1263" s="46" t="s">
        <v>4320</v>
      </c>
      <c r="F1263" s="46" t="s">
        <v>370</v>
      </c>
      <c r="G1263" s="46"/>
      <c r="H1263" s="46"/>
      <c r="I1263" s="46"/>
      <c r="J1263" s="22"/>
      <c r="K1263" s="22"/>
    </row>
    <row r="1264" spans="3:11">
      <c r="C1264" s="22"/>
      <c r="D1264" s="46" t="s">
        <v>438</v>
      </c>
      <c r="E1264" s="46" t="s">
        <v>3432</v>
      </c>
      <c r="F1264" s="46" t="s">
        <v>4321</v>
      </c>
      <c r="G1264" s="46"/>
      <c r="H1264" s="46"/>
      <c r="I1264" s="46"/>
      <c r="J1264" s="22"/>
      <c r="K1264" s="22"/>
    </row>
    <row r="1265" spans="3:11">
      <c r="C1265" s="22"/>
      <c r="D1265" s="46" t="s">
        <v>438</v>
      </c>
      <c r="E1265" s="46" t="s">
        <v>2633</v>
      </c>
      <c r="F1265" s="46" t="s">
        <v>4260</v>
      </c>
      <c r="G1265" s="46"/>
      <c r="H1265" s="46">
        <v>252007000000</v>
      </c>
      <c r="I1265" s="46">
        <v>235199000000</v>
      </c>
      <c r="J1265" s="22"/>
      <c r="K1265" s="22"/>
    </row>
    <row r="1266" spans="3:11">
      <c r="C1266" s="22"/>
      <c r="D1266" s="46" t="s">
        <v>438</v>
      </c>
      <c r="E1266" s="46" t="s">
        <v>3405</v>
      </c>
      <c r="F1266" s="46" t="s">
        <v>4322</v>
      </c>
      <c r="G1266" s="46"/>
      <c r="H1266" s="46">
        <v>72700000000</v>
      </c>
      <c r="I1266" s="46">
        <v>85924000000</v>
      </c>
      <c r="J1266" s="22"/>
      <c r="K1266" s="22"/>
    </row>
    <row r="1267" spans="3:11">
      <c r="C1267" s="22"/>
      <c r="D1267" s="46" t="s">
        <v>438</v>
      </c>
      <c r="E1267" s="46" t="s">
        <v>2662</v>
      </c>
      <c r="F1267" s="46" t="s">
        <v>594</v>
      </c>
      <c r="G1267" s="46"/>
      <c r="H1267" s="46">
        <v>1000000</v>
      </c>
      <c r="I1267" s="46">
        <v>6000000</v>
      </c>
      <c r="J1267" s="22"/>
      <c r="K1267" s="22"/>
    </row>
    <row r="1268" spans="3:11">
      <c r="C1268" s="22"/>
      <c r="D1268" s="46" t="s">
        <v>438</v>
      </c>
      <c r="E1268" s="46" t="s">
        <v>3407</v>
      </c>
      <c r="F1268" s="46" t="s">
        <v>1448</v>
      </c>
      <c r="G1268" s="46"/>
      <c r="H1268" s="46">
        <v>73359000000</v>
      </c>
      <c r="I1268" s="46">
        <v>83058000000</v>
      </c>
      <c r="J1268" s="22"/>
      <c r="K1268" s="22"/>
    </row>
    <row r="1269" spans="3:11">
      <c r="C1269" s="22"/>
      <c r="D1269" s="46" t="s">
        <v>438</v>
      </c>
      <c r="E1269" s="46" t="s">
        <v>3464</v>
      </c>
      <c r="F1269" s="46" t="s">
        <v>3465</v>
      </c>
      <c r="G1269" s="46"/>
      <c r="H1269" s="46"/>
      <c r="I1269" s="46"/>
      <c r="J1269" s="22"/>
      <c r="K1269" s="22"/>
    </row>
    <row r="1270" spans="3:11">
      <c r="C1270" s="22"/>
      <c r="D1270" s="46" t="s">
        <v>263</v>
      </c>
      <c r="E1270" s="46" t="s">
        <v>428</v>
      </c>
      <c r="F1270" s="46"/>
      <c r="G1270" s="46"/>
      <c r="H1270" s="46"/>
      <c r="I1270" s="46"/>
      <c r="J1270" s="22"/>
      <c r="K1270" s="22"/>
    </row>
    <row r="1271" spans="3:11">
      <c r="C1271" s="22"/>
      <c r="D1271" s="46"/>
      <c r="E1271" s="46" t="s">
        <v>4323</v>
      </c>
      <c r="F1271" s="46" t="s">
        <v>371</v>
      </c>
      <c r="G1271" s="46"/>
      <c r="H1271" s="46"/>
      <c r="I1271" s="46"/>
      <c r="J1271" s="22"/>
      <c r="K1271" s="22"/>
    </row>
    <row r="1272" spans="3:11">
      <c r="C1272" s="22"/>
      <c r="D1272" s="46" t="s">
        <v>2576</v>
      </c>
      <c r="E1272" s="46" t="s">
        <v>4313</v>
      </c>
      <c r="F1272" s="46" t="s">
        <v>4314</v>
      </c>
      <c r="G1272" s="46"/>
      <c r="H1272" s="46"/>
      <c r="I1272" s="46"/>
      <c r="J1272" s="22"/>
      <c r="K1272" s="22"/>
    </row>
    <row r="1273" spans="3:11">
      <c r="C1273" s="22"/>
      <c r="D1273" s="46" t="s">
        <v>438</v>
      </c>
      <c r="E1273" s="46" t="s">
        <v>3432</v>
      </c>
      <c r="F1273" s="46" t="s">
        <v>4321</v>
      </c>
      <c r="G1273" s="46"/>
      <c r="H1273" s="46"/>
      <c r="I1273" s="46"/>
      <c r="J1273" s="22"/>
      <c r="K1273" s="22"/>
    </row>
    <row r="1274" spans="3:11">
      <c r="C1274" s="22"/>
      <c r="D1274" s="46" t="s">
        <v>438</v>
      </c>
      <c r="E1274" s="46" t="s">
        <v>2633</v>
      </c>
      <c r="F1274" s="46" t="s">
        <v>4260</v>
      </c>
      <c r="G1274" s="46"/>
      <c r="H1274" s="46">
        <v>252007000000</v>
      </c>
      <c r="I1274" s="46">
        <v>235199000000</v>
      </c>
      <c r="J1274" s="22"/>
      <c r="K1274" s="22"/>
    </row>
    <row r="1275" spans="3:11">
      <c r="C1275" s="22"/>
      <c r="D1275" s="46" t="s">
        <v>438</v>
      </c>
      <c r="E1275" s="46" t="s">
        <v>2661</v>
      </c>
      <c r="F1275" s="46" t="s">
        <v>1394</v>
      </c>
      <c r="G1275" s="46"/>
      <c r="H1275" s="46">
        <v>13879000000</v>
      </c>
      <c r="I1275" s="46">
        <v>42305000000</v>
      </c>
      <c r="J1275" s="22"/>
      <c r="K1275" s="22"/>
    </row>
    <row r="1276" spans="3:11">
      <c r="C1276" s="22"/>
      <c r="D1276" s="46" t="s">
        <v>438</v>
      </c>
      <c r="E1276" s="46" t="s">
        <v>2662</v>
      </c>
      <c r="F1276" s="46" t="s">
        <v>594</v>
      </c>
      <c r="G1276" s="46"/>
      <c r="H1276" s="46">
        <v>1000000</v>
      </c>
      <c r="I1276" s="46">
        <v>6000000</v>
      </c>
      <c r="J1276" s="22"/>
      <c r="K1276" s="22"/>
    </row>
    <row r="1277" spans="3:11">
      <c r="C1277" s="22"/>
      <c r="D1277" s="46" t="s">
        <v>438</v>
      </c>
      <c r="E1277" s="46" t="s">
        <v>2664</v>
      </c>
      <c r="F1277" s="46" t="s">
        <v>446</v>
      </c>
      <c r="G1277" s="46"/>
      <c r="H1277" s="46">
        <v>5995000000</v>
      </c>
      <c r="I1277" s="46">
        <v>6206000000</v>
      </c>
      <c r="J1277" s="22"/>
      <c r="K1277" s="22"/>
    </row>
    <row r="1278" spans="3:11">
      <c r="C1278" s="22"/>
      <c r="D1278" s="46" t="s">
        <v>438</v>
      </c>
      <c r="E1278" s="46" t="s">
        <v>2644</v>
      </c>
      <c r="F1278" s="46" t="s">
        <v>4282</v>
      </c>
      <c r="G1278" s="46"/>
      <c r="H1278" s="46">
        <v>15580000000</v>
      </c>
      <c r="I1278" s="46">
        <v>11538000000</v>
      </c>
      <c r="J1278" s="22"/>
      <c r="K1278" s="22"/>
    </row>
    <row r="1279" spans="3:11">
      <c r="C1279" s="22"/>
      <c r="D1279" s="46" t="s">
        <v>438</v>
      </c>
      <c r="E1279" s="46" t="s">
        <v>3405</v>
      </c>
      <c r="F1279" s="46" t="s">
        <v>1445</v>
      </c>
      <c r="G1279" s="46"/>
      <c r="H1279" s="46">
        <v>72700000000</v>
      </c>
      <c r="I1279" s="46">
        <v>85924000000</v>
      </c>
      <c r="J1279" s="22"/>
      <c r="K1279" s="22"/>
    </row>
    <row r="1280" spans="3:11">
      <c r="C1280" s="22"/>
      <c r="D1280" s="46" t="s">
        <v>2576</v>
      </c>
      <c r="E1280" s="46" t="s">
        <v>3406</v>
      </c>
      <c r="F1280" s="46" t="s">
        <v>1447</v>
      </c>
      <c r="G1280" s="46" t="s">
        <v>548</v>
      </c>
      <c r="H1280" s="46">
        <v>56894000000</v>
      </c>
      <c r="I1280" s="46">
        <v>62108000000</v>
      </c>
      <c r="J1280" s="22"/>
      <c r="K1280" s="22"/>
    </row>
    <row r="1281" spans="3:11">
      <c r="C1281" s="22"/>
      <c r="D1281" s="46" t="s">
        <v>438</v>
      </c>
      <c r="E1281" s="46" t="s">
        <v>3392</v>
      </c>
      <c r="F1281" s="46" t="s">
        <v>3393</v>
      </c>
      <c r="G1281" s="46"/>
      <c r="H1281" s="46">
        <v>15806000000</v>
      </c>
      <c r="I1281" s="46">
        <v>23816000000</v>
      </c>
      <c r="J1281" s="22"/>
      <c r="K1281" s="22"/>
    </row>
    <row r="1282" spans="3:11">
      <c r="C1282" s="22"/>
      <c r="D1282" s="46" t="s">
        <v>2576</v>
      </c>
      <c r="E1282" s="46" t="s">
        <v>4324</v>
      </c>
      <c r="F1282" s="46" t="s">
        <v>2483</v>
      </c>
      <c r="G1282" s="46"/>
      <c r="H1282" s="46"/>
      <c r="I1282" s="46"/>
      <c r="J1282" s="22"/>
      <c r="K1282" s="22"/>
    </row>
    <row r="1283" spans="3:11">
      <c r="C1283" s="22"/>
      <c r="D1283" s="46" t="s">
        <v>2576</v>
      </c>
      <c r="E1283" s="46" t="s">
        <v>4325</v>
      </c>
      <c r="F1283" s="46" t="s">
        <v>3472</v>
      </c>
      <c r="G1283" s="46"/>
      <c r="H1283" s="46"/>
      <c r="I1283" s="46"/>
      <c r="J1283" s="22"/>
      <c r="K1283" s="22"/>
    </row>
    <row r="1284" spans="3:11">
      <c r="C1284" s="22"/>
      <c r="D1284" s="46" t="s">
        <v>438</v>
      </c>
      <c r="E1284" s="46" t="s">
        <v>3407</v>
      </c>
      <c r="F1284" s="46" t="s">
        <v>3473</v>
      </c>
      <c r="G1284" s="46" t="s">
        <v>548</v>
      </c>
      <c r="H1284" s="46">
        <v>73359000000</v>
      </c>
      <c r="I1284" s="46">
        <v>83058000000</v>
      </c>
      <c r="J1284" s="22"/>
      <c r="K1284" s="22"/>
    </row>
    <row r="1285" spans="3:11">
      <c r="C1285" s="22"/>
      <c r="D1285" s="46" t="s">
        <v>2576</v>
      </c>
      <c r="E1285" s="46" t="s">
        <v>3408</v>
      </c>
      <c r="F1285" s="46" t="s">
        <v>1450</v>
      </c>
      <c r="G1285" s="46"/>
      <c r="H1285" s="46">
        <v>63739000000</v>
      </c>
      <c r="I1285" s="46">
        <v>71116000000</v>
      </c>
      <c r="J1285" s="22"/>
      <c r="K1285" s="22"/>
    </row>
    <row r="1286" spans="3:11">
      <c r="C1286" s="22"/>
      <c r="D1286" s="46" t="s">
        <v>438</v>
      </c>
      <c r="E1286" s="46" t="s">
        <v>3409</v>
      </c>
      <c r="F1286" s="46" t="s">
        <v>3475</v>
      </c>
      <c r="G1286" s="46" t="s">
        <v>548</v>
      </c>
      <c r="H1286" s="46">
        <v>9620000000</v>
      </c>
      <c r="I1286" s="46">
        <v>11942000000</v>
      </c>
      <c r="J1286" s="22"/>
      <c r="K1286" s="22"/>
    </row>
    <row r="1287" spans="3:11">
      <c r="C1287" s="22"/>
      <c r="D1287" s="46" t="s">
        <v>438</v>
      </c>
      <c r="E1287" s="46" t="s">
        <v>3476</v>
      </c>
      <c r="F1287" s="46" t="s">
        <v>3477</v>
      </c>
      <c r="G1287" s="46" t="s">
        <v>548</v>
      </c>
      <c r="H1287" s="46"/>
      <c r="I1287" s="46"/>
      <c r="J1287" s="22"/>
      <c r="K1287" s="22"/>
    </row>
    <row r="1288" spans="3:11">
      <c r="C1288" s="22"/>
      <c r="D1288" s="46" t="s">
        <v>2576</v>
      </c>
      <c r="E1288" s="46" t="s">
        <v>4326</v>
      </c>
      <c r="F1288" s="46" t="s">
        <v>3478</v>
      </c>
      <c r="G1288" s="46" t="s">
        <v>548</v>
      </c>
      <c r="H1288" s="46"/>
      <c r="I1288" s="46"/>
      <c r="J1288" s="22"/>
      <c r="K1288" s="22"/>
    </row>
    <row r="1289" spans="3:11">
      <c r="C1289" s="22"/>
      <c r="D1289" s="46" t="s">
        <v>2576</v>
      </c>
      <c r="E1289" s="46" t="s">
        <v>4327</v>
      </c>
      <c r="F1289" s="46" t="s">
        <v>3479</v>
      </c>
      <c r="G1289" s="46" t="s">
        <v>548</v>
      </c>
      <c r="H1289" s="46"/>
      <c r="I1289" s="46"/>
      <c r="J1289" s="22"/>
      <c r="K1289" s="22"/>
    </row>
    <row r="1290" spans="3:11">
      <c r="C1290" s="22"/>
      <c r="D1290" s="46" t="s">
        <v>263</v>
      </c>
      <c r="E1290" s="46" t="s">
        <v>428</v>
      </c>
      <c r="F1290" s="46"/>
      <c r="G1290" s="46"/>
      <c r="H1290" s="46"/>
      <c r="I1290" s="46"/>
      <c r="J1290" s="22"/>
      <c r="K1290" s="22"/>
    </row>
    <row r="1291" spans="3:11">
      <c r="C1291" s="22"/>
      <c r="D1291" s="46"/>
      <c r="E1291" s="46" t="s">
        <v>3480</v>
      </c>
      <c r="F1291" s="46" t="s">
        <v>2556</v>
      </c>
      <c r="G1291" s="46"/>
      <c r="H1291" s="46"/>
      <c r="I1291" s="46"/>
      <c r="J1291" s="22"/>
      <c r="K1291" s="22"/>
    </row>
    <row r="1292" spans="3:11">
      <c r="C1292" s="22"/>
      <c r="D1292" s="46" t="s">
        <v>2576</v>
      </c>
      <c r="E1292" s="46" t="s">
        <v>3481</v>
      </c>
      <c r="F1292" s="46" t="s">
        <v>3482</v>
      </c>
      <c r="G1292" s="46"/>
      <c r="H1292" s="46"/>
      <c r="I1292" s="46"/>
      <c r="J1292" s="22"/>
      <c r="K1292" s="22"/>
    </row>
    <row r="1293" spans="3:11">
      <c r="C1293" s="22"/>
      <c r="D1293" s="46" t="s">
        <v>2576</v>
      </c>
      <c r="E1293" s="46" t="s">
        <v>3483</v>
      </c>
      <c r="F1293" s="46" t="s">
        <v>3484</v>
      </c>
      <c r="G1293" s="46" t="s">
        <v>548</v>
      </c>
      <c r="H1293" s="46"/>
      <c r="I1293" s="46"/>
      <c r="J1293" s="22"/>
      <c r="K1293" s="22"/>
    </row>
    <row r="1294" spans="3:11">
      <c r="C1294" s="22"/>
      <c r="D1294" s="46" t="s">
        <v>2576</v>
      </c>
      <c r="E1294" s="46" t="s">
        <v>3485</v>
      </c>
      <c r="F1294" s="46" t="s">
        <v>1346</v>
      </c>
      <c r="G1294" s="46"/>
      <c r="H1294" s="46">
        <v>0</v>
      </c>
      <c r="I1294" s="46">
        <v>0</v>
      </c>
      <c r="J1294" s="22"/>
      <c r="K1294" s="22"/>
    </row>
    <row r="1295" spans="3:11">
      <c r="C1295" s="22"/>
      <c r="D1295" s="46" t="s">
        <v>263</v>
      </c>
      <c r="E1295" s="46" t="s">
        <v>428</v>
      </c>
      <c r="F1295" s="46"/>
      <c r="G1295" s="46"/>
      <c r="H1295" s="46"/>
      <c r="I1295" s="46"/>
      <c r="J1295" s="22"/>
      <c r="K1295" s="22"/>
    </row>
    <row r="1296" spans="3:11">
      <c r="C1296" s="22"/>
      <c r="D1296" s="46"/>
      <c r="E1296" s="46" t="s">
        <v>4328</v>
      </c>
      <c r="F1296" s="46" t="s">
        <v>372</v>
      </c>
      <c r="G1296" s="46"/>
      <c r="H1296" s="46"/>
      <c r="I1296" s="46"/>
      <c r="J1296" s="22"/>
      <c r="K1296" s="22"/>
    </row>
    <row r="1297" spans="3:11">
      <c r="C1297" s="22"/>
      <c r="D1297" s="46" t="s">
        <v>438</v>
      </c>
      <c r="E1297" s="46" t="s">
        <v>3492</v>
      </c>
      <c r="F1297" s="46" t="s">
        <v>3493</v>
      </c>
      <c r="G1297" s="46"/>
      <c r="H1297" s="46"/>
      <c r="I1297" s="46"/>
      <c r="J1297" s="22"/>
      <c r="K1297" s="22"/>
    </row>
    <row r="1298" spans="3:11">
      <c r="C1298" s="22"/>
      <c r="D1298" s="46" t="s">
        <v>438</v>
      </c>
      <c r="E1298" s="46" t="s">
        <v>3488</v>
      </c>
      <c r="F1298" s="46" t="s">
        <v>3489</v>
      </c>
      <c r="G1298" s="46" t="s">
        <v>548</v>
      </c>
      <c r="H1298" s="46"/>
      <c r="I1298" s="46"/>
      <c r="J1298" s="22"/>
      <c r="K1298" s="22"/>
    </row>
    <row r="1299" spans="3:11">
      <c r="C1299" s="22"/>
      <c r="D1299" s="46" t="s">
        <v>438</v>
      </c>
      <c r="E1299" s="46" t="s">
        <v>3490</v>
      </c>
      <c r="F1299" s="46" t="s">
        <v>3491</v>
      </c>
      <c r="G1299" s="46" t="s">
        <v>548</v>
      </c>
      <c r="H1299" s="46"/>
      <c r="I1299" s="46"/>
      <c r="J1299" s="22"/>
      <c r="K1299" s="22"/>
    </row>
    <row r="1300" spans="3:11">
      <c r="C1300" s="22"/>
      <c r="D1300" s="46" t="s">
        <v>438</v>
      </c>
      <c r="E1300" s="46" t="s">
        <v>3494</v>
      </c>
      <c r="F1300" s="46" t="s">
        <v>3495</v>
      </c>
      <c r="G1300" s="46"/>
      <c r="H1300" s="46"/>
      <c r="I1300" s="46"/>
      <c r="J1300" s="22"/>
      <c r="K1300" s="22"/>
    </row>
    <row r="1301" spans="3:11">
      <c r="C1301" s="22"/>
      <c r="D1301" s="46" t="s">
        <v>438</v>
      </c>
      <c r="E1301" s="46" t="s">
        <v>3496</v>
      </c>
      <c r="F1301" s="46" t="s">
        <v>3497</v>
      </c>
      <c r="G1301" s="46" t="s">
        <v>548</v>
      </c>
      <c r="H1301" s="46"/>
      <c r="I1301" s="46"/>
      <c r="J1301" s="22"/>
      <c r="K1301" s="22"/>
    </row>
    <row r="1302" spans="3:11">
      <c r="C1302" s="22"/>
      <c r="D1302" s="46" t="s">
        <v>438</v>
      </c>
      <c r="E1302" s="46" t="s">
        <v>3487</v>
      </c>
      <c r="F1302" s="46" t="s">
        <v>3053</v>
      </c>
      <c r="G1302" s="46" t="s">
        <v>548</v>
      </c>
      <c r="H1302" s="46"/>
      <c r="I1302" s="46"/>
      <c r="J1302" s="22"/>
      <c r="K1302" s="22"/>
    </row>
    <row r="1303" spans="3:11">
      <c r="C1303" s="22"/>
      <c r="D1303" s="46" t="s">
        <v>438</v>
      </c>
      <c r="E1303" s="46" t="s">
        <v>3487</v>
      </c>
      <c r="F1303" s="46" t="s">
        <v>3057</v>
      </c>
      <c r="G1303" s="46" t="s">
        <v>548</v>
      </c>
      <c r="H1303" s="46"/>
      <c r="I1303" s="46"/>
      <c r="J1303" s="22"/>
      <c r="K1303" s="22"/>
    </row>
    <row r="1304" spans="3:11">
      <c r="C1304" s="22"/>
      <c r="D1304" s="46" t="s">
        <v>2576</v>
      </c>
      <c r="E1304" s="46" t="s">
        <v>4329</v>
      </c>
      <c r="F1304" s="46" t="s">
        <v>4330</v>
      </c>
      <c r="G1304" s="46"/>
      <c r="H1304" s="46"/>
      <c r="I1304" s="46"/>
      <c r="J1304" s="22"/>
      <c r="K1304" s="22"/>
    </row>
    <row r="1305" spans="3:11">
      <c r="C1305" s="22"/>
      <c r="D1305" s="46" t="s">
        <v>2576</v>
      </c>
      <c r="E1305" s="46" t="s">
        <v>4331</v>
      </c>
      <c r="F1305" s="46" t="s">
        <v>4332</v>
      </c>
      <c r="G1305" s="46"/>
      <c r="H1305" s="46"/>
      <c r="I1305" s="46"/>
      <c r="J1305" s="22"/>
      <c r="K1305" s="22"/>
    </row>
    <row r="1306" spans="3:11">
      <c r="C1306" s="22"/>
      <c r="D1306" s="46" t="s">
        <v>2576</v>
      </c>
      <c r="E1306" s="46" t="s">
        <v>4333</v>
      </c>
      <c r="F1306" s="46" t="s">
        <v>4334</v>
      </c>
      <c r="G1306" s="46"/>
      <c r="H1306" s="46"/>
      <c r="I1306" s="46"/>
      <c r="J1306" s="22"/>
      <c r="K1306" s="22"/>
    </row>
    <row r="1307" spans="3:11">
      <c r="C1307" s="22"/>
      <c r="D1307" s="46" t="s">
        <v>2576</v>
      </c>
      <c r="E1307" s="46" t="s">
        <v>4335</v>
      </c>
      <c r="F1307" s="46" t="s">
        <v>4336</v>
      </c>
      <c r="G1307" s="46"/>
      <c r="H1307" s="46"/>
      <c r="I1307" s="46"/>
      <c r="J1307" s="22"/>
      <c r="K1307" s="22"/>
    </row>
    <row r="1308" spans="3:11">
      <c r="C1308" s="22"/>
      <c r="D1308" s="46" t="s">
        <v>2576</v>
      </c>
      <c r="E1308" s="46" t="s">
        <v>4337</v>
      </c>
      <c r="F1308" s="46" t="s">
        <v>4338</v>
      </c>
      <c r="G1308" s="46"/>
      <c r="H1308" s="46"/>
      <c r="I1308" s="46"/>
      <c r="J1308" s="22"/>
      <c r="K1308" s="22"/>
    </row>
    <row r="1309" spans="3:11">
      <c r="C1309" s="22"/>
      <c r="D1309" s="46" t="s">
        <v>438</v>
      </c>
      <c r="E1309" s="46" t="s">
        <v>3510</v>
      </c>
      <c r="F1309" s="46" t="s">
        <v>3493</v>
      </c>
      <c r="G1309" s="46" t="s">
        <v>548</v>
      </c>
      <c r="H1309" s="46"/>
      <c r="I1309" s="46"/>
      <c r="J1309" s="22"/>
      <c r="K1309" s="22"/>
    </row>
    <row r="1310" spans="3:11">
      <c r="C1310" s="22"/>
      <c r="D1310" s="46" t="s">
        <v>438</v>
      </c>
      <c r="E1310" s="46" t="s">
        <v>3508</v>
      </c>
      <c r="F1310" s="46" t="s">
        <v>3489</v>
      </c>
      <c r="G1310" s="46" t="s">
        <v>548</v>
      </c>
      <c r="H1310" s="46"/>
      <c r="I1310" s="46"/>
      <c r="J1310" s="22"/>
      <c r="K1310" s="22"/>
    </row>
    <row r="1311" spans="3:11">
      <c r="C1311" s="22"/>
      <c r="D1311" s="46" t="s">
        <v>438</v>
      </c>
      <c r="E1311" s="46" t="s">
        <v>3509</v>
      </c>
      <c r="F1311" s="46" t="s">
        <v>3491</v>
      </c>
      <c r="G1311" s="46" t="s">
        <v>548</v>
      </c>
      <c r="H1311" s="46"/>
      <c r="I1311" s="46"/>
      <c r="J1311" s="22"/>
      <c r="K1311" s="22"/>
    </row>
    <row r="1312" spans="3:11">
      <c r="C1312" s="22"/>
      <c r="D1312" s="46" t="s">
        <v>438</v>
      </c>
      <c r="E1312" s="46" t="s">
        <v>3511</v>
      </c>
      <c r="F1312" s="46" t="s">
        <v>3495</v>
      </c>
      <c r="G1312" s="46" t="s">
        <v>548</v>
      </c>
      <c r="H1312" s="46"/>
      <c r="I1312" s="46"/>
      <c r="J1312" s="22"/>
      <c r="K1312" s="22"/>
    </row>
    <row r="1313" spans="3:11">
      <c r="C1313" s="22"/>
      <c r="D1313" s="46" t="s">
        <v>438</v>
      </c>
      <c r="E1313" s="46" t="s">
        <v>3512</v>
      </c>
      <c r="F1313" s="46" t="s">
        <v>3497</v>
      </c>
      <c r="G1313" s="46"/>
      <c r="H1313" s="46"/>
      <c r="I1313" s="46"/>
      <c r="J1313" s="22"/>
      <c r="K1313" s="22"/>
    </row>
    <row r="1314" spans="3:11">
      <c r="C1314" s="22"/>
      <c r="D1314" s="46" t="s">
        <v>438</v>
      </c>
      <c r="E1314" s="46" t="s">
        <v>3507</v>
      </c>
      <c r="F1314" s="46" t="s">
        <v>675</v>
      </c>
      <c r="G1314" s="46" t="s">
        <v>548</v>
      </c>
      <c r="H1314" s="46"/>
      <c r="I1314" s="46"/>
      <c r="J1314" s="22"/>
      <c r="K1314" s="22"/>
    </row>
    <row r="1315" spans="3:11">
      <c r="C1315" s="22"/>
      <c r="D1315" s="46" t="s">
        <v>438</v>
      </c>
      <c r="E1315" s="46" t="s">
        <v>3507</v>
      </c>
      <c r="F1315" s="46" t="s">
        <v>721</v>
      </c>
      <c r="G1315" s="46" t="s">
        <v>548</v>
      </c>
      <c r="H1315" s="46"/>
      <c r="I1315" s="46"/>
      <c r="J1315" s="22"/>
      <c r="K1315" s="22"/>
    </row>
    <row r="1316" spans="3:11">
      <c r="C1316" s="22"/>
      <c r="D1316" s="46" t="s">
        <v>2576</v>
      </c>
      <c r="E1316" s="46" t="s">
        <v>4339</v>
      </c>
      <c r="F1316" s="46" t="s">
        <v>4340</v>
      </c>
      <c r="G1316" s="46"/>
      <c r="H1316" s="46"/>
      <c r="I1316" s="46"/>
      <c r="J1316" s="22"/>
      <c r="K1316" s="22"/>
    </row>
    <row r="1317" spans="3:11">
      <c r="C1317" s="22"/>
      <c r="D1317" s="46" t="s">
        <v>2576</v>
      </c>
      <c r="E1317" s="46" t="s">
        <v>4341</v>
      </c>
      <c r="F1317" s="46" t="s">
        <v>4342</v>
      </c>
      <c r="G1317" s="46"/>
      <c r="H1317" s="46"/>
      <c r="I1317" s="46"/>
      <c r="J1317" s="22"/>
      <c r="K1317" s="22"/>
    </row>
    <row r="1318" spans="3:11">
      <c r="C1318" s="22"/>
      <c r="D1318" s="46"/>
      <c r="E1318" s="46"/>
      <c r="F1318" s="46" t="s">
        <v>1520</v>
      </c>
      <c r="G1318" s="46"/>
      <c r="H1318" s="46"/>
      <c r="I1318" s="46"/>
      <c r="J1318" s="22"/>
      <c r="K1318" s="22"/>
    </row>
    <row r="1319" spans="3:11">
      <c r="C1319" s="22"/>
      <c r="D1319" s="46" t="s">
        <v>2576</v>
      </c>
      <c r="E1319" s="46" t="s">
        <v>4343</v>
      </c>
      <c r="F1319" s="46" t="s">
        <v>3493</v>
      </c>
      <c r="G1319" s="46"/>
      <c r="H1319" s="46"/>
      <c r="I1319" s="46"/>
      <c r="J1319" s="22"/>
      <c r="K1319" s="22"/>
    </row>
    <row r="1320" spans="3:11">
      <c r="C1320" s="22"/>
      <c r="D1320" s="46" t="s">
        <v>2576</v>
      </c>
      <c r="E1320" s="46" t="s">
        <v>4344</v>
      </c>
      <c r="F1320" s="46" t="s">
        <v>3489</v>
      </c>
      <c r="G1320" s="46" t="s">
        <v>548</v>
      </c>
      <c r="H1320" s="46"/>
      <c r="I1320" s="46"/>
      <c r="J1320" s="22"/>
      <c r="K1320" s="22"/>
    </row>
    <row r="1321" spans="3:11">
      <c r="C1321" s="22"/>
      <c r="D1321" s="46" t="s">
        <v>2576</v>
      </c>
      <c r="E1321" s="46" t="s">
        <v>4345</v>
      </c>
      <c r="F1321" s="46" t="s">
        <v>3491</v>
      </c>
      <c r="G1321" s="46" t="s">
        <v>548</v>
      </c>
      <c r="H1321" s="46"/>
      <c r="I1321" s="46"/>
      <c r="J1321" s="22"/>
      <c r="K1321" s="22"/>
    </row>
    <row r="1322" spans="3:11">
      <c r="C1322" s="22"/>
      <c r="D1322" s="46" t="s">
        <v>2576</v>
      </c>
      <c r="E1322" s="46" t="s">
        <v>4346</v>
      </c>
      <c r="F1322" s="46" t="s">
        <v>3495</v>
      </c>
      <c r="G1322" s="46"/>
      <c r="H1322" s="46"/>
      <c r="I1322" s="46"/>
      <c r="J1322" s="22"/>
      <c r="K1322" s="22"/>
    </row>
    <row r="1323" spans="3:11">
      <c r="C1323" s="22"/>
      <c r="D1323" s="46" t="s">
        <v>2576</v>
      </c>
      <c r="E1323" s="46" t="s">
        <v>4347</v>
      </c>
      <c r="F1323" s="46" t="s">
        <v>3497</v>
      </c>
      <c r="G1323" s="46" t="s">
        <v>548</v>
      </c>
      <c r="H1323" s="46"/>
      <c r="I1323" s="46"/>
      <c r="J1323" s="22"/>
      <c r="K1323" s="22"/>
    </row>
    <row r="1324" spans="3:11">
      <c r="C1324" s="22"/>
      <c r="D1324" s="46" t="s">
        <v>2576</v>
      </c>
      <c r="E1324" s="46" t="s">
        <v>4348</v>
      </c>
      <c r="F1324" s="46" t="s">
        <v>3053</v>
      </c>
      <c r="G1324" s="46" t="s">
        <v>548</v>
      </c>
      <c r="H1324" s="46"/>
      <c r="I1324" s="46"/>
      <c r="J1324" s="22"/>
      <c r="K1324" s="22"/>
    </row>
    <row r="1325" spans="3:11">
      <c r="C1325" s="22"/>
      <c r="D1325" s="46" t="s">
        <v>2576</v>
      </c>
      <c r="E1325" s="46" t="s">
        <v>4348</v>
      </c>
      <c r="F1325" s="46" t="s">
        <v>3057</v>
      </c>
      <c r="G1325" s="46" t="s">
        <v>548</v>
      </c>
      <c r="H1325" s="46"/>
      <c r="I1325" s="46"/>
      <c r="J1325" s="22"/>
      <c r="K1325" s="22"/>
    </row>
    <row r="1326" spans="3:11">
      <c r="C1326" s="22"/>
      <c r="D1326" s="46" t="s">
        <v>2576</v>
      </c>
      <c r="E1326" s="46" t="s">
        <v>4349</v>
      </c>
      <c r="F1326" s="46" t="s">
        <v>4350</v>
      </c>
      <c r="G1326" s="46"/>
      <c r="H1326" s="46"/>
      <c r="I1326" s="46"/>
      <c r="J1326" s="22"/>
      <c r="K1326" s="22"/>
    </row>
    <row r="1327" spans="3:11">
      <c r="C1327" s="22"/>
      <c r="D1327" s="46" t="s">
        <v>263</v>
      </c>
      <c r="E1327" s="46" t="s">
        <v>428</v>
      </c>
      <c r="F1327" s="46"/>
      <c r="G1327" s="46"/>
      <c r="H1327" s="46"/>
      <c r="I1327" s="46"/>
      <c r="J1327" s="22"/>
      <c r="K1327" s="22"/>
    </row>
    <row r="1328" spans="3:11">
      <c r="C1328" s="22"/>
      <c r="D1328" s="46"/>
      <c r="E1328" s="46" t="s">
        <v>4351</v>
      </c>
      <c r="F1328" s="46" t="s">
        <v>373</v>
      </c>
      <c r="G1328" s="46"/>
      <c r="H1328" s="46"/>
      <c r="I1328" s="46"/>
      <c r="J1328" s="22"/>
      <c r="K1328" s="22"/>
    </row>
    <row r="1329" spans="3:11">
      <c r="C1329" s="22"/>
      <c r="D1329" s="46" t="s">
        <v>438</v>
      </c>
      <c r="E1329" s="46" t="s">
        <v>3515</v>
      </c>
      <c r="F1329" s="46" t="s">
        <v>778</v>
      </c>
      <c r="G1329" s="46"/>
      <c r="H1329" s="46"/>
      <c r="I1329" s="46"/>
      <c r="J1329" s="22"/>
      <c r="K1329" s="22"/>
    </row>
    <row r="1330" spans="3:11">
      <c r="C1330" s="22"/>
      <c r="D1330" s="46" t="s">
        <v>438</v>
      </c>
      <c r="E1330" s="46" t="s">
        <v>3516</v>
      </c>
      <c r="F1330" s="46" t="s">
        <v>1036</v>
      </c>
      <c r="G1330" s="46" t="s">
        <v>548</v>
      </c>
      <c r="H1330" s="46"/>
      <c r="I1330" s="46"/>
      <c r="J1330" s="22"/>
      <c r="K1330" s="22"/>
    </row>
    <row r="1331" spans="3:11">
      <c r="C1331" s="22"/>
      <c r="D1331" s="46" t="s">
        <v>438</v>
      </c>
      <c r="E1331" s="46" t="s">
        <v>3517</v>
      </c>
      <c r="F1331" s="46" t="s">
        <v>3518</v>
      </c>
      <c r="G1331" s="46"/>
      <c r="H1331" s="46"/>
      <c r="I1331" s="46"/>
      <c r="J1331" s="22"/>
      <c r="K1331" s="22"/>
    </row>
    <row r="1332" spans="3:11">
      <c r="C1332" s="22"/>
      <c r="D1332" s="46" t="s">
        <v>438</v>
      </c>
      <c r="E1332" s="46" t="s">
        <v>3519</v>
      </c>
      <c r="F1332" s="46" t="s">
        <v>3520</v>
      </c>
      <c r="G1332" s="46" t="s">
        <v>548</v>
      </c>
      <c r="H1332" s="46"/>
      <c r="I1332" s="46"/>
      <c r="J1332" s="22"/>
      <c r="K1332" s="22"/>
    </row>
    <row r="1333" spans="3:11">
      <c r="C1333" s="22"/>
      <c r="D1333" s="46" t="s">
        <v>438</v>
      </c>
      <c r="E1333" s="46" t="s">
        <v>3492</v>
      </c>
      <c r="F1333" s="46" t="s">
        <v>3493</v>
      </c>
      <c r="G1333" s="46"/>
      <c r="H1333" s="46"/>
      <c r="I1333" s="46"/>
      <c r="J1333" s="22"/>
      <c r="K1333" s="22"/>
    </row>
    <row r="1334" spans="3:11">
      <c r="C1334" s="22"/>
      <c r="D1334" s="46" t="s">
        <v>438</v>
      </c>
      <c r="E1334" s="46" t="s">
        <v>3526</v>
      </c>
      <c r="F1334" s="46" t="s">
        <v>778</v>
      </c>
      <c r="G1334" s="46" t="s">
        <v>548</v>
      </c>
      <c r="H1334" s="46"/>
      <c r="I1334" s="46"/>
      <c r="J1334" s="22"/>
      <c r="K1334" s="22"/>
    </row>
    <row r="1335" spans="3:11">
      <c r="C1335" s="22"/>
      <c r="D1335" s="46" t="s">
        <v>438</v>
      </c>
      <c r="E1335" s="46" t="s">
        <v>3525</v>
      </c>
      <c r="F1335" s="46" t="s">
        <v>1036</v>
      </c>
      <c r="G1335" s="46"/>
      <c r="H1335" s="46"/>
      <c r="I1335" s="46"/>
      <c r="J1335" s="22"/>
      <c r="K1335" s="22"/>
    </row>
    <row r="1336" spans="3:11">
      <c r="C1336" s="22"/>
      <c r="D1336" s="46" t="s">
        <v>438</v>
      </c>
      <c r="E1336" s="46" t="s">
        <v>3527</v>
      </c>
      <c r="F1336" s="46" t="s">
        <v>3518</v>
      </c>
      <c r="G1336" s="46" t="s">
        <v>548</v>
      </c>
      <c r="H1336" s="46"/>
      <c r="I1336" s="46"/>
      <c r="J1336" s="22"/>
      <c r="K1336" s="22"/>
    </row>
    <row r="1337" spans="3:11">
      <c r="C1337" s="22"/>
      <c r="D1337" s="46" t="s">
        <v>438</v>
      </c>
      <c r="E1337" s="46" t="s">
        <v>3528</v>
      </c>
      <c r="F1337" s="46" t="s">
        <v>3520</v>
      </c>
      <c r="G1337" s="46"/>
      <c r="H1337" s="46"/>
      <c r="I1337" s="46"/>
      <c r="J1337" s="22"/>
      <c r="K1337" s="22"/>
    </row>
    <row r="1338" spans="3:11">
      <c r="C1338" s="22"/>
      <c r="D1338" s="46" t="s">
        <v>438</v>
      </c>
      <c r="E1338" s="46" t="s">
        <v>3510</v>
      </c>
      <c r="F1338" s="46" t="s">
        <v>3493</v>
      </c>
      <c r="G1338" s="46" t="s">
        <v>548</v>
      </c>
      <c r="H1338" s="46"/>
      <c r="I1338" s="46"/>
      <c r="J1338" s="22"/>
      <c r="K1338" s="22"/>
    </row>
    <row r="1339" spans="3:11">
      <c r="C1339" s="22"/>
      <c r="D1339" s="46"/>
      <c r="E1339" s="46"/>
      <c r="F1339" s="46" t="s">
        <v>1520</v>
      </c>
      <c r="G1339" s="46"/>
      <c r="H1339" s="46"/>
      <c r="I1339" s="46"/>
      <c r="J1339" s="22"/>
      <c r="K1339" s="22"/>
    </row>
    <row r="1340" spans="3:11">
      <c r="C1340" s="22"/>
      <c r="D1340" s="46" t="s">
        <v>2576</v>
      </c>
      <c r="E1340" s="46" t="s">
        <v>4352</v>
      </c>
      <c r="F1340" s="46" t="s">
        <v>778</v>
      </c>
      <c r="G1340" s="46"/>
      <c r="H1340" s="46"/>
      <c r="I1340" s="46"/>
      <c r="J1340" s="22"/>
      <c r="K1340" s="22"/>
    </row>
    <row r="1341" spans="3:11">
      <c r="C1341" s="22"/>
      <c r="D1341" s="46" t="s">
        <v>2576</v>
      </c>
      <c r="E1341" s="46" t="s">
        <v>4353</v>
      </c>
      <c r="F1341" s="46" t="s">
        <v>1036</v>
      </c>
      <c r="G1341" s="46"/>
      <c r="H1341" s="46"/>
      <c r="I1341" s="46"/>
      <c r="J1341" s="22"/>
      <c r="K1341" s="22"/>
    </row>
    <row r="1342" spans="3:11">
      <c r="C1342" s="22"/>
      <c r="D1342" s="46" t="s">
        <v>2576</v>
      </c>
      <c r="E1342" s="46" t="s">
        <v>4354</v>
      </c>
      <c r="F1342" s="46" t="s">
        <v>3518</v>
      </c>
      <c r="G1342" s="46"/>
      <c r="H1342" s="46"/>
      <c r="I1342" s="46"/>
      <c r="J1342" s="22"/>
      <c r="K1342" s="22"/>
    </row>
    <row r="1343" spans="3:11">
      <c r="C1343" s="22"/>
      <c r="D1343" s="46" t="s">
        <v>2576</v>
      </c>
      <c r="E1343" s="46" t="s">
        <v>4355</v>
      </c>
      <c r="F1343" s="46" t="s">
        <v>3520</v>
      </c>
      <c r="G1343" s="46"/>
      <c r="H1343" s="46"/>
      <c r="I1343" s="46"/>
      <c r="J1343" s="22"/>
      <c r="K1343" s="22"/>
    </row>
    <row r="1344" spans="3:11">
      <c r="C1344" s="22"/>
      <c r="D1344" s="46" t="s">
        <v>2576</v>
      </c>
      <c r="E1344" s="46" t="s">
        <v>4343</v>
      </c>
      <c r="F1344" s="46" t="s">
        <v>3493</v>
      </c>
      <c r="G1344" s="46"/>
      <c r="H1344" s="46"/>
      <c r="I1344" s="46"/>
      <c r="J1344" s="22"/>
      <c r="K1344" s="22"/>
    </row>
    <row r="1345" spans="3:11">
      <c r="C1345" s="22"/>
      <c r="D1345" s="46" t="s">
        <v>263</v>
      </c>
      <c r="E1345" s="46" t="s">
        <v>428</v>
      </c>
      <c r="F1345" s="46"/>
      <c r="G1345" s="46"/>
      <c r="H1345" s="46"/>
      <c r="I1345" s="46"/>
      <c r="J1345" s="22"/>
      <c r="K1345" s="22"/>
    </row>
    <row r="1346" spans="3:11">
      <c r="C1346" s="22"/>
      <c r="D1346" s="46"/>
      <c r="E1346" s="46" t="s">
        <v>4356</v>
      </c>
      <c r="F1346" s="46" t="s">
        <v>374</v>
      </c>
      <c r="G1346" s="46"/>
      <c r="H1346" s="46"/>
      <c r="I1346" s="46"/>
      <c r="J1346" s="22"/>
      <c r="K1346" s="22"/>
    </row>
    <row r="1347" spans="3:11">
      <c r="C1347" s="22"/>
      <c r="D1347" s="46" t="s">
        <v>2576</v>
      </c>
      <c r="E1347" s="46" t="s">
        <v>3444</v>
      </c>
      <c r="F1347" s="46" t="s">
        <v>3445</v>
      </c>
      <c r="G1347" s="46"/>
      <c r="H1347" s="46"/>
      <c r="I1347" s="46"/>
      <c r="J1347" s="22"/>
      <c r="K1347" s="22"/>
    </row>
    <row r="1348" spans="3:11">
      <c r="C1348" s="22"/>
      <c r="D1348" s="46" t="s">
        <v>438</v>
      </c>
      <c r="E1348" s="46" t="s">
        <v>2664</v>
      </c>
      <c r="F1348" s="46" t="s">
        <v>446</v>
      </c>
      <c r="G1348" s="46"/>
      <c r="H1348" s="46">
        <v>5995000000</v>
      </c>
      <c r="I1348" s="46">
        <v>6206000000</v>
      </c>
      <c r="J1348" s="22"/>
      <c r="K1348" s="22"/>
    </row>
    <row r="1349" spans="3:11">
      <c r="C1349" s="22"/>
      <c r="D1349" s="46" t="s">
        <v>438</v>
      </c>
      <c r="E1349" s="46" t="s">
        <v>2644</v>
      </c>
      <c r="F1349" s="46" t="s">
        <v>4282</v>
      </c>
      <c r="G1349" s="46"/>
      <c r="H1349" s="46">
        <v>15580000000</v>
      </c>
      <c r="I1349" s="46">
        <v>11538000000</v>
      </c>
      <c r="J1349" s="22"/>
      <c r="K1349" s="22"/>
    </row>
    <row r="1350" spans="3:11">
      <c r="C1350" s="22"/>
      <c r="D1350" s="46" t="s">
        <v>2576</v>
      </c>
      <c r="E1350" s="46" t="s">
        <v>3530</v>
      </c>
      <c r="F1350" s="46" t="s">
        <v>3531</v>
      </c>
      <c r="G1350" s="46"/>
      <c r="H1350" s="46"/>
      <c r="I1350" s="46"/>
      <c r="J1350" s="22"/>
      <c r="K1350" s="22"/>
    </row>
    <row r="1351" spans="3:11">
      <c r="C1351" s="22"/>
      <c r="D1351" s="46" t="s">
        <v>2576</v>
      </c>
      <c r="E1351" s="46" t="s">
        <v>3532</v>
      </c>
      <c r="F1351" s="46" t="s">
        <v>3533</v>
      </c>
      <c r="G1351" s="46"/>
      <c r="H1351" s="46"/>
      <c r="I1351" s="46"/>
      <c r="J1351" s="22"/>
      <c r="K1351" s="22"/>
    </row>
    <row r="1352" spans="3:11">
      <c r="C1352" s="22"/>
      <c r="D1352" s="46" t="s">
        <v>2576</v>
      </c>
      <c r="E1352" s="46" t="s">
        <v>3534</v>
      </c>
      <c r="F1352" s="46" t="s">
        <v>3535</v>
      </c>
      <c r="G1352" s="46"/>
      <c r="H1352" s="46"/>
      <c r="I1352" s="46"/>
      <c r="J1352" s="22"/>
      <c r="K1352" s="22"/>
    </row>
    <row r="1353" spans="3:11">
      <c r="C1353" s="22"/>
      <c r="D1353" s="46" t="s">
        <v>2576</v>
      </c>
      <c r="E1353" s="46" t="s">
        <v>3536</v>
      </c>
      <c r="F1353" s="46" t="s">
        <v>3537</v>
      </c>
      <c r="G1353" s="46"/>
      <c r="H1353" s="46"/>
      <c r="I1353" s="46"/>
      <c r="J1353" s="22"/>
      <c r="K1353" s="22"/>
    </row>
    <row r="1354" spans="3:11">
      <c r="C1354" s="22"/>
      <c r="D1354" s="46" t="s">
        <v>438</v>
      </c>
      <c r="E1354" s="46" t="s">
        <v>2661</v>
      </c>
      <c r="F1354" s="46" t="s">
        <v>1940</v>
      </c>
      <c r="G1354" s="46"/>
      <c r="H1354" s="46">
        <v>13879000000</v>
      </c>
      <c r="I1354" s="46">
        <v>42305000000</v>
      </c>
      <c r="J1354" s="22"/>
      <c r="K1354" s="22"/>
    </row>
    <row r="1355" spans="3:11">
      <c r="C1355" s="22"/>
      <c r="D1355" s="46"/>
      <c r="E1355" s="46"/>
      <c r="F1355" s="46" t="s">
        <v>3538</v>
      </c>
      <c r="G1355" s="46"/>
      <c r="H1355" s="46"/>
      <c r="I1355" s="46"/>
      <c r="J1355" s="22"/>
      <c r="K1355" s="22"/>
    </row>
    <row r="1356" spans="3:11">
      <c r="C1356" s="22"/>
      <c r="D1356" s="46" t="s">
        <v>438</v>
      </c>
      <c r="E1356" s="46" t="s">
        <v>3560</v>
      </c>
      <c r="F1356" s="46" t="s">
        <v>3561</v>
      </c>
      <c r="G1356" s="46"/>
      <c r="H1356" s="46"/>
      <c r="I1356" s="46"/>
      <c r="J1356" s="22"/>
      <c r="K1356" s="22"/>
    </row>
    <row r="1357" spans="3:11">
      <c r="C1357" s="22"/>
      <c r="D1357" s="46" t="s">
        <v>2576</v>
      </c>
      <c r="E1357" s="46" t="s">
        <v>3540</v>
      </c>
      <c r="F1357" s="46" t="s">
        <v>3541</v>
      </c>
      <c r="G1357" s="46"/>
      <c r="H1357" s="46"/>
      <c r="I1357" s="46"/>
      <c r="J1357" s="22"/>
      <c r="K1357" s="22"/>
    </row>
    <row r="1358" spans="3:11">
      <c r="C1358" s="22"/>
      <c r="D1358" s="46" t="s">
        <v>2576</v>
      </c>
      <c r="E1358" s="46" t="s">
        <v>3446</v>
      </c>
      <c r="F1358" s="46" t="s">
        <v>3447</v>
      </c>
      <c r="G1358" s="46"/>
      <c r="H1358" s="46"/>
      <c r="I1358" s="46"/>
      <c r="J1358" s="22"/>
      <c r="K1358" s="22"/>
    </row>
    <row r="1359" spans="3:11">
      <c r="C1359" s="22"/>
      <c r="D1359" s="46" t="s">
        <v>2576</v>
      </c>
      <c r="E1359" s="46" t="s">
        <v>3552</v>
      </c>
      <c r="F1359" s="46" t="s">
        <v>3553</v>
      </c>
      <c r="G1359" s="46"/>
      <c r="H1359" s="46"/>
      <c r="I1359" s="46"/>
      <c r="J1359" s="22"/>
      <c r="K1359" s="22"/>
    </row>
    <row r="1360" spans="3:11">
      <c r="C1360" s="22"/>
      <c r="D1360" s="46" t="s">
        <v>2576</v>
      </c>
      <c r="E1360" s="46" t="s">
        <v>3554</v>
      </c>
      <c r="F1360" s="46" t="s">
        <v>4357</v>
      </c>
      <c r="G1360" s="46"/>
      <c r="H1360" s="46"/>
      <c r="I1360" s="46"/>
      <c r="J1360" s="22"/>
      <c r="K1360" s="22"/>
    </row>
    <row r="1361" spans="3:11">
      <c r="C1361" s="22"/>
      <c r="D1361" s="46" t="s">
        <v>2576</v>
      </c>
      <c r="E1361" s="46" t="s">
        <v>3558</v>
      </c>
      <c r="F1361" s="46" t="s">
        <v>3559</v>
      </c>
      <c r="G1361" s="46"/>
      <c r="H1361" s="46"/>
      <c r="I1361" s="46"/>
      <c r="J1361" s="22"/>
      <c r="K1361" s="22"/>
    </row>
    <row r="1362" spans="3:11">
      <c r="C1362" s="22"/>
      <c r="D1362" s="46" t="s">
        <v>2576</v>
      </c>
      <c r="E1362" s="46" t="s">
        <v>3562</v>
      </c>
      <c r="F1362" s="46" t="s">
        <v>3563</v>
      </c>
      <c r="G1362" s="46"/>
      <c r="H1362" s="46"/>
      <c r="I1362" s="46"/>
      <c r="J1362" s="22"/>
      <c r="K1362" s="22"/>
    </row>
    <row r="1363" spans="3:11">
      <c r="C1363" s="22"/>
      <c r="D1363" s="46" t="s">
        <v>2576</v>
      </c>
      <c r="E1363" s="46" t="s">
        <v>3550</v>
      </c>
      <c r="F1363" s="46" t="s">
        <v>3551</v>
      </c>
      <c r="G1363" s="46"/>
      <c r="H1363" s="46"/>
      <c r="I1363" s="46"/>
      <c r="J1363" s="22"/>
      <c r="K1363" s="22"/>
    </row>
    <row r="1364" spans="3:11">
      <c r="C1364" s="22"/>
      <c r="D1364" s="46" t="s">
        <v>2576</v>
      </c>
      <c r="E1364" s="46" t="s">
        <v>3556</v>
      </c>
      <c r="F1364" s="46" t="s">
        <v>3557</v>
      </c>
      <c r="G1364" s="46"/>
      <c r="H1364" s="46"/>
      <c r="I1364" s="46"/>
      <c r="J1364" s="22"/>
      <c r="K1364" s="22"/>
    </row>
    <row r="1365" spans="3:11">
      <c r="C1365" s="22"/>
      <c r="D1365" s="46" t="s">
        <v>438</v>
      </c>
      <c r="E1365" s="46" t="s">
        <v>3539</v>
      </c>
      <c r="F1365" s="46" t="s">
        <v>3182</v>
      </c>
      <c r="G1365" s="46"/>
      <c r="H1365" s="46"/>
      <c r="I1365" s="46"/>
      <c r="J1365" s="22"/>
      <c r="K1365" s="22"/>
    </row>
    <row r="1366" spans="3:11">
      <c r="C1366" s="22"/>
      <c r="D1366" s="46" t="s">
        <v>438</v>
      </c>
      <c r="E1366" s="46" t="s">
        <v>3546</v>
      </c>
      <c r="F1366" s="46" t="s">
        <v>3547</v>
      </c>
      <c r="G1366" s="46"/>
      <c r="H1366" s="46"/>
      <c r="I1366" s="46"/>
      <c r="J1366" s="22"/>
      <c r="K1366" s="22"/>
    </row>
    <row r="1367" spans="3:11">
      <c r="C1367" s="22"/>
      <c r="D1367" s="46" t="s">
        <v>438</v>
      </c>
      <c r="E1367" s="46" t="s">
        <v>3544</v>
      </c>
      <c r="F1367" s="46" t="s">
        <v>3545</v>
      </c>
      <c r="G1367" s="46"/>
      <c r="H1367" s="46"/>
      <c r="I1367" s="46"/>
      <c r="J1367" s="22"/>
      <c r="K1367" s="22"/>
    </row>
    <row r="1368" spans="3:11">
      <c r="C1368" s="22"/>
      <c r="D1368" s="46" t="s">
        <v>438</v>
      </c>
      <c r="E1368" s="46" t="s">
        <v>3548</v>
      </c>
      <c r="F1368" s="46" t="s">
        <v>3549</v>
      </c>
      <c r="G1368" s="46"/>
      <c r="H1368" s="46"/>
      <c r="I1368" s="46"/>
      <c r="J1368" s="22"/>
      <c r="K1368" s="22"/>
    </row>
    <row r="1369" spans="3:11">
      <c r="C1369" s="22"/>
      <c r="D1369" s="46" t="s">
        <v>438</v>
      </c>
      <c r="E1369" s="46" t="s">
        <v>3542</v>
      </c>
      <c r="F1369" s="46" t="s">
        <v>3543</v>
      </c>
      <c r="G1369" s="46"/>
      <c r="H1369" s="46"/>
      <c r="I1369" s="46"/>
      <c r="J1369" s="22"/>
      <c r="K1369" s="22"/>
    </row>
    <row r="1370" spans="3:11">
      <c r="C1370" s="22"/>
      <c r="D1370" s="46" t="s">
        <v>263</v>
      </c>
      <c r="E1370" s="46" t="s">
        <v>428</v>
      </c>
      <c r="F1370" s="46"/>
      <c r="G1370" s="46"/>
      <c r="H1370" s="46"/>
      <c r="I1370" s="46"/>
      <c r="J1370" s="22"/>
      <c r="K1370" s="22"/>
    </row>
    <row r="1371" spans="3:11">
      <c r="C1371" s="22"/>
      <c r="D1371" s="46"/>
      <c r="E1371" s="46" t="s">
        <v>4358</v>
      </c>
      <c r="F1371" s="46" t="s">
        <v>375</v>
      </c>
      <c r="G1371" s="46"/>
      <c r="H1371" s="46"/>
      <c r="I1371" s="46"/>
      <c r="J1371" s="22"/>
      <c r="K1371" s="22"/>
    </row>
    <row r="1372" spans="3:11">
      <c r="C1372" s="22"/>
      <c r="D1372" s="46" t="s">
        <v>438</v>
      </c>
      <c r="E1372" s="46" t="s">
        <v>2661</v>
      </c>
      <c r="F1372" s="46" t="s">
        <v>1394</v>
      </c>
      <c r="G1372" s="46"/>
      <c r="H1372" s="46">
        <v>13879000000</v>
      </c>
      <c r="I1372" s="46">
        <v>42305000000</v>
      </c>
      <c r="J1372" s="22"/>
      <c r="K1372" s="22"/>
    </row>
    <row r="1373" spans="3:11">
      <c r="C1373" s="22"/>
      <c r="D1373" s="46" t="s">
        <v>438</v>
      </c>
      <c r="E1373" s="46" t="s">
        <v>2662</v>
      </c>
      <c r="F1373" s="46" t="s">
        <v>594</v>
      </c>
      <c r="G1373" s="46"/>
      <c r="H1373" s="46">
        <v>1000000</v>
      </c>
      <c r="I1373" s="46">
        <v>6000000</v>
      </c>
      <c r="J1373" s="22"/>
      <c r="K1373" s="22"/>
    </row>
    <row r="1374" spans="3:11">
      <c r="C1374" s="22"/>
      <c r="D1374" s="46" t="s">
        <v>438</v>
      </c>
      <c r="E1374" s="46" t="s">
        <v>2664</v>
      </c>
      <c r="F1374" s="46" t="s">
        <v>446</v>
      </c>
      <c r="G1374" s="46"/>
      <c r="H1374" s="46">
        <v>5995000000</v>
      </c>
      <c r="I1374" s="46">
        <v>6206000000</v>
      </c>
      <c r="J1374" s="22"/>
      <c r="K1374" s="22"/>
    </row>
    <row r="1375" spans="3:11">
      <c r="C1375" s="22"/>
      <c r="D1375" s="46" t="s">
        <v>438</v>
      </c>
      <c r="E1375" s="46" t="s">
        <v>2644</v>
      </c>
      <c r="F1375" s="46" t="s">
        <v>4282</v>
      </c>
      <c r="G1375" s="46"/>
      <c r="H1375" s="46">
        <v>15580000000</v>
      </c>
      <c r="I1375" s="46">
        <v>11538000000</v>
      </c>
      <c r="J1375" s="22"/>
      <c r="K1375" s="22"/>
    </row>
    <row r="1376" spans="3:11">
      <c r="C1376" s="22"/>
      <c r="D1376" s="46" t="s">
        <v>438</v>
      </c>
      <c r="E1376" s="46" t="s">
        <v>2665</v>
      </c>
      <c r="F1376" s="46" t="s">
        <v>1943</v>
      </c>
      <c r="G1376" s="46"/>
      <c r="H1376" s="46">
        <v>1386000000</v>
      </c>
      <c r="I1376" s="46">
        <v>0</v>
      </c>
      <c r="J1376" s="22"/>
      <c r="K1376" s="22"/>
    </row>
    <row r="1377" spans="3:11">
      <c r="C1377" s="22"/>
      <c r="D1377" s="46" t="s">
        <v>263</v>
      </c>
      <c r="E1377" s="46" t="s">
        <v>428</v>
      </c>
      <c r="F1377" s="46"/>
      <c r="G1377" s="46"/>
      <c r="H1377" s="46"/>
      <c r="I1377" s="46"/>
      <c r="J1377" s="22"/>
      <c r="K1377" s="22"/>
    </row>
    <row r="1378" spans="3:11">
      <c r="C1378" s="22"/>
      <c r="D1378" s="46"/>
      <c r="E1378" s="46" t="s">
        <v>2103</v>
      </c>
      <c r="F1378" s="46" t="s">
        <v>1902</v>
      </c>
      <c r="G1378" s="46"/>
      <c r="H1378" s="46"/>
      <c r="I1378" s="46"/>
      <c r="J1378" s="22"/>
      <c r="K1378" s="22"/>
    </row>
    <row r="1379" spans="3:11">
      <c r="C1379" s="22"/>
      <c r="D1379" s="46" t="s">
        <v>2576</v>
      </c>
      <c r="E1379" s="46" t="s">
        <v>3564</v>
      </c>
      <c r="F1379" s="46" t="s">
        <v>1394</v>
      </c>
      <c r="G1379" s="46"/>
      <c r="H1379" s="46">
        <v>-23000000</v>
      </c>
      <c r="I1379" s="46">
        <v>37000000</v>
      </c>
      <c r="J1379" s="22"/>
      <c r="K1379" s="22"/>
    </row>
    <row r="1380" spans="3:11">
      <c r="C1380" s="22"/>
      <c r="D1380" s="46" t="s">
        <v>2576</v>
      </c>
      <c r="E1380" s="46" t="s">
        <v>3565</v>
      </c>
      <c r="F1380" s="46" t="s">
        <v>594</v>
      </c>
      <c r="G1380" s="46"/>
      <c r="H1380" s="46">
        <v>-1000000</v>
      </c>
      <c r="I1380" s="46">
        <v>1000000</v>
      </c>
      <c r="J1380" s="22"/>
      <c r="K1380" s="22"/>
    </row>
    <row r="1381" spans="3:11">
      <c r="C1381" s="22"/>
      <c r="D1381" s="46" t="s">
        <v>2576</v>
      </c>
      <c r="E1381" s="46" t="s">
        <v>3566</v>
      </c>
      <c r="F1381" s="46" t="s">
        <v>446</v>
      </c>
      <c r="G1381" s="46"/>
      <c r="H1381" s="46">
        <v>-2266000000</v>
      </c>
      <c r="I1381" s="46">
        <v>-5784000000</v>
      </c>
      <c r="J1381" s="22"/>
      <c r="K1381" s="22"/>
    </row>
    <row r="1382" spans="3:11">
      <c r="C1382" s="22"/>
      <c r="D1382" s="46" t="s">
        <v>2576</v>
      </c>
      <c r="E1382" s="46" t="s">
        <v>3567</v>
      </c>
      <c r="F1382" s="46" t="s">
        <v>1958</v>
      </c>
      <c r="G1382" s="46"/>
      <c r="H1382" s="46">
        <v>-214000000</v>
      </c>
      <c r="I1382" s="46">
        <v>-316000000</v>
      </c>
      <c r="J1382" s="22"/>
      <c r="K1382" s="22"/>
    </row>
    <row r="1383" spans="3:11">
      <c r="C1383" s="22"/>
      <c r="D1383" s="46" t="s">
        <v>2576</v>
      </c>
      <c r="E1383" s="46" t="s">
        <v>3568</v>
      </c>
      <c r="F1383" s="46" t="s">
        <v>1346</v>
      </c>
      <c r="G1383" s="46"/>
      <c r="H1383" s="46">
        <v>-2504000000</v>
      </c>
      <c r="I1383" s="46">
        <v>-6062000000</v>
      </c>
      <c r="J1383" s="22"/>
      <c r="K1383" s="22"/>
    </row>
    <row r="1384" spans="3:11">
      <c r="C1384" s="22"/>
      <c r="D1384" s="46" t="s">
        <v>263</v>
      </c>
      <c r="E1384" s="46" t="s">
        <v>428</v>
      </c>
      <c r="F1384" s="46"/>
      <c r="G1384" s="46"/>
      <c r="H1384" s="46"/>
      <c r="I1384" s="46"/>
      <c r="J1384" s="22"/>
      <c r="K1384" s="22"/>
    </row>
    <row r="1385" spans="3:11">
      <c r="C1385" s="22"/>
      <c r="D1385" s="46"/>
      <c r="E1385" s="46" t="s">
        <v>4359</v>
      </c>
      <c r="F1385" s="46" t="s">
        <v>377</v>
      </c>
      <c r="G1385" s="46"/>
      <c r="H1385" s="46"/>
      <c r="I1385" s="46"/>
      <c r="J1385" s="22"/>
      <c r="K1385" s="22"/>
    </row>
    <row r="1386" spans="3:11">
      <c r="C1386" s="22"/>
      <c r="D1386" s="46" t="s">
        <v>438</v>
      </c>
      <c r="E1386" s="46" t="s">
        <v>2661</v>
      </c>
      <c r="F1386" s="46" t="s">
        <v>1394</v>
      </c>
      <c r="G1386" s="46"/>
      <c r="H1386" s="46">
        <v>13879000000</v>
      </c>
      <c r="I1386" s="46">
        <v>42305000000</v>
      </c>
      <c r="J1386" s="22"/>
      <c r="K1386" s="22"/>
    </row>
    <row r="1387" spans="3:11">
      <c r="C1387" s="22"/>
      <c r="D1387" s="46"/>
      <c r="E1387" s="46"/>
      <c r="F1387" s="46" t="s">
        <v>3538</v>
      </c>
      <c r="G1387" s="46"/>
      <c r="H1387" s="46"/>
      <c r="I1387" s="46"/>
      <c r="J1387" s="22"/>
      <c r="K1387" s="22"/>
    </row>
    <row r="1388" spans="3:11">
      <c r="C1388" s="22"/>
      <c r="D1388" s="46" t="s">
        <v>438</v>
      </c>
      <c r="E1388" s="46" t="s">
        <v>3539</v>
      </c>
      <c r="F1388" s="46" t="s">
        <v>3182</v>
      </c>
      <c r="G1388" s="46"/>
      <c r="H1388" s="46"/>
      <c r="I1388" s="46"/>
      <c r="J1388" s="22"/>
      <c r="K1388" s="22"/>
    </row>
    <row r="1389" spans="3:11">
      <c r="C1389" s="22"/>
      <c r="D1389" s="46" t="s">
        <v>438</v>
      </c>
      <c r="E1389" s="46" t="s">
        <v>3546</v>
      </c>
      <c r="F1389" s="46" t="s">
        <v>3547</v>
      </c>
      <c r="G1389" s="46"/>
      <c r="H1389" s="46"/>
      <c r="I1389" s="46"/>
      <c r="J1389" s="22"/>
      <c r="K1389" s="22"/>
    </row>
    <row r="1390" spans="3:11">
      <c r="C1390" s="22"/>
      <c r="D1390" s="46" t="s">
        <v>438</v>
      </c>
      <c r="E1390" s="46" t="s">
        <v>3544</v>
      </c>
      <c r="F1390" s="46" t="s">
        <v>3545</v>
      </c>
      <c r="G1390" s="46"/>
      <c r="H1390" s="46"/>
      <c r="I1390" s="46"/>
      <c r="J1390" s="22"/>
      <c r="K1390" s="22"/>
    </row>
    <row r="1391" spans="3:11">
      <c r="C1391" s="22"/>
      <c r="D1391" s="46" t="s">
        <v>438</v>
      </c>
      <c r="E1391" s="46" t="s">
        <v>3548</v>
      </c>
      <c r="F1391" s="46" t="s">
        <v>3549</v>
      </c>
      <c r="G1391" s="46"/>
      <c r="H1391" s="46"/>
      <c r="I1391" s="46"/>
      <c r="J1391" s="22"/>
      <c r="K1391" s="22"/>
    </row>
    <row r="1392" spans="3:11">
      <c r="C1392" s="22"/>
      <c r="D1392" s="46" t="s">
        <v>438</v>
      </c>
      <c r="E1392" s="46" t="s">
        <v>3542</v>
      </c>
      <c r="F1392" s="46" t="s">
        <v>3543</v>
      </c>
      <c r="G1392" s="46"/>
      <c r="H1392" s="46"/>
      <c r="I1392" s="46"/>
      <c r="J1392" s="22"/>
      <c r="K1392" s="22"/>
    </row>
    <row r="1393" spans="3:11">
      <c r="C1393" s="22"/>
      <c r="D1393" s="46" t="s">
        <v>2576</v>
      </c>
      <c r="E1393" s="46" t="s">
        <v>3570</v>
      </c>
      <c r="F1393" s="46" t="s">
        <v>3571</v>
      </c>
      <c r="G1393" s="46"/>
      <c r="H1393" s="46"/>
      <c r="I1393" s="46"/>
      <c r="J1393" s="22"/>
      <c r="K1393" s="22"/>
    </row>
    <row r="1394" spans="3:11">
      <c r="C1394" s="22"/>
      <c r="D1394" s="46" t="s">
        <v>2576</v>
      </c>
      <c r="E1394" s="46" t="s">
        <v>3572</v>
      </c>
      <c r="F1394" s="46" t="s">
        <v>3573</v>
      </c>
      <c r="G1394" s="46"/>
      <c r="H1394" s="46"/>
      <c r="I1394" s="46"/>
      <c r="J1394" s="22"/>
      <c r="K1394" s="22"/>
    </row>
    <row r="1395" spans="3:11">
      <c r="C1395" s="22"/>
      <c r="D1395" s="46" t="s">
        <v>438</v>
      </c>
      <c r="E1395" s="46" t="s">
        <v>3448</v>
      </c>
      <c r="F1395" s="46" t="s">
        <v>1346</v>
      </c>
      <c r="G1395" s="46"/>
      <c r="H1395" s="46"/>
      <c r="I1395" s="46"/>
      <c r="J1395" s="22"/>
      <c r="K1395" s="22"/>
    </row>
    <row r="1396" spans="3:11">
      <c r="C1396" s="22"/>
      <c r="D1396" s="46" t="s">
        <v>263</v>
      </c>
      <c r="E1396" s="46" t="s">
        <v>428</v>
      </c>
      <c r="F1396" s="46"/>
      <c r="G1396" s="46"/>
      <c r="H1396" s="46"/>
      <c r="I1396" s="46"/>
      <c r="J1396" s="22"/>
      <c r="K1396" s="22"/>
    </row>
    <row r="1397" spans="3:11">
      <c r="C1397" s="22"/>
      <c r="D1397" s="46"/>
      <c r="E1397" s="46" t="s">
        <v>4360</v>
      </c>
      <c r="F1397" s="46" t="s">
        <v>1903</v>
      </c>
      <c r="G1397" s="46"/>
      <c r="H1397" s="46"/>
      <c r="I1397" s="46"/>
      <c r="J1397" s="22"/>
      <c r="K1397" s="22"/>
    </row>
    <row r="1398" spans="3:11">
      <c r="C1398" s="22"/>
      <c r="D1398" s="46" t="s">
        <v>438</v>
      </c>
      <c r="E1398" s="46" t="s">
        <v>3574</v>
      </c>
      <c r="F1398" s="46" t="s">
        <v>917</v>
      </c>
      <c r="G1398" s="46"/>
      <c r="H1398" s="46">
        <v>1869000000</v>
      </c>
      <c r="I1398" s="46">
        <v>1271000000</v>
      </c>
      <c r="J1398" s="22"/>
      <c r="K1398" s="22"/>
    </row>
    <row r="1399" spans="3:11">
      <c r="C1399" s="22"/>
      <c r="D1399" s="46" t="s">
        <v>438</v>
      </c>
      <c r="E1399" s="46" t="s">
        <v>3575</v>
      </c>
      <c r="F1399" s="46" t="s">
        <v>3576</v>
      </c>
      <c r="G1399" s="46"/>
      <c r="H1399" s="46">
        <v>330000000</v>
      </c>
      <c r="I1399" s="46">
        <v>216000000</v>
      </c>
      <c r="J1399" s="22"/>
      <c r="K1399" s="22"/>
    </row>
    <row r="1400" spans="3:11">
      <c r="C1400" s="22"/>
      <c r="D1400" s="46" t="s">
        <v>263</v>
      </c>
      <c r="E1400" s="46" t="s">
        <v>428</v>
      </c>
      <c r="F1400" s="46"/>
      <c r="G1400" s="46"/>
      <c r="H1400" s="46"/>
      <c r="I1400" s="46"/>
      <c r="J1400" s="22"/>
      <c r="K1400" s="22"/>
    </row>
    <row r="1401" spans="3:11">
      <c r="C1401" s="22"/>
      <c r="D1401" s="46"/>
      <c r="E1401" s="46" t="s">
        <v>4361</v>
      </c>
      <c r="F1401" s="46" t="s">
        <v>378</v>
      </c>
      <c r="G1401" s="46"/>
      <c r="H1401" s="46"/>
      <c r="I1401" s="46"/>
      <c r="J1401" s="22"/>
      <c r="K1401" s="22"/>
    </row>
    <row r="1402" spans="3:11">
      <c r="C1402" s="22"/>
      <c r="D1402" s="46" t="s">
        <v>438</v>
      </c>
      <c r="E1402" s="46" t="s">
        <v>2661</v>
      </c>
      <c r="F1402" s="46" t="s">
        <v>1394</v>
      </c>
      <c r="G1402" s="46"/>
      <c r="H1402" s="46">
        <v>13879000000</v>
      </c>
      <c r="I1402" s="46">
        <v>42305000000</v>
      </c>
      <c r="J1402" s="22"/>
      <c r="K1402" s="22"/>
    </row>
    <row r="1403" spans="3:11">
      <c r="C1403" s="22"/>
      <c r="D1403" s="46" t="s">
        <v>2576</v>
      </c>
      <c r="E1403" s="46" t="s">
        <v>3585</v>
      </c>
      <c r="F1403" s="46" t="s">
        <v>3586</v>
      </c>
      <c r="G1403" s="46"/>
      <c r="H1403" s="46"/>
      <c r="I1403" s="46"/>
      <c r="J1403" s="22"/>
      <c r="K1403" s="22"/>
    </row>
    <row r="1404" spans="3:11">
      <c r="C1404" s="22"/>
      <c r="D1404" s="46" t="s">
        <v>438</v>
      </c>
      <c r="E1404" s="46" t="s">
        <v>2662</v>
      </c>
      <c r="F1404" s="46" t="s">
        <v>594</v>
      </c>
      <c r="G1404" s="46"/>
      <c r="H1404" s="46">
        <v>1000000</v>
      </c>
      <c r="I1404" s="46">
        <v>6000000</v>
      </c>
      <c r="J1404" s="22"/>
      <c r="K1404" s="22"/>
    </row>
    <row r="1405" spans="3:11">
      <c r="C1405" s="22"/>
      <c r="D1405" s="46" t="s">
        <v>438</v>
      </c>
      <c r="E1405" s="46" t="s">
        <v>2664</v>
      </c>
      <c r="F1405" s="46" t="s">
        <v>446</v>
      </c>
      <c r="G1405" s="46"/>
      <c r="H1405" s="46">
        <v>5995000000</v>
      </c>
      <c r="I1405" s="46">
        <v>6206000000</v>
      </c>
      <c r="J1405" s="22"/>
      <c r="K1405" s="22"/>
    </row>
    <row r="1406" spans="3:11">
      <c r="C1406" s="22"/>
      <c r="D1406" s="46" t="s">
        <v>2576</v>
      </c>
      <c r="E1406" s="46" t="s">
        <v>3589</v>
      </c>
      <c r="F1406" s="46" t="s">
        <v>3590</v>
      </c>
      <c r="G1406" s="46"/>
      <c r="H1406" s="46"/>
      <c r="I1406" s="46"/>
      <c r="J1406" s="22"/>
      <c r="K1406" s="22"/>
    </row>
    <row r="1407" spans="3:11">
      <c r="C1407" s="22"/>
      <c r="D1407" s="46" t="s">
        <v>438</v>
      </c>
      <c r="E1407" s="46" t="s">
        <v>3591</v>
      </c>
      <c r="F1407" s="46" t="s">
        <v>3592</v>
      </c>
      <c r="G1407" s="46"/>
      <c r="H1407" s="46"/>
      <c r="I1407" s="46"/>
      <c r="J1407" s="22"/>
      <c r="K1407" s="22"/>
    </row>
    <row r="1408" spans="3:11">
      <c r="C1408" s="22"/>
      <c r="D1408" s="46" t="s">
        <v>438</v>
      </c>
      <c r="E1408" s="46" t="s">
        <v>3593</v>
      </c>
      <c r="F1408" s="46" t="s">
        <v>2422</v>
      </c>
      <c r="G1408" s="46"/>
      <c r="H1408" s="46"/>
      <c r="I1408" s="46"/>
      <c r="J1408" s="22"/>
      <c r="K1408" s="22"/>
    </row>
    <row r="1409" spans="3:11">
      <c r="C1409" s="22"/>
      <c r="D1409" s="46" t="s">
        <v>2576</v>
      </c>
      <c r="E1409" s="46" t="s">
        <v>3594</v>
      </c>
      <c r="F1409" s="46" t="s">
        <v>3595</v>
      </c>
      <c r="G1409" s="46"/>
      <c r="H1409" s="46"/>
      <c r="I1409" s="46"/>
      <c r="J1409" s="22"/>
      <c r="K1409" s="22"/>
    </row>
    <row r="1410" spans="3:11">
      <c r="C1410" s="22"/>
      <c r="D1410" s="46" t="s">
        <v>438</v>
      </c>
      <c r="E1410" s="46" t="s">
        <v>3596</v>
      </c>
      <c r="F1410" s="46" t="s">
        <v>3597</v>
      </c>
      <c r="G1410" s="46"/>
      <c r="H1410" s="46"/>
      <c r="I1410" s="46"/>
      <c r="J1410" s="22"/>
      <c r="K1410" s="22"/>
    </row>
    <row r="1411" spans="3:11">
      <c r="C1411" s="22"/>
      <c r="D1411" s="46" t="s">
        <v>438</v>
      </c>
      <c r="E1411" s="46" t="s">
        <v>3598</v>
      </c>
      <c r="F1411" s="46" t="s">
        <v>3599</v>
      </c>
      <c r="G1411" s="46"/>
      <c r="H1411" s="46"/>
      <c r="I1411" s="46"/>
      <c r="J1411" s="22"/>
      <c r="K1411" s="22"/>
    </row>
    <row r="1412" spans="3:11">
      <c r="C1412" s="22"/>
      <c r="D1412" s="46" t="s">
        <v>2576</v>
      </c>
      <c r="E1412" s="46" t="s">
        <v>3600</v>
      </c>
      <c r="F1412" s="46" t="s">
        <v>3601</v>
      </c>
      <c r="G1412" s="46"/>
      <c r="H1412" s="46"/>
      <c r="I1412" s="46"/>
      <c r="J1412" s="22"/>
      <c r="K1412" s="22"/>
    </row>
    <row r="1413" spans="3:11">
      <c r="C1413" s="22"/>
      <c r="D1413" s="46" t="s">
        <v>438</v>
      </c>
      <c r="E1413" s="46" t="s">
        <v>3602</v>
      </c>
      <c r="F1413" s="46" t="s">
        <v>3603</v>
      </c>
      <c r="G1413" s="46"/>
      <c r="H1413" s="46"/>
      <c r="I1413" s="46"/>
      <c r="J1413" s="22"/>
      <c r="K1413" s="22"/>
    </row>
    <row r="1414" spans="3:11">
      <c r="C1414" s="22"/>
      <c r="D1414" s="46" t="s">
        <v>438</v>
      </c>
      <c r="E1414" s="46" t="s">
        <v>2665</v>
      </c>
      <c r="F1414" s="46" t="s">
        <v>1943</v>
      </c>
      <c r="G1414" s="46"/>
      <c r="H1414" s="46">
        <v>1386000000</v>
      </c>
      <c r="I1414" s="46">
        <v>0</v>
      </c>
      <c r="J1414" s="22"/>
      <c r="K1414" s="22"/>
    </row>
    <row r="1415" spans="3:11">
      <c r="C1415" s="22"/>
      <c r="D1415" s="46" t="s">
        <v>438</v>
      </c>
      <c r="E1415" s="46" t="s">
        <v>3604</v>
      </c>
      <c r="F1415" s="46" t="s">
        <v>459</v>
      </c>
      <c r="G1415" s="46" t="s">
        <v>548</v>
      </c>
      <c r="H1415" s="46">
        <v>0</v>
      </c>
      <c r="I1415" s="46">
        <v>1000000</v>
      </c>
      <c r="J1415" s="22"/>
      <c r="K1415" s="22"/>
    </row>
    <row r="1416" spans="3:11">
      <c r="C1416" s="22"/>
      <c r="D1416" s="46" t="s">
        <v>2576</v>
      </c>
      <c r="E1416" s="46" t="s">
        <v>3605</v>
      </c>
      <c r="F1416" s="46" t="s">
        <v>3606</v>
      </c>
      <c r="G1416" s="46" t="s">
        <v>548</v>
      </c>
      <c r="H1416" s="46"/>
      <c r="I1416" s="46"/>
      <c r="J1416" s="22"/>
      <c r="K1416" s="22"/>
    </row>
    <row r="1417" spans="3:11">
      <c r="C1417" s="22"/>
      <c r="D1417" s="46" t="s">
        <v>438</v>
      </c>
      <c r="E1417" s="46" t="s">
        <v>3607</v>
      </c>
      <c r="F1417" s="46" t="s">
        <v>3608</v>
      </c>
      <c r="G1417" s="46"/>
      <c r="H1417" s="46"/>
      <c r="I1417" s="46"/>
      <c r="J1417" s="22"/>
      <c r="K1417" s="22"/>
    </row>
    <row r="1418" spans="3:11">
      <c r="C1418" s="22"/>
      <c r="D1418" s="46" t="s">
        <v>263</v>
      </c>
      <c r="E1418" s="46" t="s">
        <v>428</v>
      </c>
      <c r="F1418" s="46"/>
      <c r="G1418" s="46"/>
      <c r="H1418" s="46"/>
      <c r="I1418" s="46"/>
      <c r="J1418" s="22"/>
      <c r="K1418" s="22"/>
    </row>
    <row r="1419" spans="3:11">
      <c r="C1419" s="22"/>
      <c r="D1419" s="46"/>
      <c r="E1419" s="46" t="s">
        <v>4362</v>
      </c>
      <c r="F1419" s="46" t="s">
        <v>1904</v>
      </c>
      <c r="G1419" s="46"/>
      <c r="H1419" s="46"/>
      <c r="I1419" s="46"/>
      <c r="J1419" s="22"/>
      <c r="K1419" s="22"/>
    </row>
    <row r="1420" spans="3:11">
      <c r="C1420" s="22"/>
      <c r="D1420" s="46"/>
      <c r="E1420" s="46" t="s">
        <v>2115</v>
      </c>
      <c r="F1420" s="46" t="s">
        <v>1905</v>
      </c>
      <c r="G1420" s="46"/>
      <c r="H1420" s="46"/>
      <c r="I1420" s="46"/>
      <c r="J1420" s="22"/>
      <c r="K1420" s="22"/>
    </row>
    <row r="1421" spans="3:11">
      <c r="C1421" s="22"/>
      <c r="D1421" s="46"/>
      <c r="E1421" s="46" t="s">
        <v>1531</v>
      </c>
      <c r="F1421" s="46" t="s">
        <v>381</v>
      </c>
      <c r="G1421" s="46"/>
      <c r="H1421" s="46"/>
      <c r="I1421" s="46"/>
      <c r="J1421" s="22"/>
      <c r="K1421" s="22"/>
    </row>
    <row r="1422" spans="3:11">
      <c r="C1422" s="22"/>
      <c r="D1422" s="46" t="s">
        <v>438</v>
      </c>
      <c r="E1422" s="46" t="s">
        <v>2630</v>
      </c>
      <c r="F1422" s="46" t="s">
        <v>578</v>
      </c>
      <c r="G1422" s="46"/>
      <c r="H1422" s="46">
        <v>19919000000</v>
      </c>
      <c r="I1422" s="46">
        <v>21860000000</v>
      </c>
      <c r="J1422" s="22">
        <v>19440000000</v>
      </c>
      <c r="K1422" s="22"/>
    </row>
    <row r="1423" spans="3:11">
      <c r="C1423" s="22"/>
      <c r="D1423" s="46" t="s">
        <v>2576</v>
      </c>
      <c r="E1423" s="46" t="s">
        <v>2631</v>
      </c>
      <c r="F1423" s="46" t="s">
        <v>1931</v>
      </c>
      <c r="G1423" s="46"/>
      <c r="H1423" s="46">
        <v>213793000000</v>
      </c>
      <c r="I1423" s="46">
        <v>137313000000</v>
      </c>
      <c r="J1423" s="22"/>
      <c r="K1423" s="22"/>
    </row>
    <row r="1424" spans="3:11">
      <c r="C1424" s="22"/>
      <c r="D1424" s="46" t="s">
        <v>438</v>
      </c>
      <c r="E1424" s="46" t="s">
        <v>2634</v>
      </c>
      <c r="F1424" s="46" t="s">
        <v>4085</v>
      </c>
      <c r="G1424" s="46"/>
      <c r="H1424" s="46">
        <v>12346000000</v>
      </c>
      <c r="I1424" s="46">
        <v>0</v>
      </c>
      <c r="J1424" s="22"/>
      <c r="K1424" s="22"/>
    </row>
    <row r="1425" spans="3:11">
      <c r="C1425" s="22"/>
      <c r="D1425" s="46" t="s">
        <v>438</v>
      </c>
      <c r="E1425" s="46" t="s">
        <v>2636</v>
      </c>
      <c r="F1425" s="46" t="s">
        <v>1394</v>
      </c>
      <c r="G1425" s="46"/>
      <c r="H1425" s="46">
        <v>16763000000</v>
      </c>
      <c r="I1425" s="46">
        <v>47149000000</v>
      </c>
      <c r="J1425" s="22"/>
      <c r="K1425" s="22"/>
    </row>
    <row r="1426" spans="3:11">
      <c r="C1426" s="22"/>
      <c r="D1426" s="46" t="s">
        <v>438</v>
      </c>
      <c r="E1426" s="46" t="s">
        <v>2638</v>
      </c>
      <c r="F1426" s="46" t="s">
        <v>594</v>
      </c>
      <c r="G1426" s="46"/>
      <c r="H1426" s="46">
        <v>133000000</v>
      </c>
      <c r="I1426" s="46">
        <v>110000000</v>
      </c>
      <c r="J1426" s="22"/>
      <c r="K1426" s="22"/>
    </row>
    <row r="1427" spans="3:11">
      <c r="C1427" s="22"/>
      <c r="D1427" s="46" t="s">
        <v>438</v>
      </c>
      <c r="E1427" s="46" t="s">
        <v>2640</v>
      </c>
      <c r="F1427" s="46" t="s">
        <v>446</v>
      </c>
      <c r="G1427" s="46"/>
      <c r="H1427" s="46">
        <v>825799000000</v>
      </c>
      <c r="I1427" s="46">
        <v>799574000000</v>
      </c>
      <c r="J1427" s="22">
        <v>769631000000</v>
      </c>
      <c r="K1427" s="22"/>
    </row>
    <row r="1428" spans="3:11">
      <c r="C1428" s="22"/>
      <c r="D1428" s="46" t="s">
        <v>438</v>
      </c>
      <c r="E1428" s="46" t="s">
        <v>2043</v>
      </c>
      <c r="F1428" s="46" t="s">
        <v>2313</v>
      </c>
      <c r="G1428" s="46"/>
      <c r="H1428" s="46">
        <v>6978000000</v>
      </c>
      <c r="I1428" s="46">
        <v>6799000000</v>
      </c>
      <c r="J1428" s="22"/>
      <c r="K1428" s="22"/>
    </row>
    <row r="1429" spans="3:11">
      <c r="C1429" s="22"/>
      <c r="D1429" s="46" t="s">
        <v>438</v>
      </c>
      <c r="E1429" s="46" t="s">
        <v>455</v>
      </c>
      <c r="F1429" s="46" t="s">
        <v>455</v>
      </c>
      <c r="G1429" s="46"/>
      <c r="H1429" s="46">
        <v>1079177000000</v>
      </c>
      <c r="I1429" s="46">
        <v>1002835000000</v>
      </c>
      <c r="J1429" s="22"/>
      <c r="K1429" s="22"/>
    </row>
    <row r="1430" spans="3:11">
      <c r="C1430" s="22"/>
      <c r="D1430" s="46" t="s">
        <v>438</v>
      </c>
      <c r="E1430" s="46" t="s">
        <v>2650</v>
      </c>
      <c r="F1430" s="46" t="s">
        <v>2571</v>
      </c>
      <c r="G1430" s="46"/>
      <c r="H1430" s="46">
        <v>53883000000</v>
      </c>
      <c r="I1430" s="46">
        <v>57175000000</v>
      </c>
      <c r="J1430" s="22">
        <v>49091000000</v>
      </c>
      <c r="K1430" s="22"/>
    </row>
    <row r="1431" spans="3:11">
      <c r="C1431" s="22"/>
      <c r="D1431" s="46" t="s">
        <v>438</v>
      </c>
      <c r="E1431" s="46" t="s">
        <v>2652</v>
      </c>
      <c r="F1431" s="46" t="s">
        <v>459</v>
      </c>
      <c r="G1431" s="46"/>
      <c r="H1431" s="46">
        <v>152998000000</v>
      </c>
      <c r="I1431" s="46">
        <v>127379000000</v>
      </c>
      <c r="J1431" s="22"/>
      <c r="K1431" s="22"/>
    </row>
    <row r="1432" spans="3:11">
      <c r="C1432" s="22"/>
      <c r="D1432" s="46" t="s">
        <v>263</v>
      </c>
      <c r="E1432" s="46" t="s">
        <v>428</v>
      </c>
      <c r="F1432" s="46"/>
      <c r="G1432" s="46"/>
      <c r="H1432" s="46"/>
      <c r="I1432" s="46"/>
      <c r="J1432" s="22"/>
      <c r="K1432" s="22"/>
    </row>
    <row r="1433" spans="3:11">
      <c r="C1433" s="22"/>
      <c r="D1433" s="46"/>
      <c r="E1433" s="46" t="s">
        <v>4363</v>
      </c>
      <c r="F1433" s="46" t="s">
        <v>2557</v>
      </c>
      <c r="G1433" s="46"/>
      <c r="H1433" s="46"/>
      <c r="I1433" s="46"/>
      <c r="J1433" s="22"/>
      <c r="K1433" s="22"/>
    </row>
    <row r="1434" spans="3:11">
      <c r="C1434" s="22"/>
      <c r="D1434" s="46"/>
      <c r="E1434" s="46"/>
      <c r="F1434" s="46" t="s">
        <v>3611</v>
      </c>
      <c r="G1434" s="46"/>
      <c r="H1434" s="46"/>
      <c r="I1434" s="46"/>
      <c r="J1434" s="22"/>
      <c r="K1434" s="22"/>
    </row>
    <row r="1435" spans="3:11">
      <c r="C1435" s="22"/>
      <c r="D1435" s="46" t="s">
        <v>438</v>
      </c>
      <c r="E1435" s="46" t="s">
        <v>3612</v>
      </c>
      <c r="F1435" s="46" t="s">
        <v>4364</v>
      </c>
      <c r="G1435" s="46"/>
      <c r="H1435" s="46"/>
      <c r="I1435" s="46"/>
      <c r="J1435" s="22"/>
      <c r="K1435" s="22"/>
    </row>
    <row r="1436" spans="3:11">
      <c r="C1436" s="22"/>
      <c r="D1436" s="46" t="s">
        <v>2576</v>
      </c>
      <c r="E1436" s="46" t="s">
        <v>3614</v>
      </c>
      <c r="F1436" s="46" t="s">
        <v>3615</v>
      </c>
      <c r="G1436" s="46"/>
      <c r="H1436" s="46">
        <v>17666000000</v>
      </c>
      <c r="I1436" s="46">
        <v>14282000000</v>
      </c>
      <c r="J1436" s="22"/>
      <c r="K1436" s="22"/>
    </row>
    <row r="1437" spans="3:11">
      <c r="C1437" s="22"/>
      <c r="D1437" s="46" t="s">
        <v>438</v>
      </c>
      <c r="E1437" s="46" t="s">
        <v>3616</v>
      </c>
      <c r="F1437" s="46" t="s">
        <v>1546</v>
      </c>
      <c r="G1437" s="46"/>
      <c r="H1437" s="46">
        <v>10881195</v>
      </c>
      <c r="I1437" s="46">
        <v>10558865</v>
      </c>
      <c r="J1437" s="22"/>
      <c r="K1437" s="22"/>
    </row>
    <row r="1438" spans="3:11">
      <c r="C1438" s="22"/>
      <c r="D1438" s="46" t="s">
        <v>2576</v>
      </c>
      <c r="E1438" s="46" t="s">
        <v>4365</v>
      </c>
      <c r="F1438" s="46" t="s">
        <v>4366</v>
      </c>
      <c r="G1438" s="46"/>
      <c r="H1438" s="46"/>
      <c r="I1438" s="46"/>
      <c r="J1438" s="22"/>
      <c r="K1438" s="22"/>
    </row>
    <row r="1439" spans="3:11">
      <c r="C1439" s="22"/>
      <c r="D1439" s="46" t="s">
        <v>2576</v>
      </c>
      <c r="E1439" s="46" t="s">
        <v>4367</v>
      </c>
      <c r="F1439" s="46" t="s">
        <v>4368</v>
      </c>
      <c r="G1439" s="46"/>
      <c r="H1439" s="46"/>
      <c r="I1439" s="46"/>
      <c r="J1439" s="22"/>
      <c r="K1439" s="22"/>
    </row>
    <row r="1440" spans="3:11">
      <c r="C1440" s="22"/>
      <c r="D1440" s="46" t="s">
        <v>2576</v>
      </c>
      <c r="E1440" s="46" t="s">
        <v>3619</v>
      </c>
      <c r="F1440" s="46" t="s">
        <v>3620</v>
      </c>
      <c r="G1440" s="46"/>
      <c r="H1440" s="46"/>
      <c r="I1440" s="46"/>
      <c r="J1440" s="22"/>
      <c r="K1440" s="22"/>
    </row>
    <row r="1441" spans="3:11">
      <c r="C1441" s="22"/>
      <c r="D1441" s="46" t="s">
        <v>438</v>
      </c>
      <c r="E1441" s="46" t="s">
        <v>1565</v>
      </c>
      <c r="F1441" s="46" t="s">
        <v>1567</v>
      </c>
      <c r="G1441" s="46"/>
      <c r="H1441" s="46">
        <v>95000000</v>
      </c>
      <c r="I1441" s="46">
        <v>75000000</v>
      </c>
      <c r="J1441" s="22"/>
      <c r="K1441" s="22"/>
    </row>
    <row r="1442" spans="3:11">
      <c r="C1442" s="22"/>
      <c r="D1442" s="46" t="s">
        <v>263</v>
      </c>
      <c r="E1442" s="46" t="s">
        <v>428</v>
      </c>
      <c r="F1442" s="46"/>
      <c r="G1442" s="46"/>
      <c r="H1442" s="46"/>
      <c r="I1442" s="46"/>
      <c r="J1442" s="22"/>
      <c r="K1442" s="22"/>
    </row>
    <row r="1443" spans="3:11">
      <c r="C1443" s="22"/>
      <c r="D1443" s="46"/>
      <c r="E1443" s="46" t="s">
        <v>4369</v>
      </c>
      <c r="F1443" s="46" t="s">
        <v>382</v>
      </c>
      <c r="G1443" s="46"/>
      <c r="H1443" s="46"/>
      <c r="I1443" s="46"/>
      <c r="J1443" s="22"/>
      <c r="K1443" s="22"/>
    </row>
    <row r="1444" spans="3:11">
      <c r="C1444" s="22"/>
      <c r="D1444" s="46" t="s">
        <v>438</v>
      </c>
      <c r="E1444" s="46" t="s">
        <v>3625</v>
      </c>
      <c r="F1444" s="46" t="s">
        <v>4370</v>
      </c>
      <c r="G1444" s="46"/>
      <c r="H1444" s="46"/>
      <c r="I1444" s="46"/>
      <c r="J1444" s="22"/>
      <c r="K1444" s="22"/>
    </row>
    <row r="1445" spans="3:11">
      <c r="C1445" s="22"/>
      <c r="D1445" s="46" t="s">
        <v>2576</v>
      </c>
      <c r="E1445" s="46" t="s">
        <v>3627</v>
      </c>
      <c r="F1445" s="46" t="s">
        <v>1539</v>
      </c>
      <c r="G1445" s="46"/>
      <c r="H1445" s="46">
        <v>11340174</v>
      </c>
      <c r="I1445" s="46">
        <v>11015544</v>
      </c>
      <c r="J1445" s="22"/>
      <c r="K1445" s="22"/>
    </row>
    <row r="1446" spans="3:11">
      <c r="C1446" s="22"/>
      <c r="D1446" s="46" t="s">
        <v>2576</v>
      </c>
      <c r="E1446" s="46" t="s">
        <v>3628</v>
      </c>
      <c r="F1446" s="46" t="s">
        <v>4371</v>
      </c>
      <c r="G1446" s="46"/>
      <c r="H1446" s="46">
        <v>0</v>
      </c>
      <c r="I1446" s="46">
        <v>0</v>
      </c>
      <c r="J1446" s="22"/>
      <c r="K1446" s="22"/>
    </row>
    <row r="1447" spans="3:11">
      <c r="C1447" s="22"/>
      <c r="D1447" s="46" t="s">
        <v>2576</v>
      </c>
      <c r="E1447" s="46" t="s">
        <v>3629</v>
      </c>
      <c r="F1447" s="46" t="s">
        <v>1543</v>
      </c>
      <c r="G1447" s="46"/>
      <c r="H1447" s="46">
        <v>1105664</v>
      </c>
      <c r="I1447" s="46">
        <v>910934</v>
      </c>
      <c r="J1447" s="22"/>
      <c r="K1447" s="22"/>
    </row>
    <row r="1448" spans="3:11">
      <c r="C1448" s="22"/>
      <c r="D1448" s="46"/>
      <c r="E1448" s="46"/>
      <c r="F1448" s="46" t="s">
        <v>3630</v>
      </c>
      <c r="G1448" s="46"/>
      <c r="H1448" s="46"/>
      <c r="I1448" s="46"/>
      <c r="J1448" s="22"/>
      <c r="K1448" s="22"/>
    </row>
    <row r="1449" spans="3:11">
      <c r="C1449" s="22"/>
      <c r="D1449" s="46" t="s">
        <v>438</v>
      </c>
      <c r="E1449" s="46" t="s">
        <v>3616</v>
      </c>
      <c r="F1449" s="46" t="s">
        <v>1546</v>
      </c>
      <c r="G1449" s="46"/>
      <c r="H1449" s="46">
        <v>10881195</v>
      </c>
      <c r="I1449" s="46">
        <v>10558865</v>
      </c>
      <c r="J1449" s="22"/>
      <c r="K1449" s="22"/>
    </row>
    <row r="1450" spans="3:11">
      <c r="C1450" s="22"/>
      <c r="D1450" s="46" t="s">
        <v>2576</v>
      </c>
      <c r="E1450" s="46" t="s">
        <v>3614</v>
      </c>
      <c r="F1450" s="46" t="s">
        <v>3615</v>
      </c>
      <c r="G1450" s="46"/>
      <c r="H1450" s="46">
        <v>17666000000</v>
      </c>
      <c r="I1450" s="46">
        <v>14282000000</v>
      </c>
      <c r="J1450" s="22"/>
      <c r="K1450" s="22"/>
    </row>
    <row r="1451" spans="3:11">
      <c r="C1451" s="22"/>
      <c r="D1451" s="46" t="s">
        <v>438</v>
      </c>
      <c r="E1451" s="46" t="s">
        <v>3631</v>
      </c>
      <c r="F1451" s="46" t="s">
        <v>3358</v>
      </c>
      <c r="G1451" s="46"/>
      <c r="H1451" s="46">
        <v>16267000000</v>
      </c>
      <c r="I1451" s="46">
        <v>12883000000</v>
      </c>
      <c r="J1451" s="22"/>
      <c r="K1451" s="22"/>
    </row>
    <row r="1452" spans="3:11">
      <c r="C1452" s="22"/>
      <c r="D1452" s="46" t="s">
        <v>438</v>
      </c>
      <c r="E1452" s="46" t="s">
        <v>3632</v>
      </c>
      <c r="F1452" s="46" t="s">
        <v>1553</v>
      </c>
      <c r="G1452" s="46"/>
      <c r="H1452" s="46">
        <v>1399000000</v>
      </c>
      <c r="I1452" s="46">
        <v>1399000000</v>
      </c>
      <c r="J1452" s="22"/>
      <c r="K1452" s="22"/>
    </row>
    <row r="1453" spans="3:11">
      <c r="C1453" s="22"/>
      <c r="D1453" s="46" t="s">
        <v>438</v>
      </c>
      <c r="E1453" s="46" t="s">
        <v>3633</v>
      </c>
      <c r="F1453" s="46" t="s">
        <v>1555</v>
      </c>
      <c r="G1453" s="46"/>
      <c r="H1453" s="46">
        <v>1105664</v>
      </c>
      <c r="I1453" s="46">
        <v>910934</v>
      </c>
      <c r="J1453" s="22"/>
      <c r="K1453" s="22"/>
    </row>
    <row r="1454" spans="3:11">
      <c r="C1454" s="22"/>
      <c r="D1454" s="46" t="s">
        <v>2576</v>
      </c>
      <c r="E1454" s="46" t="s">
        <v>3634</v>
      </c>
      <c r="F1454" s="46" t="s">
        <v>2495</v>
      </c>
      <c r="G1454" s="46"/>
      <c r="H1454" s="46">
        <v>1105000000</v>
      </c>
      <c r="I1454" s="46">
        <v>911000000</v>
      </c>
      <c r="J1454" s="22"/>
      <c r="K1454" s="22"/>
    </row>
    <row r="1455" spans="3:11">
      <c r="C1455" s="22"/>
      <c r="D1455" s="46" t="s">
        <v>2576</v>
      </c>
      <c r="E1455" s="46" t="s">
        <v>3635</v>
      </c>
      <c r="F1455" s="46" t="s">
        <v>1559</v>
      </c>
      <c r="G1455" s="46"/>
      <c r="H1455" s="46">
        <v>1105000000</v>
      </c>
      <c r="I1455" s="46">
        <v>911000000</v>
      </c>
      <c r="J1455" s="22"/>
      <c r="K1455" s="22"/>
    </row>
    <row r="1456" spans="3:11">
      <c r="C1456" s="22"/>
      <c r="D1456" s="46" t="s">
        <v>2576</v>
      </c>
      <c r="E1456" s="46" t="s">
        <v>3636</v>
      </c>
      <c r="F1456" s="46" t="s">
        <v>1561</v>
      </c>
      <c r="G1456" s="46"/>
      <c r="H1456" s="46">
        <v>0</v>
      </c>
      <c r="I1456" s="46">
        <v>0</v>
      </c>
      <c r="J1456" s="22"/>
      <c r="K1456" s="22"/>
    </row>
    <row r="1457" spans="3:11">
      <c r="C1457" s="22"/>
      <c r="D1457" s="46" t="s">
        <v>263</v>
      </c>
      <c r="E1457" s="46" t="s">
        <v>428</v>
      </c>
      <c r="F1457" s="46"/>
      <c r="G1457" s="46"/>
      <c r="H1457" s="46"/>
      <c r="I1457" s="46"/>
      <c r="J1457" s="22"/>
      <c r="K1457" s="22"/>
    </row>
    <row r="1458" spans="3:11">
      <c r="C1458" s="22"/>
      <c r="D1458" s="46"/>
      <c r="E1458" s="46" t="s">
        <v>4372</v>
      </c>
      <c r="F1458" s="46" t="s">
        <v>383</v>
      </c>
      <c r="G1458" s="46"/>
      <c r="H1458" s="46"/>
      <c r="I1458" s="46"/>
      <c r="J1458" s="22"/>
      <c r="K1458" s="22"/>
    </row>
    <row r="1459" spans="3:11">
      <c r="C1459" s="22"/>
      <c r="D1459" s="46" t="s">
        <v>438</v>
      </c>
      <c r="E1459" s="46" t="s">
        <v>3633</v>
      </c>
      <c r="F1459" s="46" t="s">
        <v>1546</v>
      </c>
      <c r="G1459" s="46"/>
      <c r="H1459" s="46">
        <v>1105664</v>
      </c>
      <c r="I1459" s="46">
        <v>910934</v>
      </c>
      <c r="J1459" s="22"/>
      <c r="K1459" s="22"/>
    </row>
    <row r="1460" spans="3:11">
      <c r="C1460" s="22"/>
      <c r="D1460" s="46" t="s">
        <v>2576</v>
      </c>
      <c r="E1460" s="46" t="s">
        <v>3635</v>
      </c>
      <c r="F1460" s="46" t="s">
        <v>3358</v>
      </c>
      <c r="G1460" s="46"/>
      <c r="H1460" s="46">
        <v>1105000000</v>
      </c>
      <c r="I1460" s="46">
        <v>911000000</v>
      </c>
      <c r="J1460" s="22"/>
      <c r="K1460" s="22"/>
    </row>
    <row r="1461" spans="3:11">
      <c r="C1461" s="22"/>
      <c r="D1461" s="46" t="s">
        <v>2576</v>
      </c>
      <c r="E1461" s="46" t="s">
        <v>3637</v>
      </c>
      <c r="F1461" s="46" t="s">
        <v>3638</v>
      </c>
      <c r="G1461" s="46"/>
      <c r="H1461" s="46"/>
      <c r="I1461" s="46"/>
      <c r="J1461" s="22"/>
      <c r="K1461" s="22"/>
    </row>
    <row r="1462" spans="3:11">
      <c r="C1462" s="22"/>
      <c r="D1462" s="46" t="s">
        <v>438</v>
      </c>
      <c r="E1462" s="46" t="s">
        <v>4090</v>
      </c>
      <c r="F1462" s="46" t="s">
        <v>2657</v>
      </c>
      <c r="G1462" s="46" t="s">
        <v>548</v>
      </c>
      <c r="H1462" s="46">
        <v>1200000000</v>
      </c>
      <c r="I1462" s="46">
        <v>986000000</v>
      </c>
      <c r="J1462" s="22"/>
      <c r="K1462" s="22"/>
    </row>
    <row r="1463" spans="3:11">
      <c r="C1463" s="22"/>
      <c r="D1463" s="46" t="s">
        <v>263</v>
      </c>
      <c r="E1463" s="46" t="s">
        <v>428</v>
      </c>
      <c r="F1463" s="46"/>
      <c r="G1463" s="46"/>
      <c r="H1463" s="46"/>
      <c r="I1463" s="46"/>
      <c r="J1463" s="22"/>
      <c r="K1463" s="22"/>
    </row>
    <row r="1464" spans="3:11">
      <c r="C1464" s="22"/>
      <c r="D1464" s="46"/>
      <c r="E1464" s="46" t="s">
        <v>4373</v>
      </c>
      <c r="F1464" s="46" t="s">
        <v>384</v>
      </c>
      <c r="G1464" s="46"/>
      <c r="H1464" s="46"/>
      <c r="I1464" s="46"/>
      <c r="J1464" s="22"/>
      <c r="K1464" s="22"/>
    </row>
    <row r="1465" spans="3:11">
      <c r="C1465" s="22"/>
      <c r="D1465" s="46" t="s">
        <v>438</v>
      </c>
      <c r="E1465" s="46" t="s">
        <v>3639</v>
      </c>
      <c r="F1465" s="46" t="s">
        <v>3640</v>
      </c>
      <c r="G1465" s="46"/>
      <c r="H1465" s="46">
        <v>39108864</v>
      </c>
      <c r="I1465" s="46"/>
      <c r="J1465" s="22"/>
      <c r="K1465" s="22"/>
    </row>
    <row r="1466" spans="3:11">
      <c r="C1466" s="22"/>
      <c r="D1466" s="46" t="s">
        <v>2124</v>
      </c>
      <c r="E1466" s="46" t="s">
        <v>3641</v>
      </c>
      <c r="F1466" s="46" t="s">
        <v>2126</v>
      </c>
      <c r="G1466" s="46"/>
      <c r="H1466" s="46">
        <v>34.01</v>
      </c>
      <c r="I1466" s="46"/>
      <c r="J1466" s="22"/>
      <c r="K1466" s="22"/>
    </row>
    <row r="1467" spans="3:11">
      <c r="C1467" s="22"/>
      <c r="D1467" s="46" t="s">
        <v>2576</v>
      </c>
      <c r="E1467" s="46" t="s">
        <v>3642</v>
      </c>
      <c r="F1467" s="46" t="s">
        <v>2128</v>
      </c>
      <c r="G1467" s="46"/>
      <c r="H1467" s="46">
        <v>0</v>
      </c>
      <c r="I1467" s="46">
        <v>70210</v>
      </c>
      <c r="J1467" s="22"/>
      <c r="K1467" s="22"/>
    </row>
    <row r="1468" spans="3:11">
      <c r="C1468" s="22"/>
      <c r="D1468" s="46" t="s">
        <v>438</v>
      </c>
      <c r="E1468" s="46" t="s">
        <v>3648</v>
      </c>
      <c r="F1468" s="46" t="s">
        <v>1570</v>
      </c>
      <c r="G1468" s="46"/>
      <c r="H1468" s="46">
        <v>282000000</v>
      </c>
      <c r="I1468" s="46"/>
      <c r="J1468" s="22"/>
      <c r="K1468" s="22"/>
    </row>
    <row r="1469" spans="3:11">
      <c r="C1469" s="22"/>
      <c r="D1469" s="46" t="s">
        <v>438</v>
      </c>
      <c r="E1469" s="46" t="s">
        <v>3649</v>
      </c>
      <c r="F1469" s="46" t="s">
        <v>3650</v>
      </c>
      <c r="G1469" s="46"/>
      <c r="H1469" s="46"/>
      <c r="I1469" s="46"/>
      <c r="J1469" s="22"/>
      <c r="K1469" s="22"/>
    </row>
    <row r="1470" spans="3:11">
      <c r="C1470" s="22"/>
      <c r="D1470" s="46" t="s">
        <v>438</v>
      </c>
      <c r="E1470" s="46" t="s">
        <v>3651</v>
      </c>
      <c r="F1470" s="46" t="s">
        <v>3652</v>
      </c>
      <c r="G1470" s="46"/>
      <c r="H1470" s="46"/>
      <c r="I1470" s="46"/>
      <c r="J1470" s="22"/>
      <c r="K1470" s="22"/>
    </row>
    <row r="1471" spans="3:11">
      <c r="C1471" s="22"/>
      <c r="D1471" s="46" t="s">
        <v>438</v>
      </c>
      <c r="E1471" s="46" t="s">
        <v>3653</v>
      </c>
      <c r="F1471" s="46" t="s">
        <v>3654</v>
      </c>
      <c r="G1471" s="46"/>
      <c r="H1471" s="46"/>
      <c r="I1471" s="46"/>
      <c r="J1471" s="22"/>
      <c r="K1471" s="22"/>
    </row>
    <row r="1472" spans="3:11">
      <c r="C1472" s="22"/>
      <c r="D1472" s="46" t="s">
        <v>438</v>
      </c>
      <c r="E1472" s="46" t="s">
        <v>3682</v>
      </c>
      <c r="F1472" s="46" t="s">
        <v>4374</v>
      </c>
      <c r="G1472" s="46"/>
      <c r="H1472" s="46"/>
      <c r="I1472" s="46"/>
      <c r="J1472" s="22"/>
      <c r="K1472" s="22"/>
    </row>
    <row r="1473" spans="3:11">
      <c r="C1473" s="22"/>
      <c r="D1473" s="46" t="s">
        <v>2576</v>
      </c>
      <c r="E1473" s="46" t="s">
        <v>3657</v>
      </c>
      <c r="F1473" s="46" t="s">
        <v>4375</v>
      </c>
      <c r="G1473" s="46"/>
      <c r="H1473" s="46"/>
      <c r="I1473" s="46"/>
      <c r="J1473" s="22"/>
      <c r="K1473" s="22"/>
    </row>
    <row r="1474" spans="3:11">
      <c r="C1474" s="22"/>
      <c r="D1474" s="46" t="s">
        <v>438</v>
      </c>
      <c r="E1474" s="46" t="s">
        <v>3663</v>
      </c>
      <c r="F1474" s="46" t="s">
        <v>3664</v>
      </c>
      <c r="G1474" s="46"/>
      <c r="H1474" s="46"/>
      <c r="I1474" s="46"/>
      <c r="J1474" s="22"/>
      <c r="K1474" s="22"/>
    </row>
    <row r="1475" spans="3:11">
      <c r="C1475" s="22"/>
      <c r="D1475" s="46" t="s">
        <v>438</v>
      </c>
      <c r="E1475" s="46" t="s">
        <v>3665</v>
      </c>
      <c r="F1475" s="46" t="s">
        <v>3666</v>
      </c>
      <c r="G1475" s="46"/>
      <c r="H1475" s="46"/>
      <c r="I1475" s="46"/>
      <c r="J1475" s="22"/>
      <c r="K1475" s="22"/>
    </row>
    <row r="1476" spans="3:11">
      <c r="C1476" s="22"/>
      <c r="D1476" s="46" t="s">
        <v>438</v>
      </c>
      <c r="E1476" s="46" t="s">
        <v>4376</v>
      </c>
      <c r="F1476" s="46" t="s">
        <v>4377</v>
      </c>
      <c r="G1476" s="46"/>
      <c r="H1476" s="46"/>
      <c r="I1476" s="46"/>
      <c r="J1476" s="22"/>
      <c r="K1476" s="22"/>
    </row>
    <row r="1477" spans="3:11">
      <c r="C1477" s="22"/>
      <c r="D1477" s="46" t="s">
        <v>263</v>
      </c>
      <c r="E1477" s="46" t="s">
        <v>428</v>
      </c>
      <c r="F1477" s="46"/>
      <c r="G1477" s="46"/>
      <c r="H1477" s="46"/>
      <c r="I1477" s="46"/>
      <c r="J1477" s="22"/>
      <c r="K1477" s="22"/>
    </row>
    <row r="1478" spans="3:11">
      <c r="C1478" s="22"/>
      <c r="D1478" s="46"/>
      <c r="E1478" s="46" t="s">
        <v>1571</v>
      </c>
      <c r="F1478" s="46" t="s">
        <v>385</v>
      </c>
      <c r="G1478" s="46"/>
      <c r="H1478" s="46"/>
      <c r="I1478" s="46"/>
      <c r="J1478" s="22"/>
      <c r="K1478" s="22"/>
    </row>
    <row r="1479" spans="3:11">
      <c r="C1479" s="22"/>
      <c r="D1479" s="46"/>
      <c r="E1479" s="46"/>
      <c r="F1479" s="46" t="s">
        <v>3667</v>
      </c>
      <c r="G1479" s="46"/>
      <c r="H1479" s="46"/>
      <c r="I1479" s="46"/>
      <c r="J1479" s="22"/>
      <c r="K1479" s="22"/>
    </row>
    <row r="1480" spans="3:11">
      <c r="C1480" s="22"/>
      <c r="D1480" s="46" t="s">
        <v>438</v>
      </c>
      <c r="E1480" s="46" t="s">
        <v>3668</v>
      </c>
      <c r="F1480" s="46" t="s">
        <v>4378</v>
      </c>
      <c r="G1480" s="46"/>
      <c r="H1480" s="46">
        <v>771416047</v>
      </c>
      <c r="I1480" s="46"/>
      <c r="J1480" s="22"/>
      <c r="K1480" s="22"/>
    </row>
    <row r="1481" spans="3:11">
      <c r="C1481" s="22"/>
      <c r="D1481" s="46" t="s">
        <v>438</v>
      </c>
      <c r="E1481" s="46" t="s">
        <v>2668</v>
      </c>
      <c r="F1481" s="46" t="s">
        <v>671</v>
      </c>
      <c r="G1481" s="46"/>
      <c r="H1481" s="46">
        <v>5481811474</v>
      </c>
      <c r="I1481" s="46">
        <v>5481811474</v>
      </c>
      <c r="J1481" s="22"/>
      <c r="K1481" s="22"/>
    </row>
    <row r="1482" spans="3:11">
      <c r="C1482" s="22"/>
      <c r="D1482" s="46" t="s">
        <v>2576</v>
      </c>
      <c r="E1482" s="46" t="s">
        <v>3670</v>
      </c>
      <c r="F1482" s="46" t="s">
        <v>4379</v>
      </c>
      <c r="G1482" s="46"/>
      <c r="H1482" s="46">
        <v>2746772479</v>
      </c>
      <c r="I1482" s="46"/>
      <c r="J1482" s="22"/>
      <c r="K1482" s="22"/>
    </row>
    <row r="1483" spans="3:11">
      <c r="C1483" s="22"/>
      <c r="D1483" s="46" t="s">
        <v>438</v>
      </c>
      <c r="E1483" s="46" t="s">
        <v>2669</v>
      </c>
      <c r="F1483" s="46" t="s">
        <v>1578</v>
      </c>
      <c r="G1483" s="46"/>
      <c r="H1483" s="46">
        <v>9000000000</v>
      </c>
      <c r="I1483" s="46">
        <v>9000000000</v>
      </c>
      <c r="J1483" s="22"/>
      <c r="K1483" s="22"/>
    </row>
    <row r="1484" spans="3:11">
      <c r="C1484" s="22"/>
      <c r="D1484" s="46" t="s">
        <v>263</v>
      </c>
      <c r="E1484" s="46" t="s">
        <v>428</v>
      </c>
      <c r="F1484" s="46"/>
      <c r="G1484" s="46"/>
      <c r="H1484" s="46"/>
      <c r="I1484" s="46"/>
      <c r="J1484" s="22"/>
      <c r="K1484" s="22"/>
    </row>
    <row r="1485" spans="3:11">
      <c r="C1485" s="22"/>
      <c r="D1485" s="46"/>
      <c r="E1485" s="46" t="s">
        <v>1579</v>
      </c>
      <c r="F1485" s="46" t="s">
        <v>386</v>
      </c>
      <c r="G1485" s="46"/>
      <c r="H1485" s="46"/>
      <c r="I1485" s="46"/>
      <c r="J1485" s="22"/>
      <c r="K1485" s="22"/>
    </row>
    <row r="1486" spans="3:11">
      <c r="C1486" s="22"/>
      <c r="D1486" s="46"/>
      <c r="E1486" s="46"/>
      <c r="F1486" s="46" t="s">
        <v>3672</v>
      </c>
      <c r="G1486" s="46"/>
      <c r="H1486" s="46"/>
      <c r="I1486" s="46"/>
      <c r="J1486" s="22"/>
      <c r="K1486" s="22"/>
    </row>
    <row r="1487" spans="3:11">
      <c r="C1487" s="22"/>
      <c r="D1487" s="46" t="s">
        <v>438</v>
      </c>
      <c r="E1487" s="46" t="s">
        <v>1581</v>
      </c>
      <c r="F1487" s="46" t="s">
        <v>2129</v>
      </c>
      <c r="G1487" s="46"/>
      <c r="H1487" s="46">
        <v>568000000</v>
      </c>
      <c r="I1487" s="46">
        <v>435000000</v>
      </c>
      <c r="J1487" s="22">
        <v>338000000</v>
      </c>
      <c r="K1487" s="22"/>
    </row>
    <row r="1488" spans="3:11">
      <c r="C1488" s="22"/>
      <c r="D1488" s="46" t="s">
        <v>2576</v>
      </c>
      <c r="E1488" s="46" t="s">
        <v>3673</v>
      </c>
      <c r="F1488" s="46" t="s">
        <v>3674</v>
      </c>
      <c r="G1488" s="46"/>
      <c r="H1488" s="46">
        <v>157000000</v>
      </c>
      <c r="I1488" s="46">
        <v>112000000</v>
      </c>
      <c r="J1488" s="22">
        <v>128000000</v>
      </c>
      <c r="K1488" s="22"/>
    </row>
    <row r="1489" spans="3:11">
      <c r="C1489" s="22"/>
      <c r="D1489" s="46" t="s">
        <v>438</v>
      </c>
      <c r="E1489" s="46" t="s">
        <v>1586</v>
      </c>
      <c r="F1489" s="46" t="s">
        <v>3675</v>
      </c>
      <c r="G1489" s="46"/>
      <c r="H1489" s="46">
        <v>0</v>
      </c>
      <c r="I1489" s="46">
        <v>13000000</v>
      </c>
      <c r="J1489" s="22">
        <v>63000000</v>
      </c>
      <c r="K1489" s="22"/>
    </row>
    <row r="1490" spans="3:11">
      <c r="C1490" s="22"/>
      <c r="D1490" s="46" t="s">
        <v>438</v>
      </c>
      <c r="E1490" s="46" t="s">
        <v>3676</v>
      </c>
      <c r="F1490" s="46" t="s">
        <v>2314</v>
      </c>
      <c r="G1490" s="46"/>
      <c r="H1490" s="46">
        <v>725000000</v>
      </c>
      <c r="I1490" s="46">
        <v>560000000</v>
      </c>
      <c r="J1490" s="22">
        <v>529000000</v>
      </c>
      <c r="K1490" s="22"/>
    </row>
    <row r="1491" spans="3:11">
      <c r="C1491" s="22"/>
      <c r="D1491" s="46" t="s">
        <v>438</v>
      </c>
      <c r="E1491" s="46" t="s">
        <v>3677</v>
      </c>
      <c r="F1491" s="46" t="s">
        <v>1593</v>
      </c>
      <c r="G1491" s="46"/>
      <c r="H1491" s="46">
        <v>273000000</v>
      </c>
      <c r="I1491" s="46">
        <v>211000000</v>
      </c>
      <c r="J1491" s="22">
        <v>200000000</v>
      </c>
      <c r="K1491" s="22"/>
    </row>
    <row r="1492" spans="3:11">
      <c r="C1492" s="22"/>
      <c r="D1492" s="46" t="s">
        <v>263</v>
      </c>
      <c r="E1492" s="46" t="s">
        <v>428</v>
      </c>
      <c r="F1492" s="46"/>
      <c r="G1492" s="46"/>
      <c r="H1492" s="46"/>
      <c r="I1492" s="46"/>
      <c r="J1492" s="22"/>
      <c r="K1492" s="22"/>
    </row>
    <row r="1493" spans="3:11">
      <c r="C1493" s="22"/>
      <c r="D1493" s="46"/>
      <c r="E1493" s="46" t="s">
        <v>1597</v>
      </c>
      <c r="F1493" s="46" t="s">
        <v>387</v>
      </c>
      <c r="G1493" s="46"/>
      <c r="H1493" s="46"/>
      <c r="I1493" s="46"/>
      <c r="J1493" s="22"/>
      <c r="K1493" s="22"/>
    </row>
    <row r="1494" spans="3:11">
      <c r="C1494" s="22"/>
      <c r="D1494" s="46" t="s">
        <v>438</v>
      </c>
      <c r="E1494" s="46" t="s">
        <v>3680</v>
      </c>
      <c r="F1494" s="46" t="s">
        <v>4380</v>
      </c>
      <c r="G1494" s="46"/>
      <c r="H1494" s="46"/>
      <c r="I1494" s="46"/>
      <c r="J1494" s="22"/>
      <c r="K1494" s="22"/>
    </row>
    <row r="1495" spans="3:11">
      <c r="C1495" s="22"/>
      <c r="D1495" s="46" t="s">
        <v>438</v>
      </c>
      <c r="E1495" s="46" t="s">
        <v>3649</v>
      </c>
      <c r="F1495" s="46" t="s">
        <v>3650</v>
      </c>
      <c r="G1495" s="46"/>
      <c r="H1495" s="46"/>
      <c r="I1495" s="46"/>
      <c r="J1495" s="22"/>
      <c r="K1495" s="22"/>
    </row>
    <row r="1496" spans="3:11">
      <c r="C1496" s="22"/>
      <c r="D1496" s="46" t="s">
        <v>438</v>
      </c>
      <c r="E1496" s="46" t="s">
        <v>3682</v>
      </c>
      <c r="F1496" s="46" t="s">
        <v>4374</v>
      </c>
      <c r="G1496" s="46"/>
      <c r="H1496" s="46"/>
      <c r="I1496" s="46"/>
      <c r="J1496" s="22"/>
      <c r="K1496" s="22"/>
    </row>
    <row r="1497" spans="3:11">
      <c r="C1497" s="22"/>
      <c r="D1497" s="46" t="s">
        <v>438</v>
      </c>
      <c r="E1497" s="46" t="s">
        <v>3690</v>
      </c>
      <c r="F1497" s="46" t="s">
        <v>4381</v>
      </c>
      <c r="G1497" s="46"/>
      <c r="H1497" s="46"/>
      <c r="I1497" s="46"/>
      <c r="J1497" s="22"/>
      <c r="K1497" s="22"/>
    </row>
    <row r="1498" spans="3:11">
      <c r="C1498" s="22"/>
      <c r="D1498" s="46" t="s">
        <v>438</v>
      </c>
      <c r="E1498" s="46" t="s">
        <v>3684</v>
      </c>
      <c r="F1498" s="46" t="s">
        <v>4382</v>
      </c>
      <c r="G1498" s="46"/>
      <c r="H1498" s="46"/>
      <c r="I1498" s="46"/>
      <c r="J1498" s="22"/>
      <c r="K1498" s="22"/>
    </row>
    <row r="1499" spans="3:11">
      <c r="C1499" s="22"/>
      <c r="D1499" s="46" t="s">
        <v>438</v>
      </c>
      <c r="E1499" s="46" t="s">
        <v>3692</v>
      </c>
      <c r="F1499" s="46" t="s">
        <v>4383</v>
      </c>
      <c r="G1499" s="46"/>
      <c r="H1499" s="46"/>
      <c r="I1499" s="46"/>
      <c r="J1499" s="22"/>
      <c r="K1499" s="22"/>
    </row>
    <row r="1500" spans="3:11">
      <c r="C1500" s="22"/>
      <c r="D1500" s="46" t="s">
        <v>438</v>
      </c>
      <c r="E1500" s="46" t="s">
        <v>3678</v>
      </c>
      <c r="F1500" s="46" t="s">
        <v>4384</v>
      </c>
      <c r="G1500" s="46" t="s">
        <v>548</v>
      </c>
      <c r="H1500" s="46"/>
      <c r="I1500" s="46"/>
      <c r="J1500" s="22"/>
      <c r="K1500" s="22"/>
    </row>
    <row r="1501" spans="3:11">
      <c r="C1501" s="22"/>
      <c r="D1501" s="46" t="s">
        <v>438</v>
      </c>
      <c r="E1501" s="46" t="s">
        <v>3678</v>
      </c>
      <c r="F1501" s="46" t="s">
        <v>4385</v>
      </c>
      <c r="G1501" s="46" t="s">
        <v>548</v>
      </c>
      <c r="H1501" s="46"/>
      <c r="I1501" s="46"/>
      <c r="J1501" s="22"/>
      <c r="K1501" s="22"/>
    </row>
    <row r="1502" spans="3:11">
      <c r="C1502" s="22"/>
      <c r="D1502" s="46" t="s">
        <v>438</v>
      </c>
      <c r="E1502" s="46" t="s">
        <v>3687</v>
      </c>
      <c r="F1502" s="46" t="s">
        <v>4386</v>
      </c>
      <c r="G1502" s="46" t="s">
        <v>548</v>
      </c>
      <c r="H1502" s="46"/>
      <c r="I1502" s="46"/>
      <c r="J1502" s="22"/>
      <c r="K1502" s="22"/>
    </row>
    <row r="1503" spans="3:11">
      <c r="C1503" s="22"/>
      <c r="D1503" s="46" t="s">
        <v>438</v>
      </c>
      <c r="E1503" s="46" t="s">
        <v>3687</v>
      </c>
      <c r="F1503" s="46" t="s">
        <v>4387</v>
      </c>
      <c r="G1503" s="46" t="s">
        <v>548</v>
      </c>
      <c r="H1503" s="46"/>
      <c r="I1503" s="46"/>
      <c r="J1503" s="22"/>
      <c r="K1503" s="22"/>
    </row>
    <row r="1504" spans="3:11">
      <c r="C1504" s="22"/>
      <c r="D1504" s="46" t="s">
        <v>263</v>
      </c>
      <c r="E1504" s="46" t="s">
        <v>428</v>
      </c>
      <c r="F1504" s="46"/>
      <c r="G1504" s="46"/>
      <c r="H1504" s="46"/>
      <c r="I1504" s="46"/>
      <c r="J1504" s="22"/>
      <c r="K1504" s="22"/>
    </row>
    <row r="1505" spans="3:11">
      <c r="C1505" s="22"/>
      <c r="D1505" s="46"/>
      <c r="E1505" s="46" t="s">
        <v>1598</v>
      </c>
      <c r="F1505" s="46" t="s">
        <v>388</v>
      </c>
      <c r="G1505" s="46"/>
      <c r="H1505" s="46"/>
      <c r="I1505" s="46"/>
      <c r="J1505" s="22"/>
      <c r="K1505" s="22"/>
    </row>
    <row r="1506" spans="3:11">
      <c r="C1506" s="22"/>
      <c r="D1506" s="46" t="s">
        <v>438</v>
      </c>
      <c r="E1506" s="46" t="s">
        <v>3680</v>
      </c>
      <c r="F1506" s="46" t="s">
        <v>4380</v>
      </c>
      <c r="G1506" s="46"/>
      <c r="H1506" s="46"/>
      <c r="I1506" s="46"/>
      <c r="J1506" s="22"/>
      <c r="K1506" s="22"/>
    </row>
    <row r="1507" spans="3:11">
      <c r="C1507" s="22"/>
      <c r="D1507" s="46" t="s">
        <v>438</v>
      </c>
      <c r="E1507" s="46" t="s">
        <v>3649</v>
      </c>
      <c r="F1507" s="46" t="s">
        <v>3650</v>
      </c>
      <c r="G1507" s="46"/>
      <c r="H1507" s="46"/>
      <c r="I1507" s="46"/>
      <c r="J1507" s="22"/>
      <c r="K1507" s="22"/>
    </row>
    <row r="1508" spans="3:11">
      <c r="C1508" s="22"/>
      <c r="D1508" s="46" t="s">
        <v>438</v>
      </c>
      <c r="E1508" s="46" t="s">
        <v>3682</v>
      </c>
      <c r="F1508" s="46" t="s">
        <v>4374</v>
      </c>
      <c r="G1508" s="46"/>
      <c r="H1508" s="46"/>
      <c r="I1508" s="46"/>
      <c r="J1508" s="22"/>
      <c r="K1508" s="22"/>
    </row>
    <row r="1509" spans="3:11">
      <c r="C1509" s="22"/>
      <c r="D1509" s="46" t="s">
        <v>438</v>
      </c>
      <c r="E1509" s="46" t="s">
        <v>3690</v>
      </c>
      <c r="F1509" s="46" t="s">
        <v>4381</v>
      </c>
      <c r="G1509" s="46"/>
      <c r="H1509" s="46"/>
      <c r="I1509" s="46"/>
      <c r="J1509" s="22"/>
      <c r="K1509" s="22"/>
    </row>
    <row r="1510" spans="3:11">
      <c r="C1510" s="22"/>
      <c r="D1510" s="46" t="s">
        <v>438</v>
      </c>
      <c r="E1510" s="46" t="s">
        <v>3684</v>
      </c>
      <c r="F1510" s="46" t="s">
        <v>4382</v>
      </c>
      <c r="G1510" s="46"/>
      <c r="H1510" s="46"/>
      <c r="I1510" s="46"/>
      <c r="J1510" s="22"/>
      <c r="K1510" s="22"/>
    </row>
    <row r="1511" spans="3:11">
      <c r="C1511" s="22"/>
      <c r="D1511" s="46" t="s">
        <v>438</v>
      </c>
      <c r="E1511" s="46" t="s">
        <v>3692</v>
      </c>
      <c r="F1511" s="46" t="s">
        <v>4383</v>
      </c>
      <c r="G1511" s="46"/>
      <c r="H1511" s="46"/>
      <c r="I1511" s="46"/>
      <c r="J1511" s="22"/>
      <c r="K1511" s="22"/>
    </row>
    <row r="1512" spans="3:11">
      <c r="C1512" s="22"/>
      <c r="D1512" s="46" t="s">
        <v>438</v>
      </c>
      <c r="E1512" s="46" t="s">
        <v>3678</v>
      </c>
      <c r="F1512" s="46" t="s">
        <v>4384</v>
      </c>
      <c r="G1512" s="46" t="s">
        <v>548</v>
      </c>
      <c r="H1512" s="46"/>
      <c r="I1512" s="46"/>
      <c r="J1512" s="22"/>
      <c r="K1512" s="22"/>
    </row>
    <row r="1513" spans="3:11">
      <c r="C1513" s="22"/>
      <c r="D1513" s="46" t="s">
        <v>438</v>
      </c>
      <c r="E1513" s="46" t="s">
        <v>3678</v>
      </c>
      <c r="F1513" s="46" t="s">
        <v>4385</v>
      </c>
      <c r="G1513" s="46" t="s">
        <v>548</v>
      </c>
      <c r="H1513" s="46"/>
      <c r="I1513" s="46"/>
      <c r="J1513" s="22"/>
      <c r="K1513" s="22"/>
    </row>
    <row r="1514" spans="3:11">
      <c r="C1514" s="22"/>
      <c r="D1514" s="46" t="s">
        <v>438</v>
      </c>
      <c r="E1514" s="46" t="s">
        <v>3687</v>
      </c>
      <c r="F1514" s="46" t="s">
        <v>4386</v>
      </c>
      <c r="G1514" s="46" t="s">
        <v>548</v>
      </c>
      <c r="H1514" s="46"/>
      <c r="I1514" s="46"/>
      <c r="J1514" s="22"/>
      <c r="K1514" s="22"/>
    </row>
    <row r="1515" spans="3:11">
      <c r="C1515" s="22"/>
      <c r="D1515" s="46" t="s">
        <v>438</v>
      </c>
      <c r="E1515" s="46" t="s">
        <v>3687</v>
      </c>
      <c r="F1515" s="46" t="s">
        <v>4387</v>
      </c>
      <c r="G1515" s="46" t="s">
        <v>548</v>
      </c>
      <c r="H1515" s="46"/>
      <c r="I1515" s="46"/>
      <c r="J1515" s="22"/>
      <c r="K1515" s="22"/>
    </row>
    <row r="1516" spans="3:11">
      <c r="C1516" s="22"/>
      <c r="D1516" s="46" t="s">
        <v>263</v>
      </c>
      <c r="E1516" s="46" t="s">
        <v>428</v>
      </c>
      <c r="F1516" s="46"/>
      <c r="G1516" s="46"/>
      <c r="H1516" s="46"/>
      <c r="I1516" s="46"/>
      <c r="J1516" s="22"/>
      <c r="K1516" s="22"/>
    </row>
    <row r="1517" spans="3:11">
      <c r="C1517" s="22"/>
      <c r="D1517" s="46"/>
      <c r="E1517" s="46" t="s">
        <v>1599</v>
      </c>
      <c r="F1517" s="46" t="s">
        <v>389</v>
      </c>
      <c r="G1517" s="46"/>
      <c r="H1517" s="46"/>
      <c r="I1517" s="46"/>
      <c r="J1517" s="22"/>
      <c r="K1517" s="22"/>
    </row>
    <row r="1518" spans="3:11">
      <c r="C1518" s="22"/>
      <c r="D1518" s="46"/>
      <c r="E1518" s="46"/>
      <c r="F1518" s="46" t="s">
        <v>3707</v>
      </c>
      <c r="G1518" s="46"/>
      <c r="H1518" s="46"/>
      <c r="I1518" s="46"/>
      <c r="J1518" s="22"/>
      <c r="K1518" s="22"/>
    </row>
    <row r="1519" spans="3:11">
      <c r="C1519" s="22"/>
      <c r="D1519" s="46" t="s">
        <v>438</v>
      </c>
      <c r="E1519" s="46" t="s">
        <v>3708</v>
      </c>
      <c r="F1519" s="46" t="s">
        <v>3709</v>
      </c>
      <c r="G1519" s="46"/>
      <c r="H1519" s="46"/>
      <c r="I1519" s="46"/>
      <c r="J1519" s="22"/>
      <c r="K1519" s="22"/>
    </row>
    <row r="1520" spans="3:11">
      <c r="C1520" s="22"/>
      <c r="D1520" s="46" t="s">
        <v>438</v>
      </c>
      <c r="E1520" s="46" t="s">
        <v>4376</v>
      </c>
      <c r="F1520" s="46" t="s">
        <v>4377</v>
      </c>
      <c r="G1520" s="46"/>
      <c r="H1520" s="46"/>
      <c r="I1520" s="46"/>
      <c r="J1520" s="22"/>
      <c r="K1520" s="22"/>
    </row>
    <row r="1521" spans="3:11">
      <c r="C1521" s="22"/>
      <c r="D1521" s="46" t="s">
        <v>438</v>
      </c>
      <c r="E1521" s="46" t="s">
        <v>3697</v>
      </c>
      <c r="F1521" s="46" t="s">
        <v>4388</v>
      </c>
      <c r="G1521" s="46"/>
      <c r="H1521" s="46"/>
      <c r="I1521" s="46"/>
      <c r="J1521" s="22"/>
      <c r="K1521" s="22"/>
    </row>
    <row r="1522" spans="3:11">
      <c r="C1522" s="22"/>
      <c r="D1522" s="46" t="s">
        <v>438</v>
      </c>
      <c r="E1522" s="46" t="s">
        <v>3698</v>
      </c>
      <c r="F1522" s="46" t="s">
        <v>4389</v>
      </c>
      <c r="G1522" s="46"/>
      <c r="H1522" s="46"/>
      <c r="I1522" s="46"/>
      <c r="J1522" s="22"/>
      <c r="K1522" s="22"/>
    </row>
    <row r="1523" spans="3:11">
      <c r="C1523" s="22"/>
      <c r="D1523" s="46" t="s">
        <v>438</v>
      </c>
      <c r="E1523" s="46" t="s">
        <v>3695</v>
      </c>
      <c r="F1523" s="46" t="s">
        <v>4390</v>
      </c>
      <c r="G1523" s="46" t="s">
        <v>548</v>
      </c>
      <c r="H1523" s="46"/>
      <c r="I1523" s="46"/>
      <c r="J1523" s="22"/>
      <c r="K1523" s="22"/>
    </row>
    <row r="1524" spans="3:11">
      <c r="C1524" s="22"/>
      <c r="D1524" s="46" t="s">
        <v>438</v>
      </c>
      <c r="E1524" s="46" t="s">
        <v>3695</v>
      </c>
      <c r="F1524" s="46" t="s">
        <v>4391</v>
      </c>
      <c r="G1524" s="46" t="s">
        <v>548</v>
      </c>
      <c r="H1524" s="46"/>
      <c r="I1524" s="46"/>
      <c r="J1524" s="22"/>
      <c r="K1524" s="22"/>
    </row>
    <row r="1525" spans="3:11">
      <c r="C1525" s="22"/>
      <c r="D1525" s="46" t="s">
        <v>438</v>
      </c>
      <c r="E1525" s="46" t="s">
        <v>4392</v>
      </c>
      <c r="F1525" s="46" t="s">
        <v>4393</v>
      </c>
      <c r="G1525" s="46"/>
      <c r="H1525" s="46"/>
      <c r="I1525" s="46"/>
      <c r="J1525" s="22"/>
      <c r="K1525" s="22"/>
    </row>
    <row r="1526" spans="3:11">
      <c r="C1526" s="22"/>
      <c r="D1526" s="46" t="s">
        <v>438</v>
      </c>
      <c r="E1526" s="46" t="s">
        <v>3703</v>
      </c>
      <c r="F1526" s="46" t="s">
        <v>4394</v>
      </c>
      <c r="G1526" s="46"/>
      <c r="H1526" s="46"/>
      <c r="I1526" s="46"/>
      <c r="J1526" s="22"/>
      <c r="K1526" s="22"/>
    </row>
    <row r="1527" spans="3:11">
      <c r="C1527" s="22"/>
      <c r="D1527" s="46" t="s">
        <v>438</v>
      </c>
      <c r="E1527" s="46" t="s">
        <v>3704</v>
      </c>
      <c r="F1527" s="46" t="s">
        <v>4395</v>
      </c>
      <c r="G1527" s="46"/>
      <c r="H1527" s="46"/>
      <c r="I1527" s="46"/>
      <c r="J1527" s="22"/>
      <c r="K1527" s="22"/>
    </row>
    <row r="1528" spans="3:11">
      <c r="C1528" s="22"/>
      <c r="D1528" s="46" t="s">
        <v>438</v>
      </c>
      <c r="E1528" s="46" t="s">
        <v>3701</v>
      </c>
      <c r="F1528" s="46" t="s">
        <v>4396</v>
      </c>
      <c r="G1528" s="46" t="s">
        <v>548</v>
      </c>
      <c r="H1528" s="46"/>
      <c r="I1528" s="46"/>
      <c r="J1528" s="22"/>
      <c r="K1528" s="22"/>
    </row>
    <row r="1529" spans="3:11">
      <c r="C1529" s="22"/>
      <c r="D1529" s="46" t="s">
        <v>438</v>
      </c>
      <c r="E1529" s="46" t="s">
        <v>3701</v>
      </c>
      <c r="F1529" s="46" t="s">
        <v>4397</v>
      </c>
      <c r="G1529" s="46" t="s">
        <v>548</v>
      </c>
      <c r="H1529" s="46"/>
      <c r="I1529" s="46"/>
      <c r="J1529" s="22"/>
      <c r="K1529" s="22"/>
    </row>
    <row r="1530" spans="3:11">
      <c r="C1530" s="22"/>
      <c r="D1530" s="46" t="s">
        <v>263</v>
      </c>
      <c r="E1530" s="46" t="s">
        <v>428</v>
      </c>
      <c r="F1530" s="46"/>
      <c r="G1530" s="46"/>
      <c r="H1530" s="46"/>
      <c r="I1530" s="46"/>
      <c r="J1530" s="22"/>
      <c r="K1530" s="22"/>
    </row>
    <row r="1531" spans="3:11">
      <c r="C1531" s="22"/>
      <c r="D1531" s="46"/>
      <c r="E1531" s="46" t="s">
        <v>2501</v>
      </c>
      <c r="F1531" s="46" t="s">
        <v>2370</v>
      </c>
      <c r="G1531" s="46"/>
      <c r="H1531" s="46"/>
      <c r="I1531" s="46"/>
      <c r="J1531" s="22"/>
      <c r="K1531" s="22"/>
    </row>
    <row r="1532" spans="3:11">
      <c r="C1532" s="22"/>
      <c r="D1532" s="46"/>
      <c r="E1532" s="46"/>
      <c r="F1532" s="46" t="s">
        <v>3710</v>
      </c>
      <c r="G1532" s="46"/>
      <c r="H1532" s="46"/>
      <c r="I1532" s="46"/>
      <c r="J1532" s="22"/>
      <c r="K1532" s="22"/>
    </row>
    <row r="1533" spans="3:11">
      <c r="C1533" s="22"/>
      <c r="D1533" s="46" t="s">
        <v>438</v>
      </c>
      <c r="E1533" s="46" t="s">
        <v>3711</v>
      </c>
      <c r="F1533" s="46" t="s">
        <v>4398</v>
      </c>
      <c r="G1533" s="46"/>
      <c r="H1533" s="46">
        <v>1.58</v>
      </c>
      <c r="I1533" s="46">
        <v>2.79</v>
      </c>
      <c r="J1533" s="22">
        <v>3.78</v>
      </c>
      <c r="K1533" s="22"/>
    </row>
    <row r="1534" spans="3:11">
      <c r="C1534" s="22"/>
      <c r="D1534" s="46" t="s">
        <v>438</v>
      </c>
      <c r="E1534" s="46" t="s">
        <v>3712</v>
      </c>
      <c r="F1534" s="46" t="s">
        <v>2506</v>
      </c>
      <c r="G1534" s="46"/>
      <c r="H1534" s="46">
        <v>0.183</v>
      </c>
      <c r="I1534" s="46">
        <v>0.29199999999999998</v>
      </c>
      <c r="J1534" s="22">
        <v>0.32700000000000001</v>
      </c>
      <c r="K1534" s="22"/>
    </row>
    <row r="1535" spans="3:11">
      <c r="C1535" s="22"/>
      <c r="D1535" s="46" t="s">
        <v>2576</v>
      </c>
      <c r="E1535" s="46" t="s">
        <v>3713</v>
      </c>
      <c r="F1535" s="46" t="s">
        <v>4399</v>
      </c>
      <c r="G1535" s="46"/>
      <c r="H1535" s="46">
        <v>0.93</v>
      </c>
      <c r="I1535" s="46">
        <v>0.68</v>
      </c>
      <c r="J1535" s="22">
        <v>0.32</v>
      </c>
      <c r="K1535" s="22"/>
    </row>
    <row r="1536" spans="3:11">
      <c r="C1536" s="22"/>
      <c r="D1536" s="46" t="s">
        <v>438</v>
      </c>
      <c r="E1536" s="46" t="s">
        <v>3715</v>
      </c>
      <c r="F1536" s="46" t="s">
        <v>2514</v>
      </c>
      <c r="G1536" s="46"/>
      <c r="H1536" s="46">
        <v>1E-3</v>
      </c>
      <c r="I1536" s="46">
        <v>1E-3</v>
      </c>
      <c r="J1536" s="22">
        <v>2E-3</v>
      </c>
      <c r="K1536" s="22"/>
    </row>
    <row r="1537" spans="3:11">
      <c r="C1537" s="22"/>
      <c r="D1537" s="46" t="s">
        <v>263</v>
      </c>
      <c r="E1537" s="46" t="s">
        <v>428</v>
      </c>
      <c r="F1537" s="46"/>
      <c r="G1537" s="46"/>
      <c r="H1537" s="46"/>
      <c r="I1537" s="46"/>
      <c r="J1537" s="22"/>
      <c r="K1537" s="22"/>
    </row>
    <row r="1538" spans="3:11">
      <c r="C1538" s="22"/>
      <c r="D1538" s="46"/>
      <c r="E1538" s="46" t="s">
        <v>1601</v>
      </c>
      <c r="F1538" s="46" t="s">
        <v>390</v>
      </c>
      <c r="G1538" s="46"/>
      <c r="H1538" s="46"/>
      <c r="I1538" s="46"/>
      <c r="J1538" s="22"/>
      <c r="K1538" s="22"/>
    </row>
    <row r="1539" spans="3:11">
      <c r="C1539" s="22"/>
      <c r="D1539" s="46"/>
      <c r="E1539" s="46"/>
      <c r="F1539" s="46" t="s">
        <v>3716</v>
      </c>
      <c r="G1539" s="46"/>
      <c r="H1539" s="46"/>
      <c r="I1539" s="46"/>
      <c r="J1539" s="22"/>
      <c r="K1539" s="22"/>
    </row>
    <row r="1540" spans="3:11">
      <c r="C1540" s="22"/>
      <c r="D1540" s="46" t="s">
        <v>438</v>
      </c>
      <c r="E1540" s="46" t="s">
        <v>3717</v>
      </c>
      <c r="F1540" s="46" t="s">
        <v>4400</v>
      </c>
      <c r="G1540" s="46"/>
      <c r="H1540" s="46"/>
      <c r="I1540" s="46"/>
      <c r="J1540" s="22"/>
      <c r="K1540" s="22"/>
    </row>
    <row r="1541" spans="3:11">
      <c r="C1541" s="22"/>
      <c r="D1541" s="46" t="s">
        <v>438</v>
      </c>
      <c r="E1541" s="46" t="s">
        <v>3719</v>
      </c>
      <c r="F1541" s="46" t="s">
        <v>4401</v>
      </c>
      <c r="G1541" s="46"/>
      <c r="H1541" s="46"/>
      <c r="I1541" s="46"/>
      <c r="J1541" s="22"/>
      <c r="K1541" s="22"/>
    </row>
    <row r="1542" spans="3:11">
      <c r="C1542" s="22"/>
      <c r="D1542" s="46" t="s">
        <v>438</v>
      </c>
      <c r="E1542" s="46" t="s">
        <v>3721</v>
      </c>
      <c r="F1542" s="46" t="s">
        <v>4402</v>
      </c>
      <c r="G1542" s="46"/>
      <c r="H1542" s="46"/>
      <c r="I1542" s="46"/>
      <c r="J1542" s="22"/>
      <c r="K1542" s="22"/>
    </row>
    <row r="1543" spans="3:11">
      <c r="C1543" s="22"/>
      <c r="D1543" s="46" t="s">
        <v>438</v>
      </c>
      <c r="E1543" s="46" t="s">
        <v>3723</v>
      </c>
      <c r="F1543" s="46" t="s">
        <v>3724</v>
      </c>
      <c r="G1543" s="46"/>
      <c r="H1543" s="46"/>
      <c r="I1543" s="46"/>
      <c r="J1543" s="22"/>
      <c r="K1543" s="22"/>
    </row>
    <row r="1544" spans="3:11">
      <c r="C1544" s="22"/>
      <c r="D1544" s="46" t="s">
        <v>263</v>
      </c>
      <c r="E1544" s="46" t="s">
        <v>428</v>
      </c>
      <c r="F1544" s="46"/>
      <c r="G1544" s="46"/>
      <c r="H1544" s="46"/>
      <c r="I1544" s="46"/>
      <c r="J1544" s="22"/>
      <c r="K1544" s="22"/>
    </row>
    <row r="1545" spans="3:11">
      <c r="C1545" s="22"/>
      <c r="D1545" s="46"/>
      <c r="E1545" s="46" t="s">
        <v>4403</v>
      </c>
      <c r="F1545" s="46" t="s">
        <v>2558</v>
      </c>
      <c r="G1545" s="46"/>
      <c r="H1545" s="46"/>
      <c r="I1545" s="46"/>
      <c r="J1545" s="22"/>
      <c r="K1545" s="22"/>
    </row>
    <row r="1546" spans="3:11">
      <c r="C1546" s="22"/>
      <c r="D1546" s="46" t="s">
        <v>2576</v>
      </c>
      <c r="E1546" s="46" t="s">
        <v>3726</v>
      </c>
      <c r="F1546" s="46" t="s">
        <v>3727</v>
      </c>
      <c r="G1546" s="46" t="s">
        <v>548</v>
      </c>
      <c r="H1546" s="46"/>
      <c r="I1546" s="46"/>
      <c r="J1546" s="22"/>
      <c r="K1546" s="22"/>
    </row>
    <row r="1547" spans="3:11">
      <c r="C1547" s="22"/>
      <c r="D1547" s="46" t="s">
        <v>438</v>
      </c>
      <c r="E1547" s="46" t="s">
        <v>3728</v>
      </c>
      <c r="F1547" s="46" t="s">
        <v>3729</v>
      </c>
      <c r="G1547" s="46"/>
      <c r="H1547" s="46"/>
      <c r="I1547" s="46"/>
      <c r="J1547" s="22"/>
      <c r="K1547" s="22"/>
    </row>
    <row r="1548" spans="3:11">
      <c r="C1548" s="22"/>
      <c r="D1548" s="46" t="s">
        <v>438</v>
      </c>
      <c r="E1548" s="46" t="s">
        <v>3730</v>
      </c>
      <c r="F1548" s="46" t="s">
        <v>2157</v>
      </c>
      <c r="G1548" s="46" t="s">
        <v>548</v>
      </c>
      <c r="H1548" s="46">
        <v>-74000000</v>
      </c>
      <c r="I1548" s="46"/>
      <c r="J1548" s="22"/>
      <c r="K1548" s="22"/>
    </row>
    <row r="1549" spans="3:11">
      <c r="C1549" s="22"/>
      <c r="D1549" s="46" t="s">
        <v>438</v>
      </c>
      <c r="E1549" s="46" t="s">
        <v>3731</v>
      </c>
      <c r="F1549" s="46" t="s">
        <v>3732</v>
      </c>
      <c r="G1549" s="46"/>
      <c r="H1549" s="46">
        <v>3000000</v>
      </c>
      <c r="I1549" s="46"/>
      <c r="J1549" s="22"/>
      <c r="K1549" s="22"/>
    </row>
    <row r="1550" spans="3:11">
      <c r="C1550" s="22"/>
      <c r="D1550" s="46" t="s">
        <v>438</v>
      </c>
      <c r="E1550" s="46" t="s">
        <v>3775</v>
      </c>
      <c r="F1550" s="46" t="s">
        <v>1649</v>
      </c>
      <c r="G1550" s="46"/>
      <c r="H1550" s="46">
        <v>1200000000</v>
      </c>
      <c r="I1550" s="46">
        <v>1100000000</v>
      </c>
      <c r="J1550" s="22">
        <v>1100000000</v>
      </c>
      <c r="K1550" s="22"/>
    </row>
    <row r="1551" spans="3:11">
      <c r="C1551" s="22"/>
      <c r="D1551" s="46"/>
      <c r="E1551" s="46"/>
      <c r="F1551" s="46" t="s">
        <v>3733</v>
      </c>
      <c r="G1551" s="46"/>
      <c r="H1551" s="46"/>
      <c r="I1551" s="46"/>
      <c r="J1551" s="22"/>
      <c r="K1551" s="22"/>
    </row>
    <row r="1552" spans="3:11">
      <c r="C1552" s="22"/>
      <c r="D1552" s="46" t="s">
        <v>438</v>
      </c>
      <c r="E1552" s="46" t="s">
        <v>4404</v>
      </c>
      <c r="F1552" s="46" t="s">
        <v>4405</v>
      </c>
      <c r="G1552" s="46"/>
      <c r="H1552" s="46"/>
      <c r="I1552" s="46"/>
      <c r="J1552" s="22"/>
      <c r="K1552" s="22"/>
    </row>
    <row r="1553" spans="3:11">
      <c r="C1553" s="22"/>
      <c r="D1553" s="46" t="s">
        <v>438</v>
      </c>
      <c r="E1553" s="46" t="s">
        <v>4406</v>
      </c>
      <c r="F1553" s="46" t="s">
        <v>4407</v>
      </c>
      <c r="G1553" s="46"/>
      <c r="H1553" s="46"/>
      <c r="I1553" s="46"/>
      <c r="J1553" s="22"/>
      <c r="K1553" s="22"/>
    </row>
    <row r="1554" spans="3:11">
      <c r="C1554" s="22"/>
      <c r="D1554" s="46" t="s">
        <v>438</v>
      </c>
      <c r="E1554" s="46" t="s">
        <v>4408</v>
      </c>
      <c r="F1554" s="46" t="s">
        <v>4409</v>
      </c>
      <c r="G1554" s="46"/>
      <c r="H1554" s="46"/>
      <c r="I1554" s="46"/>
      <c r="J1554" s="22"/>
      <c r="K1554" s="22"/>
    </row>
    <row r="1555" spans="3:11">
      <c r="C1555" s="22"/>
      <c r="D1555" s="46" t="s">
        <v>438</v>
      </c>
      <c r="E1555" s="46" t="s">
        <v>3743</v>
      </c>
      <c r="F1555" s="46" t="s">
        <v>2162</v>
      </c>
      <c r="G1555" s="46"/>
      <c r="H1555" s="46">
        <v>29000000</v>
      </c>
      <c r="I1555" s="46"/>
      <c r="J1555" s="22"/>
      <c r="K1555" s="22"/>
    </row>
    <row r="1556" spans="3:11">
      <c r="C1556" s="22"/>
      <c r="D1556" s="46" t="s">
        <v>438</v>
      </c>
      <c r="E1556" s="46" t="s">
        <v>3744</v>
      </c>
      <c r="F1556" s="46" t="s">
        <v>2164</v>
      </c>
      <c r="G1556" s="46"/>
      <c r="H1556" s="46">
        <v>1000000</v>
      </c>
      <c r="I1556" s="46"/>
      <c r="J1556" s="22"/>
      <c r="K1556" s="22"/>
    </row>
    <row r="1557" spans="3:11">
      <c r="C1557" s="22"/>
      <c r="D1557" s="46" t="s">
        <v>438</v>
      </c>
      <c r="E1557" s="46" t="s">
        <v>3745</v>
      </c>
      <c r="F1557" s="46" t="s">
        <v>2166</v>
      </c>
      <c r="G1557" s="46"/>
      <c r="H1557" s="46">
        <v>26000000</v>
      </c>
      <c r="I1557" s="46"/>
      <c r="J1557" s="22"/>
      <c r="K1557" s="22"/>
    </row>
    <row r="1558" spans="3:11">
      <c r="C1558" s="22"/>
      <c r="D1558" s="46" t="s">
        <v>438</v>
      </c>
      <c r="E1558" s="46" t="s">
        <v>3746</v>
      </c>
      <c r="F1558" s="46" t="s">
        <v>2168</v>
      </c>
      <c r="G1558" s="46"/>
      <c r="H1558" s="46">
        <v>1000000</v>
      </c>
      <c r="I1558" s="46"/>
      <c r="J1558" s="22"/>
      <c r="K1558" s="22"/>
    </row>
    <row r="1559" spans="3:11">
      <c r="C1559" s="22"/>
      <c r="D1559" s="46"/>
      <c r="E1559" s="46"/>
      <c r="F1559" s="46" t="s">
        <v>3747</v>
      </c>
      <c r="G1559" s="46"/>
      <c r="H1559" s="46"/>
      <c r="I1559" s="46"/>
      <c r="J1559" s="22"/>
      <c r="K1559" s="22"/>
    </row>
    <row r="1560" spans="3:11">
      <c r="C1560" s="22"/>
      <c r="D1560" s="46" t="s">
        <v>438</v>
      </c>
      <c r="E1560" s="46" t="s">
        <v>3748</v>
      </c>
      <c r="F1560" s="46" t="s">
        <v>3749</v>
      </c>
      <c r="G1560" s="46"/>
      <c r="H1560" s="46"/>
      <c r="I1560" s="46"/>
      <c r="J1560" s="22"/>
      <c r="K1560" s="22"/>
    </row>
    <row r="1561" spans="3:11">
      <c r="C1561" s="22"/>
      <c r="D1561" s="46" t="s">
        <v>438</v>
      </c>
      <c r="E1561" s="46" t="s">
        <v>3750</v>
      </c>
      <c r="F1561" s="46" t="s">
        <v>3751</v>
      </c>
      <c r="G1561" s="46"/>
      <c r="H1561" s="46"/>
      <c r="I1561" s="46"/>
      <c r="J1561" s="22"/>
      <c r="K1561" s="22"/>
    </row>
    <row r="1562" spans="3:11">
      <c r="C1562" s="22"/>
      <c r="D1562" s="46" t="s">
        <v>438</v>
      </c>
      <c r="E1562" s="46" t="s">
        <v>3752</v>
      </c>
      <c r="F1562" s="46" t="s">
        <v>3753</v>
      </c>
      <c r="G1562" s="46"/>
      <c r="H1562" s="46"/>
      <c r="I1562" s="46"/>
      <c r="J1562" s="22"/>
      <c r="K1562" s="22"/>
    </row>
    <row r="1563" spans="3:11">
      <c r="C1563" s="22"/>
      <c r="D1563" s="46" t="s">
        <v>263</v>
      </c>
      <c r="E1563" s="46" t="s">
        <v>428</v>
      </c>
      <c r="F1563" s="46"/>
      <c r="G1563" s="46"/>
      <c r="H1563" s="46"/>
      <c r="I1563" s="46"/>
      <c r="J1563" s="22"/>
      <c r="K1563" s="22"/>
    </row>
    <row r="1564" spans="3:11">
      <c r="C1564" s="22"/>
      <c r="D1564" s="46"/>
      <c r="E1564" s="46" t="s">
        <v>4410</v>
      </c>
      <c r="F1564" s="46" t="s">
        <v>2371</v>
      </c>
      <c r="G1564" s="46"/>
      <c r="H1564" s="46"/>
      <c r="I1564" s="46"/>
      <c r="J1564" s="22"/>
      <c r="K1564" s="22"/>
    </row>
    <row r="1565" spans="3:11">
      <c r="C1565" s="22"/>
      <c r="D1565" s="46" t="s">
        <v>438</v>
      </c>
      <c r="E1565" s="46" t="s">
        <v>3778</v>
      </c>
      <c r="F1565" s="46" t="s">
        <v>3779</v>
      </c>
      <c r="G1565" s="46" t="s">
        <v>548</v>
      </c>
      <c r="H1565" s="46"/>
      <c r="I1565" s="46"/>
      <c r="J1565" s="22"/>
      <c r="K1565" s="22"/>
    </row>
    <row r="1566" spans="3:11">
      <c r="C1566" s="22"/>
      <c r="D1566" s="46" t="s">
        <v>438</v>
      </c>
      <c r="E1566" s="46" t="s">
        <v>3780</v>
      </c>
      <c r="F1566" s="46" t="s">
        <v>3781</v>
      </c>
      <c r="G1566" s="46" t="s">
        <v>548</v>
      </c>
      <c r="H1566" s="46"/>
      <c r="I1566" s="46"/>
      <c r="J1566" s="22"/>
      <c r="K1566" s="22"/>
    </row>
    <row r="1567" spans="3:11">
      <c r="C1567" s="22"/>
      <c r="D1567" s="46" t="s">
        <v>438</v>
      </c>
      <c r="E1567" s="46" t="s">
        <v>3782</v>
      </c>
      <c r="F1567" s="46" t="s">
        <v>3783</v>
      </c>
      <c r="G1567" s="46"/>
      <c r="H1567" s="46"/>
      <c r="I1567" s="46"/>
      <c r="J1567" s="22"/>
      <c r="K1567" s="22"/>
    </row>
    <row r="1568" spans="3:11">
      <c r="C1568" s="22"/>
      <c r="D1568" s="46" t="s">
        <v>438</v>
      </c>
      <c r="E1568" s="46" t="s">
        <v>3784</v>
      </c>
      <c r="F1568" s="46" t="s">
        <v>3785</v>
      </c>
      <c r="G1568" s="46" t="s">
        <v>548</v>
      </c>
      <c r="H1568" s="46"/>
      <c r="I1568" s="46"/>
      <c r="J1568" s="22"/>
      <c r="K1568" s="22"/>
    </row>
    <row r="1569" spans="3:11">
      <c r="C1569" s="22"/>
      <c r="D1569" s="46" t="s">
        <v>438</v>
      </c>
      <c r="E1569" s="46" t="s">
        <v>3786</v>
      </c>
      <c r="F1569" s="46" t="s">
        <v>3787</v>
      </c>
      <c r="G1569" s="46" t="s">
        <v>548</v>
      </c>
      <c r="H1569" s="46"/>
      <c r="I1569" s="46"/>
      <c r="J1569" s="22"/>
      <c r="K1569" s="22"/>
    </row>
    <row r="1570" spans="3:11">
      <c r="C1570" s="22"/>
      <c r="D1570" s="46" t="s">
        <v>438</v>
      </c>
      <c r="E1570" s="46" t="s">
        <v>3788</v>
      </c>
      <c r="F1570" s="46" t="s">
        <v>3789</v>
      </c>
      <c r="G1570" s="46"/>
      <c r="H1570" s="46"/>
      <c r="I1570" s="46"/>
      <c r="J1570" s="22"/>
      <c r="K1570" s="22"/>
    </row>
    <row r="1571" spans="3:11">
      <c r="C1571" s="22"/>
      <c r="D1571" s="46" t="s">
        <v>438</v>
      </c>
      <c r="E1571" s="46" t="s">
        <v>4411</v>
      </c>
      <c r="F1571" s="46" t="s">
        <v>4412</v>
      </c>
      <c r="G1571" s="46" t="s">
        <v>548</v>
      </c>
      <c r="H1571" s="46"/>
      <c r="I1571" s="46"/>
      <c r="J1571" s="22"/>
      <c r="K1571" s="22"/>
    </row>
    <row r="1572" spans="3:11">
      <c r="C1572" s="22"/>
      <c r="D1572" s="46" t="s">
        <v>438</v>
      </c>
      <c r="E1572" s="46" t="s">
        <v>4413</v>
      </c>
      <c r="F1572" s="46" t="s">
        <v>4414</v>
      </c>
      <c r="G1572" s="46"/>
      <c r="H1572" s="46"/>
      <c r="I1572" s="46"/>
      <c r="J1572" s="22"/>
      <c r="K1572" s="22"/>
    </row>
    <row r="1573" spans="3:11">
      <c r="C1573" s="22"/>
      <c r="D1573" s="46" t="s">
        <v>2576</v>
      </c>
      <c r="E1573" s="46" t="s">
        <v>4415</v>
      </c>
      <c r="F1573" s="46" t="s">
        <v>4416</v>
      </c>
      <c r="G1573" s="46"/>
      <c r="H1573" s="46"/>
      <c r="I1573" s="46"/>
      <c r="J1573" s="22"/>
      <c r="K1573" s="22"/>
    </row>
    <row r="1574" spans="3:11">
      <c r="C1574" s="22"/>
      <c r="D1574" s="46" t="s">
        <v>438</v>
      </c>
      <c r="E1574" s="46" t="s">
        <v>3790</v>
      </c>
      <c r="F1574" s="46" t="s">
        <v>3791</v>
      </c>
      <c r="G1574" s="46"/>
      <c r="H1574" s="46"/>
      <c r="I1574" s="46"/>
      <c r="J1574" s="22"/>
      <c r="K1574" s="22"/>
    </row>
    <row r="1575" spans="3:11">
      <c r="C1575" s="22"/>
      <c r="D1575" s="46" t="s">
        <v>438</v>
      </c>
      <c r="E1575" s="46" t="s">
        <v>3776</v>
      </c>
      <c r="F1575" s="46" t="s">
        <v>3777</v>
      </c>
      <c r="G1575" s="46" t="s">
        <v>548</v>
      </c>
      <c r="H1575" s="46"/>
      <c r="I1575" s="46"/>
      <c r="J1575" s="22"/>
      <c r="K1575" s="22"/>
    </row>
    <row r="1576" spans="3:11">
      <c r="C1576" s="22"/>
      <c r="D1576" s="46" t="s">
        <v>438</v>
      </c>
      <c r="E1576" s="46" t="s">
        <v>3776</v>
      </c>
      <c r="F1576" s="46" t="s">
        <v>3792</v>
      </c>
      <c r="G1576" s="46" t="s">
        <v>548</v>
      </c>
      <c r="H1576" s="46"/>
      <c r="I1576" s="46"/>
      <c r="J1576" s="22"/>
      <c r="K1576" s="22"/>
    </row>
    <row r="1577" spans="3:11">
      <c r="C1577" s="22"/>
      <c r="D1577" s="46" t="s">
        <v>438</v>
      </c>
      <c r="E1577" s="46" t="s">
        <v>3799</v>
      </c>
      <c r="F1577" s="46" t="s">
        <v>3800</v>
      </c>
      <c r="G1577" s="46"/>
      <c r="H1577" s="46"/>
      <c r="I1577" s="46"/>
      <c r="J1577" s="22"/>
      <c r="K1577" s="22"/>
    </row>
    <row r="1578" spans="3:11">
      <c r="C1578" s="22"/>
      <c r="D1578" s="46" t="s">
        <v>438</v>
      </c>
      <c r="E1578" s="46" t="s">
        <v>3801</v>
      </c>
      <c r="F1578" s="46" t="s">
        <v>40</v>
      </c>
      <c r="G1578" s="46"/>
      <c r="H1578" s="46"/>
      <c r="I1578" s="46"/>
      <c r="J1578" s="22"/>
      <c r="K1578" s="22"/>
    </row>
    <row r="1579" spans="3:11">
      <c r="C1579" s="22"/>
      <c r="D1579" s="46" t="s">
        <v>438</v>
      </c>
      <c r="E1579" s="46" t="s">
        <v>3795</v>
      </c>
      <c r="F1579" s="46" t="s">
        <v>3796</v>
      </c>
      <c r="G1579" s="46"/>
      <c r="H1579" s="46"/>
      <c r="I1579" s="46"/>
      <c r="J1579" s="22"/>
      <c r="K1579" s="22"/>
    </row>
    <row r="1580" spans="3:11">
      <c r="C1580" s="22"/>
      <c r="D1580" s="46" t="s">
        <v>438</v>
      </c>
      <c r="E1580" s="46" t="s">
        <v>3728</v>
      </c>
      <c r="F1580" s="46" t="s">
        <v>3729</v>
      </c>
      <c r="G1580" s="46"/>
      <c r="H1580" s="46"/>
      <c r="I1580" s="46"/>
      <c r="J1580" s="22"/>
      <c r="K1580" s="22"/>
    </row>
    <row r="1581" spans="3:11">
      <c r="C1581" s="22"/>
      <c r="D1581" s="46" t="s">
        <v>438</v>
      </c>
      <c r="E1581" s="46" t="s">
        <v>4417</v>
      </c>
      <c r="F1581" s="46" t="s">
        <v>4418</v>
      </c>
      <c r="G1581" s="46"/>
      <c r="H1581" s="46"/>
      <c r="I1581" s="46"/>
      <c r="J1581" s="22"/>
      <c r="K1581" s="22"/>
    </row>
    <row r="1582" spans="3:11">
      <c r="C1582" s="22"/>
      <c r="D1582" s="46" t="s">
        <v>438</v>
      </c>
      <c r="E1582" s="46" t="s">
        <v>3793</v>
      </c>
      <c r="F1582" s="46" t="s">
        <v>3794</v>
      </c>
      <c r="G1582" s="46" t="s">
        <v>548</v>
      </c>
      <c r="H1582" s="46">
        <v>9364000000</v>
      </c>
      <c r="I1582" s="46">
        <v>9490000000</v>
      </c>
      <c r="J1582" s="22"/>
      <c r="K1582" s="22"/>
    </row>
    <row r="1583" spans="3:11">
      <c r="C1583" s="22"/>
      <c r="D1583" s="46" t="s">
        <v>438</v>
      </c>
      <c r="E1583" s="46" t="s">
        <v>3793</v>
      </c>
      <c r="F1583" s="46" t="s">
        <v>3798</v>
      </c>
      <c r="G1583" s="46" t="s">
        <v>548</v>
      </c>
      <c r="H1583" s="46">
        <v>9364000000</v>
      </c>
      <c r="I1583" s="46">
        <v>9490000000</v>
      </c>
      <c r="J1583" s="22"/>
      <c r="K1583" s="22"/>
    </row>
    <row r="1584" spans="3:11">
      <c r="C1584" s="22"/>
      <c r="D1584" s="46" t="s">
        <v>263</v>
      </c>
      <c r="E1584" s="46" t="s">
        <v>428</v>
      </c>
      <c r="F1584" s="46"/>
      <c r="G1584" s="46"/>
      <c r="H1584" s="46"/>
      <c r="I1584" s="46"/>
      <c r="J1584" s="22"/>
      <c r="K1584" s="22"/>
    </row>
    <row r="1585" spans="3:11">
      <c r="C1585" s="22"/>
      <c r="D1585" s="46"/>
      <c r="E1585" s="46" t="s">
        <v>1616</v>
      </c>
      <c r="F1585" s="46" t="s">
        <v>394</v>
      </c>
      <c r="G1585" s="46"/>
      <c r="H1585" s="46"/>
      <c r="I1585" s="46"/>
      <c r="J1585" s="22"/>
      <c r="K1585" s="22"/>
    </row>
    <row r="1586" spans="3:11">
      <c r="C1586" s="22"/>
      <c r="D1586" s="46"/>
      <c r="E1586" s="46"/>
      <c r="F1586" s="46" t="s">
        <v>3803</v>
      </c>
      <c r="G1586" s="46"/>
      <c r="H1586" s="46"/>
      <c r="I1586" s="46"/>
      <c r="J1586" s="22"/>
      <c r="K1586" s="22"/>
    </row>
    <row r="1587" spans="3:11">
      <c r="C1587" s="22"/>
      <c r="D1587" s="46" t="s">
        <v>438</v>
      </c>
      <c r="E1587" s="46" t="s">
        <v>3804</v>
      </c>
      <c r="F1587" s="46" t="s">
        <v>2149</v>
      </c>
      <c r="G1587" s="46"/>
      <c r="H1587" s="46">
        <v>10822000000</v>
      </c>
      <c r="I1587" s="46">
        <v>12391000000</v>
      </c>
      <c r="J1587" s="22"/>
      <c r="K1587" s="22"/>
    </row>
    <row r="1588" spans="3:11">
      <c r="C1588" s="22"/>
      <c r="D1588" s="46" t="s">
        <v>438</v>
      </c>
      <c r="E1588" s="46" t="s">
        <v>3805</v>
      </c>
      <c r="F1588" s="46" t="s">
        <v>2151</v>
      </c>
      <c r="G1588" s="46"/>
      <c r="H1588" s="46">
        <v>10820000000</v>
      </c>
      <c r="I1588" s="46">
        <v>12389000000</v>
      </c>
      <c r="J1588" s="22"/>
      <c r="K1588" s="22"/>
    </row>
    <row r="1589" spans="3:11">
      <c r="C1589" s="22"/>
      <c r="D1589" s="46" t="s">
        <v>438</v>
      </c>
      <c r="E1589" s="46" t="s">
        <v>3793</v>
      </c>
      <c r="F1589" s="46" t="s">
        <v>2152</v>
      </c>
      <c r="G1589" s="46"/>
      <c r="H1589" s="46">
        <v>9364000000</v>
      </c>
      <c r="I1589" s="46">
        <v>9490000000</v>
      </c>
      <c r="J1589" s="22"/>
      <c r="K1589" s="22"/>
    </row>
    <row r="1590" spans="3:11">
      <c r="C1590" s="22"/>
      <c r="D1590" s="46" t="s">
        <v>263</v>
      </c>
      <c r="E1590" s="46" t="s">
        <v>428</v>
      </c>
      <c r="F1590" s="46"/>
      <c r="G1590" s="46"/>
      <c r="H1590" s="46"/>
      <c r="I1590" s="46"/>
      <c r="J1590" s="22"/>
      <c r="K1590" s="22"/>
    </row>
    <row r="1591" spans="3:11">
      <c r="C1591" s="22"/>
      <c r="D1591" s="46"/>
      <c r="E1591" s="46" t="s">
        <v>2516</v>
      </c>
      <c r="F1591" s="46" t="s">
        <v>2372</v>
      </c>
      <c r="G1591" s="46"/>
      <c r="H1591" s="46"/>
      <c r="I1591" s="46"/>
      <c r="J1591" s="22"/>
      <c r="K1591" s="22"/>
    </row>
    <row r="1592" spans="3:11">
      <c r="C1592" s="22"/>
      <c r="D1592" s="46"/>
      <c r="E1592" s="46"/>
      <c r="F1592" s="46" t="s">
        <v>3806</v>
      </c>
      <c r="G1592" s="46"/>
      <c r="H1592" s="46"/>
      <c r="I1592" s="46"/>
      <c r="J1592" s="22"/>
      <c r="K1592" s="22"/>
    </row>
    <row r="1593" spans="3:11">
      <c r="C1593" s="22"/>
      <c r="D1593" s="46" t="s">
        <v>438</v>
      </c>
      <c r="E1593" s="46" t="s">
        <v>3778</v>
      </c>
      <c r="F1593" s="46" t="s">
        <v>3779</v>
      </c>
      <c r="G1593" s="46"/>
      <c r="H1593" s="46"/>
      <c r="I1593" s="46"/>
      <c r="J1593" s="22"/>
      <c r="K1593" s="22"/>
    </row>
    <row r="1594" spans="3:11">
      <c r="C1594" s="22"/>
      <c r="D1594" s="46" t="s">
        <v>438</v>
      </c>
      <c r="E1594" s="46" t="s">
        <v>3780</v>
      </c>
      <c r="F1594" s="46" t="s">
        <v>3781</v>
      </c>
      <c r="G1594" s="46"/>
      <c r="H1594" s="46"/>
      <c r="I1594" s="46"/>
      <c r="J1594" s="22"/>
      <c r="K1594" s="22"/>
    </row>
    <row r="1595" spans="3:11">
      <c r="C1595" s="22"/>
      <c r="D1595" s="46" t="s">
        <v>438</v>
      </c>
      <c r="E1595" s="46" t="s">
        <v>3807</v>
      </c>
      <c r="F1595" s="46" t="s">
        <v>3808</v>
      </c>
      <c r="G1595" s="46" t="s">
        <v>548</v>
      </c>
      <c r="H1595" s="46"/>
      <c r="I1595" s="46"/>
      <c r="J1595" s="22"/>
      <c r="K1595" s="22"/>
    </row>
    <row r="1596" spans="3:11">
      <c r="C1596" s="22"/>
      <c r="D1596" s="46" t="s">
        <v>438</v>
      </c>
      <c r="E1596" s="46" t="s">
        <v>3809</v>
      </c>
      <c r="F1596" s="46" t="s">
        <v>3810</v>
      </c>
      <c r="G1596" s="46" t="s">
        <v>548</v>
      </c>
      <c r="H1596" s="46"/>
      <c r="I1596" s="46"/>
      <c r="J1596" s="22"/>
      <c r="K1596" s="22"/>
    </row>
    <row r="1597" spans="3:11">
      <c r="C1597" s="22"/>
      <c r="D1597" s="46" t="s">
        <v>438</v>
      </c>
      <c r="E1597" s="46" t="s">
        <v>3811</v>
      </c>
      <c r="F1597" s="46" t="s">
        <v>3812</v>
      </c>
      <c r="G1597" s="46"/>
      <c r="H1597" s="46"/>
      <c r="I1597" s="46"/>
      <c r="J1597" s="22"/>
      <c r="K1597" s="22"/>
    </row>
    <row r="1598" spans="3:11">
      <c r="C1598" s="22"/>
      <c r="D1598" s="46" t="s">
        <v>438</v>
      </c>
      <c r="E1598" s="46" t="s">
        <v>3813</v>
      </c>
      <c r="F1598" s="46" t="s">
        <v>3814</v>
      </c>
      <c r="G1598" s="46" t="s">
        <v>548</v>
      </c>
      <c r="H1598" s="46"/>
      <c r="I1598" s="46"/>
      <c r="J1598" s="22"/>
      <c r="K1598" s="22"/>
    </row>
    <row r="1599" spans="3:11">
      <c r="C1599" s="22"/>
      <c r="D1599" s="46" t="s">
        <v>438</v>
      </c>
      <c r="E1599" s="46" t="s">
        <v>3815</v>
      </c>
      <c r="F1599" s="46" t="s">
        <v>3816</v>
      </c>
      <c r="G1599" s="46" t="s">
        <v>548</v>
      </c>
      <c r="H1599" s="46"/>
      <c r="I1599" s="46"/>
      <c r="J1599" s="22"/>
      <c r="K1599" s="22"/>
    </row>
    <row r="1600" spans="3:11">
      <c r="C1600" s="22"/>
      <c r="D1600" s="46" t="s">
        <v>438</v>
      </c>
      <c r="E1600" s="46" t="s">
        <v>3817</v>
      </c>
      <c r="F1600" s="46" t="s">
        <v>3818</v>
      </c>
      <c r="G1600" s="46"/>
      <c r="H1600" s="46"/>
      <c r="I1600" s="46"/>
      <c r="J1600" s="22"/>
      <c r="K1600" s="22"/>
    </row>
    <row r="1601" spans="3:11">
      <c r="C1601" s="22"/>
      <c r="D1601" s="46"/>
      <c r="E1601" s="46"/>
      <c r="F1601" s="46" t="s">
        <v>4419</v>
      </c>
      <c r="G1601" s="46"/>
      <c r="H1601" s="46"/>
      <c r="I1601" s="46"/>
      <c r="J1601" s="22"/>
      <c r="K1601" s="22"/>
    </row>
    <row r="1602" spans="3:11">
      <c r="C1602" s="22"/>
      <c r="D1602" s="46" t="s">
        <v>438</v>
      </c>
      <c r="E1602" s="46" t="s">
        <v>2617</v>
      </c>
      <c r="F1602" s="46" t="s">
        <v>1620</v>
      </c>
      <c r="G1602" s="46" t="s">
        <v>548</v>
      </c>
      <c r="H1602" s="46">
        <v>1533000000</v>
      </c>
      <c r="I1602" s="46">
        <v>-775000000</v>
      </c>
      <c r="J1602" s="22">
        <v>-1079000000</v>
      </c>
      <c r="K1602" s="22"/>
    </row>
    <row r="1603" spans="3:11">
      <c r="C1603" s="22"/>
      <c r="D1603" s="46" t="s">
        <v>438</v>
      </c>
      <c r="E1603" s="46" t="s">
        <v>3820</v>
      </c>
      <c r="F1603" s="46" t="s">
        <v>1622</v>
      </c>
      <c r="G1603" s="46"/>
      <c r="H1603" s="46">
        <v>151000000</v>
      </c>
      <c r="I1603" s="46">
        <v>141000000</v>
      </c>
      <c r="J1603" s="22">
        <v>92000000</v>
      </c>
      <c r="K1603" s="22"/>
    </row>
    <row r="1604" spans="3:11">
      <c r="C1604" s="22"/>
      <c r="D1604" s="46" t="s">
        <v>438</v>
      </c>
      <c r="E1604" s="46" t="s">
        <v>3821</v>
      </c>
      <c r="F1604" s="46" t="s">
        <v>3822</v>
      </c>
      <c r="G1604" s="46"/>
      <c r="H1604" s="46"/>
      <c r="I1604" s="46"/>
      <c r="J1604" s="22"/>
      <c r="K1604" s="22"/>
    </row>
    <row r="1605" spans="3:11">
      <c r="C1605" s="22"/>
      <c r="D1605" s="46" t="s">
        <v>438</v>
      </c>
      <c r="E1605" s="46" t="s">
        <v>3823</v>
      </c>
      <c r="F1605" s="46" t="s">
        <v>3812</v>
      </c>
      <c r="G1605" s="46" t="s">
        <v>548</v>
      </c>
      <c r="H1605" s="46"/>
      <c r="I1605" s="46"/>
      <c r="J1605" s="22"/>
      <c r="K1605" s="22"/>
    </row>
    <row r="1606" spans="3:11">
      <c r="C1606" s="22"/>
      <c r="D1606" s="46" t="s">
        <v>438</v>
      </c>
      <c r="E1606" s="46" t="s">
        <v>3824</v>
      </c>
      <c r="F1606" s="46" t="s">
        <v>3825</v>
      </c>
      <c r="G1606" s="46" t="s">
        <v>548</v>
      </c>
      <c r="H1606" s="46"/>
      <c r="I1606" s="46"/>
      <c r="J1606" s="22"/>
      <c r="K1606" s="22"/>
    </row>
    <row r="1607" spans="3:11">
      <c r="C1607" s="22"/>
      <c r="D1607" s="46" t="s">
        <v>2576</v>
      </c>
      <c r="E1607" s="46" t="s">
        <v>4420</v>
      </c>
      <c r="F1607" s="46" t="s">
        <v>4421</v>
      </c>
      <c r="G1607" s="46"/>
      <c r="H1607" s="46"/>
      <c r="I1607" s="46"/>
      <c r="J1607" s="22"/>
      <c r="K1607" s="22"/>
    </row>
    <row r="1608" spans="3:11">
      <c r="C1608" s="22"/>
      <c r="D1608" s="46" t="s">
        <v>2576</v>
      </c>
      <c r="E1608" s="46" t="s">
        <v>4422</v>
      </c>
      <c r="F1608" s="46" t="s">
        <v>4423</v>
      </c>
      <c r="G1608" s="46" t="s">
        <v>548</v>
      </c>
      <c r="H1608" s="46"/>
      <c r="I1608" s="46"/>
      <c r="J1608" s="22"/>
      <c r="K1608" s="22"/>
    </row>
    <row r="1609" spans="3:11">
      <c r="C1609" s="22"/>
      <c r="D1609" s="46" t="s">
        <v>438</v>
      </c>
      <c r="E1609" s="46" t="s">
        <v>3826</v>
      </c>
      <c r="F1609" s="46" t="s">
        <v>1624</v>
      </c>
      <c r="G1609" s="46"/>
      <c r="H1609" s="46">
        <v>1809000000</v>
      </c>
      <c r="I1609" s="46">
        <v>-631000000</v>
      </c>
      <c r="J1609" s="22">
        <v>-980000000</v>
      </c>
      <c r="K1609" s="22"/>
    </row>
    <row r="1610" spans="3:11">
      <c r="C1610" s="22"/>
      <c r="D1610" s="46" t="s">
        <v>2576</v>
      </c>
      <c r="E1610" s="46" t="s">
        <v>3827</v>
      </c>
      <c r="F1610" s="46" t="s">
        <v>3828</v>
      </c>
      <c r="G1610" s="46"/>
      <c r="H1610" s="46"/>
      <c r="I1610" s="46"/>
      <c r="J1610" s="22"/>
      <c r="K1610" s="22"/>
    </row>
    <row r="1611" spans="3:11">
      <c r="C1611" s="22"/>
      <c r="D1611" s="46" t="s">
        <v>263</v>
      </c>
      <c r="E1611" s="46" t="s">
        <v>428</v>
      </c>
      <c r="F1611" s="46"/>
      <c r="G1611" s="46"/>
      <c r="H1611" s="46"/>
      <c r="I1611" s="46"/>
      <c r="J1611" s="22"/>
      <c r="K1611" s="22"/>
    </row>
    <row r="1612" spans="3:11">
      <c r="C1612" s="22"/>
      <c r="D1612" s="46"/>
      <c r="E1612" s="46" t="s">
        <v>2517</v>
      </c>
      <c r="F1612" s="46" t="s">
        <v>2373</v>
      </c>
      <c r="G1612" s="46"/>
      <c r="H1612" s="46"/>
      <c r="I1612" s="46"/>
      <c r="J1612" s="22"/>
      <c r="K1612" s="22"/>
    </row>
    <row r="1613" spans="3:11">
      <c r="C1613" s="22"/>
      <c r="D1613" s="46"/>
      <c r="E1613" s="46"/>
      <c r="F1613" s="46" t="s">
        <v>3829</v>
      </c>
      <c r="G1613" s="46"/>
      <c r="H1613" s="46"/>
      <c r="I1613" s="46"/>
      <c r="J1613" s="22"/>
      <c r="K1613" s="22"/>
    </row>
    <row r="1614" spans="3:11">
      <c r="C1614" s="22"/>
      <c r="D1614" s="46" t="s">
        <v>438</v>
      </c>
      <c r="E1614" s="46" t="s">
        <v>3830</v>
      </c>
      <c r="F1614" s="46" t="s">
        <v>1620</v>
      </c>
      <c r="G1614" s="46"/>
      <c r="H1614" s="46"/>
      <c r="I1614" s="46"/>
      <c r="J1614" s="22"/>
      <c r="K1614" s="22"/>
    </row>
    <row r="1615" spans="3:11">
      <c r="C1615" s="22"/>
      <c r="D1615" s="46" t="s">
        <v>438</v>
      </c>
      <c r="E1615" s="46" t="s">
        <v>3831</v>
      </c>
      <c r="F1615" s="46" t="s">
        <v>3832</v>
      </c>
      <c r="G1615" s="46" t="s">
        <v>548</v>
      </c>
      <c r="H1615" s="46"/>
      <c r="I1615" s="46"/>
      <c r="J1615" s="22"/>
      <c r="K1615" s="22"/>
    </row>
    <row r="1616" spans="3:11">
      <c r="C1616" s="22"/>
      <c r="D1616" s="46" t="s">
        <v>438</v>
      </c>
      <c r="E1616" s="46" t="s">
        <v>4424</v>
      </c>
      <c r="F1616" s="46" t="s">
        <v>4425</v>
      </c>
      <c r="G1616" s="46"/>
      <c r="H1616" s="46"/>
      <c r="I1616" s="46"/>
      <c r="J1616" s="22"/>
      <c r="K1616" s="22"/>
    </row>
    <row r="1617" spans="3:11">
      <c r="C1617" s="22"/>
      <c r="D1617" s="46" t="s">
        <v>438</v>
      </c>
      <c r="E1617" s="46" t="s">
        <v>3833</v>
      </c>
      <c r="F1617" s="46" t="s">
        <v>1346</v>
      </c>
      <c r="G1617" s="46"/>
      <c r="H1617" s="46"/>
      <c r="I1617" s="46"/>
      <c r="J1617" s="22"/>
      <c r="K1617" s="22"/>
    </row>
    <row r="1618" spans="3:11">
      <c r="C1618" s="22"/>
      <c r="D1618" s="46"/>
      <c r="E1618" s="46"/>
      <c r="F1618" s="46" t="s">
        <v>3834</v>
      </c>
      <c r="G1618" s="46"/>
      <c r="H1618" s="46"/>
      <c r="I1618" s="46"/>
      <c r="J1618" s="22"/>
      <c r="K1618" s="22"/>
    </row>
    <row r="1619" spans="3:11">
      <c r="C1619" s="22"/>
      <c r="D1619" s="46" t="s">
        <v>438</v>
      </c>
      <c r="E1619" s="46" t="s">
        <v>3835</v>
      </c>
      <c r="F1619" s="46" t="s">
        <v>3182</v>
      </c>
      <c r="G1619" s="46"/>
      <c r="H1619" s="46"/>
      <c r="I1619" s="46"/>
      <c r="J1619" s="22"/>
      <c r="K1619" s="22"/>
    </row>
    <row r="1620" spans="3:11">
      <c r="C1620" s="22"/>
      <c r="D1620" s="46"/>
      <c r="E1620" s="46"/>
      <c r="F1620" s="46" t="s">
        <v>3836</v>
      </c>
      <c r="G1620" s="46"/>
      <c r="H1620" s="46"/>
      <c r="I1620" s="46"/>
      <c r="J1620" s="22"/>
      <c r="K1620" s="22"/>
    </row>
    <row r="1621" spans="3:11">
      <c r="C1621" s="22"/>
      <c r="D1621" s="46" t="s">
        <v>438</v>
      </c>
      <c r="E1621" s="46" t="s">
        <v>3837</v>
      </c>
      <c r="F1621" s="46" t="s">
        <v>3182</v>
      </c>
      <c r="G1621" s="46"/>
      <c r="H1621" s="46"/>
      <c r="I1621" s="46"/>
      <c r="J1621" s="22"/>
      <c r="K1621" s="22"/>
    </row>
    <row r="1622" spans="3:11">
      <c r="C1622" s="22"/>
      <c r="D1622" s="46" t="s">
        <v>438</v>
      </c>
      <c r="E1622" s="46" t="s">
        <v>3838</v>
      </c>
      <c r="F1622" s="46" t="s">
        <v>3808</v>
      </c>
      <c r="G1622" s="46"/>
      <c r="H1622" s="46"/>
      <c r="I1622" s="46"/>
      <c r="J1622" s="22"/>
      <c r="K1622" s="22"/>
    </row>
    <row r="1623" spans="3:11">
      <c r="C1623" s="22"/>
      <c r="D1623" s="46" t="s">
        <v>263</v>
      </c>
      <c r="E1623" s="46" t="s">
        <v>428</v>
      </c>
      <c r="F1623" s="46"/>
      <c r="G1623" s="46"/>
      <c r="H1623" s="46"/>
      <c r="I1623" s="46"/>
      <c r="J1623" s="22"/>
      <c r="K1623" s="22"/>
    </row>
    <row r="1624" spans="3:11">
      <c r="C1624" s="22"/>
      <c r="D1624" s="46"/>
      <c r="E1624" s="46" t="s">
        <v>2520</v>
      </c>
      <c r="F1624" s="46" t="s">
        <v>2374</v>
      </c>
      <c r="G1624" s="46"/>
      <c r="H1624" s="46"/>
      <c r="I1624" s="46"/>
      <c r="J1624" s="22"/>
      <c r="K1624" s="22"/>
    </row>
    <row r="1625" spans="3:11">
      <c r="C1625" s="22"/>
      <c r="D1625" s="46"/>
      <c r="E1625" s="46"/>
      <c r="F1625" s="46" t="s">
        <v>1644</v>
      </c>
      <c r="G1625" s="46"/>
      <c r="H1625" s="46"/>
      <c r="I1625" s="46"/>
      <c r="J1625" s="22"/>
      <c r="K1625" s="22"/>
    </row>
    <row r="1626" spans="3:11">
      <c r="C1626" s="22"/>
      <c r="D1626" s="46" t="s">
        <v>438</v>
      </c>
      <c r="E1626" s="46" t="s">
        <v>3840</v>
      </c>
      <c r="F1626" s="46">
        <v>2014</v>
      </c>
      <c r="G1626" s="46"/>
      <c r="H1626" s="46"/>
      <c r="I1626" s="46"/>
      <c r="J1626" s="22"/>
      <c r="K1626" s="22"/>
    </row>
    <row r="1627" spans="3:11">
      <c r="C1627" s="22"/>
      <c r="D1627" s="46" t="s">
        <v>438</v>
      </c>
      <c r="E1627" s="46" t="s">
        <v>3841</v>
      </c>
      <c r="F1627" s="46">
        <v>2015</v>
      </c>
      <c r="G1627" s="46"/>
      <c r="H1627" s="46"/>
      <c r="I1627" s="46"/>
      <c r="J1627" s="22"/>
      <c r="K1627" s="22"/>
    </row>
    <row r="1628" spans="3:11">
      <c r="C1628" s="22"/>
      <c r="D1628" s="46" t="s">
        <v>438</v>
      </c>
      <c r="E1628" s="46" t="s">
        <v>3842</v>
      </c>
      <c r="F1628" s="46">
        <v>2016</v>
      </c>
      <c r="G1628" s="46"/>
      <c r="H1628" s="46"/>
      <c r="I1628" s="46"/>
      <c r="J1628" s="22"/>
      <c r="K1628" s="22"/>
    </row>
    <row r="1629" spans="3:11">
      <c r="C1629" s="22"/>
      <c r="D1629" s="46" t="s">
        <v>438</v>
      </c>
      <c r="E1629" s="46" t="s">
        <v>3843</v>
      </c>
      <c r="F1629" s="46">
        <v>2017</v>
      </c>
      <c r="G1629" s="46"/>
      <c r="H1629" s="46"/>
      <c r="I1629" s="46"/>
      <c r="J1629" s="22"/>
      <c r="K1629" s="22"/>
    </row>
    <row r="1630" spans="3:11">
      <c r="C1630" s="22"/>
      <c r="D1630" s="46" t="s">
        <v>438</v>
      </c>
      <c r="E1630" s="46" t="s">
        <v>3844</v>
      </c>
      <c r="F1630" s="46">
        <v>2018</v>
      </c>
      <c r="G1630" s="46"/>
      <c r="H1630" s="46"/>
      <c r="I1630" s="46"/>
      <c r="J1630" s="22"/>
      <c r="K1630" s="22"/>
    </row>
    <row r="1631" spans="3:11">
      <c r="C1631" s="22"/>
      <c r="D1631" s="46" t="s">
        <v>438</v>
      </c>
      <c r="E1631" s="46" t="s">
        <v>3845</v>
      </c>
      <c r="F1631" s="46" t="s">
        <v>4426</v>
      </c>
      <c r="G1631" s="46"/>
      <c r="H1631" s="46"/>
      <c r="I1631" s="46"/>
      <c r="J1631" s="22"/>
      <c r="K1631" s="22"/>
    </row>
    <row r="1632" spans="3:11">
      <c r="C1632" s="22"/>
      <c r="D1632" s="46" t="s">
        <v>438</v>
      </c>
      <c r="E1632" s="46" t="s">
        <v>3847</v>
      </c>
      <c r="F1632" s="46">
        <v>2014</v>
      </c>
      <c r="G1632" s="46"/>
      <c r="H1632" s="46"/>
      <c r="I1632" s="46"/>
      <c r="J1632" s="22"/>
      <c r="K1632" s="22"/>
    </row>
    <row r="1633" spans="3:11">
      <c r="C1633" s="22"/>
      <c r="D1633" s="46" t="s">
        <v>438</v>
      </c>
      <c r="E1633" s="46" t="s">
        <v>3848</v>
      </c>
      <c r="F1633" s="46">
        <v>2015</v>
      </c>
      <c r="G1633" s="46"/>
      <c r="H1633" s="46"/>
      <c r="I1633" s="46"/>
      <c r="J1633" s="22"/>
      <c r="K1633" s="22"/>
    </row>
    <row r="1634" spans="3:11">
      <c r="C1634" s="22"/>
      <c r="D1634" s="46" t="s">
        <v>438</v>
      </c>
      <c r="E1634" s="46" t="s">
        <v>3849</v>
      </c>
      <c r="F1634" s="46">
        <v>2016</v>
      </c>
      <c r="G1634" s="46"/>
      <c r="H1634" s="46"/>
      <c r="I1634" s="46"/>
      <c r="J1634" s="22"/>
      <c r="K1634" s="22"/>
    </row>
    <row r="1635" spans="3:11">
      <c r="C1635" s="22"/>
      <c r="D1635" s="46" t="s">
        <v>438</v>
      </c>
      <c r="E1635" s="46" t="s">
        <v>3850</v>
      </c>
      <c r="F1635" s="46">
        <v>2017</v>
      </c>
      <c r="G1635" s="46"/>
      <c r="H1635" s="46"/>
      <c r="I1635" s="46"/>
      <c r="J1635" s="22"/>
      <c r="K1635" s="22"/>
    </row>
    <row r="1636" spans="3:11">
      <c r="C1636" s="22"/>
      <c r="D1636" s="46" t="s">
        <v>438</v>
      </c>
      <c r="E1636" s="46" t="s">
        <v>3851</v>
      </c>
      <c r="F1636" s="46">
        <v>2018</v>
      </c>
      <c r="G1636" s="46"/>
      <c r="H1636" s="46"/>
      <c r="I1636" s="46"/>
      <c r="J1636" s="22"/>
      <c r="K1636" s="22"/>
    </row>
    <row r="1637" spans="3:11">
      <c r="C1637" s="22"/>
      <c r="D1637" s="46" t="s">
        <v>438</v>
      </c>
      <c r="E1637" s="46" t="s">
        <v>3852</v>
      </c>
      <c r="F1637" s="46" t="s">
        <v>4426</v>
      </c>
      <c r="G1637" s="46"/>
      <c r="H1637" s="46"/>
      <c r="I1637" s="46"/>
      <c r="J1637" s="22"/>
      <c r="K1637" s="22"/>
    </row>
    <row r="1638" spans="3:11">
      <c r="C1638" s="22"/>
      <c r="D1638" s="46" t="s">
        <v>263</v>
      </c>
      <c r="E1638" s="46" t="s">
        <v>428</v>
      </c>
      <c r="F1638" s="46"/>
      <c r="G1638" s="46"/>
      <c r="H1638" s="46"/>
      <c r="I1638" s="46"/>
      <c r="J1638" s="22"/>
      <c r="K1638" s="22"/>
    </row>
    <row r="1639" spans="3:11">
      <c r="C1639" s="22"/>
      <c r="D1639" s="46"/>
      <c r="E1639" s="46" t="s">
        <v>4427</v>
      </c>
      <c r="F1639" s="46" t="s">
        <v>2375</v>
      </c>
      <c r="G1639" s="46"/>
      <c r="H1639" s="46"/>
      <c r="I1639" s="46"/>
      <c r="J1639" s="22"/>
      <c r="K1639" s="22"/>
    </row>
    <row r="1640" spans="3:11">
      <c r="C1640" s="22"/>
      <c r="D1640" s="46" t="s">
        <v>2576</v>
      </c>
      <c r="E1640" s="46" t="s">
        <v>3853</v>
      </c>
      <c r="F1640" s="46" t="s">
        <v>3854</v>
      </c>
      <c r="G1640" s="46"/>
      <c r="H1640" s="46"/>
      <c r="I1640" s="46"/>
      <c r="J1640" s="22"/>
      <c r="K1640" s="22"/>
    </row>
    <row r="1641" spans="3:11">
      <c r="C1641" s="22"/>
      <c r="D1641" s="46" t="s">
        <v>2576</v>
      </c>
      <c r="E1641" s="46" t="s">
        <v>3855</v>
      </c>
      <c r="F1641" s="46" t="s">
        <v>3856</v>
      </c>
      <c r="G1641" s="46" t="s">
        <v>548</v>
      </c>
      <c r="H1641" s="46"/>
      <c r="I1641" s="46"/>
      <c r="J1641" s="22"/>
      <c r="K1641" s="22"/>
    </row>
    <row r="1642" spans="3:11">
      <c r="C1642" s="22"/>
      <c r="D1642" s="46" t="s">
        <v>2576</v>
      </c>
      <c r="E1642" s="46" t="s">
        <v>3857</v>
      </c>
      <c r="F1642" s="46" t="s">
        <v>4428</v>
      </c>
      <c r="G1642" s="46"/>
      <c r="H1642" s="46"/>
      <c r="I1642" s="46"/>
      <c r="J1642" s="22"/>
      <c r="K1642" s="22"/>
    </row>
    <row r="1643" spans="3:11">
      <c r="C1643" s="22"/>
      <c r="D1643" s="46" t="s">
        <v>438</v>
      </c>
      <c r="E1643" s="46" t="s">
        <v>3793</v>
      </c>
      <c r="F1643" s="46" t="s">
        <v>2169</v>
      </c>
      <c r="G1643" s="46"/>
      <c r="H1643" s="46">
        <v>9364000000</v>
      </c>
      <c r="I1643" s="46">
        <v>9490000000</v>
      </c>
      <c r="J1643" s="22"/>
      <c r="K1643" s="22"/>
    </row>
    <row r="1644" spans="3:11">
      <c r="C1644" s="22"/>
      <c r="D1644" s="46" t="s">
        <v>263</v>
      </c>
      <c r="E1644" s="46" t="s">
        <v>428</v>
      </c>
      <c r="F1644" s="46"/>
      <c r="G1644" s="46"/>
      <c r="H1644" s="46"/>
      <c r="I1644" s="46"/>
      <c r="J1644" s="22"/>
      <c r="K1644" s="22"/>
    </row>
    <row r="1645" spans="3:11">
      <c r="C1645" s="22"/>
      <c r="D1645" s="46"/>
      <c r="E1645" s="46" t="s">
        <v>2522</v>
      </c>
      <c r="F1645" s="46" t="s">
        <v>2376</v>
      </c>
      <c r="G1645" s="46"/>
      <c r="H1645" s="46"/>
      <c r="I1645" s="46"/>
      <c r="J1645" s="22"/>
      <c r="K1645" s="22"/>
    </row>
    <row r="1646" spans="3:11">
      <c r="C1646" s="22"/>
      <c r="D1646" s="46" t="s">
        <v>438</v>
      </c>
      <c r="E1646" s="46" t="s">
        <v>3793</v>
      </c>
      <c r="F1646" s="46" t="s">
        <v>3794</v>
      </c>
      <c r="G1646" s="46" t="s">
        <v>548</v>
      </c>
      <c r="H1646" s="46">
        <v>9364000000</v>
      </c>
      <c r="I1646" s="46">
        <v>9490000000</v>
      </c>
      <c r="J1646" s="22"/>
      <c r="K1646" s="22"/>
    </row>
    <row r="1647" spans="3:11">
      <c r="C1647" s="22"/>
      <c r="D1647" s="46" t="s">
        <v>438</v>
      </c>
      <c r="E1647" s="46" t="s">
        <v>3793</v>
      </c>
      <c r="F1647" s="46" t="s">
        <v>3798</v>
      </c>
      <c r="G1647" s="46" t="s">
        <v>548</v>
      </c>
      <c r="H1647" s="46">
        <v>9364000000</v>
      </c>
      <c r="I1647" s="46">
        <v>9490000000</v>
      </c>
      <c r="J1647" s="22"/>
      <c r="K1647" s="22"/>
    </row>
    <row r="1648" spans="3:11">
      <c r="C1648" s="22"/>
      <c r="D1648" s="46" t="s">
        <v>2576</v>
      </c>
      <c r="E1648" s="46" t="s">
        <v>3859</v>
      </c>
      <c r="F1648" s="46" t="s">
        <v>3860</v>
      </c>
      <c r="G1648" s="46"/>
      <c r="H1648" s="46"/>
      <c r="I1648" s="46"/>
      <c r="J1648" s="22"/>
      <c r="K1648" s="22"/>
    </row>
    <row r="1649" spans="3:11">
      <c r="C1649" s="22"/>
      <c r="D1649" s="46" t="s">
        <v>2576</v>
      </c>
      <c r="E1649" s="46" t="s">
        <v>3861</v>
      </c>
      <c r="F1649" s="46" t="s">
        <v>3862</v>
      </c>
      <c r="G1649" s="46"/>
      <c r="H1649" s="46"/>
      <c r="I1649" s="46"/>
      <c r="J1649" s="22"/>
      <c r="K1649" s="22"/>
    </row>
    <row r="1650" spans="3:11">
      <c r="C1650" s="22"/>
      <c r="D1650" s="46" t="s">
        <v>438</v>
      </c>
      <c r="E1650" s="46" t="s">
        <v>3863</v>
      </c>
      <c r="F1650" s="46" t="s">
        <v>4429</v>
      </c>
      <c r="G1650" s="46"/>
      <c r="H1650" s="46"/>
      <c r="I1650" s="46"/>
      <c r="J1650" s="22"/>
      <c r="K1650" s="22"/>
    </row>
    <row r="1651" spans="3:11">
      <c r="C1651" s="22"/>
      <c r="D1651" s="46" t="s">
        <v>438</v>
      </c>
      <c r="E1651" s="46" t="s">
        <v>3865</v>
      </c>
      <c r="F1651" s="46" t="s">
        <v>3866</v>
      </c>
      <c r="G1651" s="46"/>
      <c r="H1651" s="46"/>
      <c r="I1651" s="46"/>
      <c r="J1651" s="22"/>
      <c r="K1651" s="22"/>
    </row>
    <row r="1652" spans="3:11">
      <c r="C1652" s="22"/>
      <c r="D1652" s="46" t="s">
        <v>263</v>
      </c>
      <c r="E1652" s="46" t="s">
        <v>428</v>
      </c>
      <c r="F1652" s="46"/>
      <c r="G1652" s="46"/>
      <c r="H1652" s="46"/>
      <c r="I1652" s="46"/>
      <c r="J1652" s="22"/>
      <c r="K1652" s="22"/>
    </row>
    <row r="1653" spans="3:11">
      <c r="C1653" s="22"/>
      <c r="D1653" s="46"/>
      <c r="E1653" s="46" t="s">
        <v>1650</v>
      </c>
      <c r="F1653" s="46" t="s">
        <v>400</v>
      </c>
      <c r="G1653" s="46"/>
      <c r="H1653" s="46"/>
      <c r="I1653" s="46"/>
      <c r="J1653" s="22"/>
      <c r="K1653" s="22"/>
    </row>
    <row r="1654" spans="3:11">
      <c r="C1654" s="22"/>
      <c r="D1654" s="46" t="s">
        <v>438</v>
      </c>
      <c r="E1654" s="46" t="s">
        <v>3867</v>
      </c>
      <c r="F1654" s="46" t="s">
        <v>1652</v>
      </c>
      <c r="G1654" s="46"/>
      <c r="H1654" s="46">
        <v>2519000000</v>
      </c>
      <c r="I1654" s="46">
        <v>2729000000</v>
      </c>
      <c r="J1654" s="22">
        <v>2692000000</v>
      </c>
      <c r="K1654" s="22"/>
    </row>
    <row r="1655" spans="3:11">
      <c r="C1655" s="22"/>
      <c r="D1655" s="46" t="s">
        <v>438</v>
      </c>
      <c r="E1655" s="46" t="s">
        <v>3869</v>
      </c>
      <c r="F1655" s="46" t="s">
        <v>1660</v>
      </c>
      <c r="G1655" s="46"/>
      <c r="H1655" s="46">
        <v>983000000</v>
      </c>
      <c r="I1655" s="46">
        <v>910000000</v>
      </c>
      <c r="J1655" s="22">
        <v>935000000</v>
      </c>
      <c r="K1655" s="22"/>
    </row>
    <row r="1656" spans="3:11">
      <c r="C1656" s="22"/>
      <c r="D1656" s="46" t="s">
        <v>438</v>
      </c>
      <c r="E1656" s="46" t="s">
        <v>3870</v>
      </c>
      <c r="F1656" s="46" t="s">
        <v>1656</v>
      </c>
      <c r="G1656" s="46"/>
      <c r="H1656" s="46">
        <v>935000000</v>
      </c>
      <c r="I1656" s="46">
        <v>1011000000</v>
      </c>
      <c r="J1656" s="22">
        <v>1407000000</v>
      </c>
      <c r="K1656" s="22"/>
    </row>
    <row r="1657" spans="3:11">
      <c r="C1657" s="22"/>
      <c r="D1657" s="46" t="s">
        <v>438</v>
      </c>
      <c r="E1657" s="46" t="s">
        <v>2317</v>
      </c>
      <c r="F1657" s="46" t="s">
        <v>2319</v>
      </c>
      <c r="G1657" s="46"/>
      <c r="H1657" s="46">
        <v>885000000</v>
      </c>
      <c r="I1657" s="46">
        <v>839000000</v>
      </c>
      <c r="J1657" s="22">
        <v>821000000</v>
      </c>
      <c r="K1657" s="22"/>
    </row>
    <row r="1658" spans="3:11">
      <c r="C1658" s="22"/>
      <c r="D1658" s="46" t="s">
        <v>2576</v>
      </c>
      <c r="E1658" s="46" t="s">
        <v>3868</v>
      </c>
      <c r="F1658" s="46" t="s">
        <v>1654</v>
      </c>
      <c r="G1658" s="46"/>
      <c r="H1658" s="46">
        <v>821000000</v>
      </c>
      <c r="I1658" s="46">
        <v>2235000000</v>
      </c>
      <c r="J1658" s="22">
        <v>1261000000</v>
      </c>
      <c r="K1658" s="22"/>
    </row>
    <row r="1659" spans="3:11">
      <c r="C1659" s="22"/>
      <c r="D1659" s="46" t="s">
        <v>438</v>
      </c>
      <c r="E1659" s="46" t="s">
        <v>4430</v>
      </c>
      <c r="F1659" s="46" t="s">
        <v>4431</v>
      </c>
      <c r="G1659" s="46"/>
      <c r="H1659" s="46">
        <v>756000000</v>
      </c>
      <c r="I1659" s="46">
        <v>799000000</v>
      </c>
      <c r="J1659" s="22">
        <v>942000000</v>
      </c>
      <c r="K1659" s="22"/>
    </row>
    <row r="1660" spans="3:11">
      <c r="C1660" s="22"/>
      <c r="D1660" s="46" t="s">
        <v>438</v>
      </c>
      <c r="E1660" s="46" t="s">
        <v>3871</v>
      </c>
      <c r="F1660" s="46" t="s">
        <v>3155</v>
      </c>
      <c r="G1660" s="46"/>
      <c r="H1660" s="46">
        <v>605000000</v>
      </c>
      <c r="I1660" s="46">
        <v>1061000000</v>
      </c>
      <c r="J1660" s="22">
        <v>1354000000</v>
      </c>
      <c r="K1660" s="22"/>
    </row>
    <row r="1661" spans="3:11">
      <c r="C1661" s="22"/>
      <c r="D1661" s="46" t="s">
        <v>263</v>
      </c>
      <c r="E1661" s="46" t="s">
        <v>428</v>
      </c>
      <c r="F1661" s="46"/>
      <c r="G1661" s="46"/>
      <c r="H1661" s="46"/>
      <c r="I1661" s="46"/>
      <c r="J1661" s="22"/>
      <c r="K1661" s="22"/>
    </row>
    <row r="1662" spans="3:11">
      <c r="C1662" s="22"/>
      <c r="D1662" s="46"/>
      <c r="E1662" s="46" t="s">
        <v>4432</v>
      </c>
      <c r="F1662" s="46" t="s">
        <v>2559</v>
      </c>
      <c r="G1662" s="46"/>
      <c r="H1662" s="46"/>
      <c r="I1662" s="46"/>
      <c r="J1662" s="22"/>
      <c r="K1662" s="22"/>
    </row>
    <row r="1663" spans="3:11">
      <c r="C1663" s="22"/>
      <c r="D1663" s="46" t="s">
        <v>438</v>
      </c>
      <c r="E1663" s="46" t="s">
        <v>2624</v>
      </c>
      <c r="F1663" s="46" t="s">
        <v>1850</v>
      </c>
      <c r="G1663" s="46" t="s">
        <v>548</v>
      </c>
      <c r="H1663" s="46">
        <v>-2524000000</v>
      </c>
      <c r="I1663" s="46">
        <v>1442000000</v>
      </c>
      <c r="J1663" s="22">
        <v>-1139000000</v>
      </c>
      <c r="K1663" s="22"/>
    </row>
    <row r="1664" spans="3:11">
      <c r="C1664" s="22"/>
      <c r="D1664" s="46" t="s">
        <v>438</v>
      </c>
      <c r="E1664" s="46" t="s">
        <v>3874</v>
      </c>
      <c r="F1664" s="46" t="s">
        <v>1725</v>
      </c>
      <c r="G1664" s="46"/>
      <c r="H1664" s="46">
        <v>730000000</v>
      </c>
      <c r="I1664" s="46"/>
      <c r="J1664" s="22"/>
      <c r="K1664" s="22"/>
    </row>
    <row r="1665" spans="3:11">
      <c r="C1665" s="22"/>
      <c r="D1665" s="46" t="s">
        <v>438</v>
      </c>
      <c r="E1665" s="46" t="s">
        <v>4433</v>
      </c>
      <c r="F1665" s="46" t="s">
        <v>4434</v>
      </c>
      <c r="G1665" s="46"/>
      <c r="H1665" s="46">
        <v>43000000</v>
      </c>
      <c r="I1665" s="46"/>
      <c r="J1665" s="22"/>
      <c r="K1665" s="22"/>
    </row>
    <row r="1666" spans="3:11">
      <c r="C1666" s="22"/>
      <c r="D1666" s="46" t="s">
        <v>438</v>
      </c>
      <c r="E1666" s="46" t="s">
        <v>3876</v>
      </c>
      <c r="F1666" s="46" t="s">
        <v>2320</v>
      </c>
      <c r="G1666" s="46"/>
      <c r="H1666" s="46">
        <v>1600000000</v>
      </c>
      <c r="I1666" s="46"/>
      <c r="J1666" s="22"/>
      <c r="K1666" s="22"/>
    </row>
    <row r="1667" spans="3:11">
      <c r="C1667" s="22"/>
      <c r="D1667" s="46" t="s">
        <v>438</v>
      </c>
      <c r="E1667" s="46" t="s">
        <v>3877</v>
      </c>
      <c r="F1667" s="46" t="s">
        <v>2322</v>
      </c>
      <c r="G1667" s="46"/>
      <c r="H1667" s="46">
        <v>450000000</v>
      </c>
      <c r="I1667" s="46"/>
      <c r="J1667" s="22"/>
      <c r="K1667" s="22"/>
    </row>
    <row r="1668" spans="3:11">
      <c r="C1668" s="22"/>
      <c r="D1668" s="46" t="s">
        <v>438</v>
      </c>
      <c r="E1668" s="46" t="s">
        <v>3880</v>
      </c>
      <c r="F1668" s="46" t="s">
        <v>4435</v>
      </c>
      <c r="G1668" s="46"/>
      <c r="H1668" s="46">
        <v>3700000000</v>
      </c>
      <c r="I1668" s="46"/>
      <c r="J1668" s="22"/>
      <c r="K1668" s="22"/>
    </row>
    <row r="1669" spans="3:11">
      <c r="C1669" s="22"/>
      <c r="D1669" s="46" t="s">
        <v>438</v>
      </c>
      <c r="E1669" s="46" t="s">
        <v>3878</v>
      </c>
      <c r="F1669" s="46" t="s">
        <v>3879</v>
      </c>
      <c r="G1669" s="46"/>
      <c r="H1669" s="46">
        <v>5528000000</v>
      </c>
      <c r="I1669" s="46">
        <v>6069000000</v>
      </c>
      <c r="J1669" s="22">
        <v>5005000000</v>
      </c>
      <c r="K1669" s="22"/>
    </row>
    <row r="1670" spans="3:11">
      <c r="C1670" s="22"/>
      <c r="D1670" s="46" t="s">
        <v>438</v>
      </c>
      <c r="E1670" s="46" t="s">
        <v>3883</v>
      </c>
      <c r="F1670" s="46" t="s">
        <v>1784</v>
      </c>
      <c r="G1670" s="46"/>
      <c r="H1670" s="46">
        <v>832000000</v>
      </c>
      <c r="I1670" s="46">
        <v>1000000000</v>
      </c>
      <c r="J1670" s="22"/>
      <c r="K1670" s="22"/>
    </row>
    <row r="1671" spans="3:11">
      <c r="C1671" s="22"/>
      <c r="D1671" s="46" t="s">
        <v>438</v>
      </c>
      <c r="E1671" s="46" t="s">
        <v>3884</v>
      </c>
      <c r="F1671" s="46" t="s">
        <v>4436</v>
      </c>
      <c r="G1671" s="46"/>
      <c r="H1671" s="46">
        <v>69000000</v>
      </c>
      <c r="I1671" s="46">
        <v>92000000</v>
      </c>
      <c r="J1671" s="22"/>
      <c r="K1671" s="22"/>
    </row>
    <row r="1672" spans="3:11">
      <c r="C1672" s="22"/>
      <c r="D1672" s="46" t="s">
        <v>438</v>
      </c>
      <c r="E1672" s="46" t="s">
        <v>3885</v>
      </c>
      <c r="F1672" s="46" t="s">
        <v>4437</v>
      </c>
      <c r="G1672" s="46"/>
      <c r="H1672" s="46">
        <v>1500000000</v>
      </c>
      <c r="I1672" s="46"/>
      <c r="J1672" s="22"/>
      <c r="K1672" s="22"/>
    </row>
    <row r="1673" spans="3:11">
      <c r="C1673" s="22"/>
      <c r="D1673" s="46" t="s">
        <v>438</v>
      </c>
      <c r="E1673" s="46" t="s">
        <v>3875</v>
      </c>
      <c r="F1673" s="46" t="s">
        <v>1727</v>
      </c>
      <c r="G1673" s="46"/>
      <c r="H1673" s="46">
        <v>20331231</v>
      </c>
      <c r="I1673" s="46"/>
      <c r="J1673" s="22"/>
      <c r="K1673" s="22"/>
    </row>
    <row r="1674" spans="3:11">
      <c r="C1674" s="22"/>
      <c r="D1674" s="46" t="s">
        <v>263</v>
      </c>
      <c r="E1674" s="46" t="s">
        <v>428</v>
      </c>
      <c r="F1674" s="46"/>
      <c r="G1674" s="46"/>
      <c r="H1674" s="46"/>
      <c r="I1674" s="46"/>
      <c r="J1674" s="22"/>
      <c r="K1674" s="22"/>
    </row>
    <row r="1675" spans="3:11">
      <c r="C1675" s="22"/>
      <c r="D1675" s="46"/>
      <c r="E1675" s="46" t="s">
        <v>4438</v>
      </c>
      <c r="F1675" s="46" t="s">
        <v>401</v>
      </c>
      <c r="G1675" s="46"/>
      <c r="H1675" s="46"/>
      <c r="I1675" s="46"/>
      <c r="J1675" s="22"/>
      <c r="K1675" s="22"/>
    </row>
    <row r="1676" spans="3:11">
      <c r="C1676" s="22"/>
      <c r="D1676" s="46"/>
      <c r="E1676" s="46"/>
      <c r="F1676" s="46" t="s">
        <v>4439</v>
      </c>
      <c r="G1676" s="46"/>
      <c r="H1676" s="46"/>
      <c r="I1676" s="46"/>
      <c r="J1676" s="22"/>
      <c r="K1676" s="22"/>
    </row>
    <row r="1677" spans="3:11">
      <c r="C1677" s="22"/>
      <c r="D1677" s="46" t="s">
        <v>438</v>
      </c>
      <c r="E1677" s="46" t="s">
        <v>1666</v>
      </c>
      <c r="F1677" s="46" t="s">
        <v>1668</v>
      </c>
      <c r="G1677" s="46"/>
      <c r="H1677" s="46">
        <v>4601000000</v>
      </c>
      <c r="I1677" s="46">
        <v>9141000000</v>
      </c>
      <c r="J1677" s="22">
        <v>3352000000</v>
      </c>
      <c r="K1677" s="22"/>
    </row>
    <row r="1678" spans="3:11">
      <c r="C1678" s="22"/>
      <c r="D1678" s="46" t="s">
        <v>438</v>
      </c>
      <c r="E1678" s="46" t="s">
        <v>1669</v>
      </c>
      <c r="F1678" s="46" t="s">
        <v>1671</v>
      </c>
      <c r="G1678" s="46"/>
      <c r="H1678" s="46">
        <v>736000000</v>
      </c>
      <c r="I1678" s="46">
        <v>1198000000</v>
      </c>
      <c r="J1678" s="22">
        <v>468000000</v>
      </c>
      <c r="K1678" s="22"/>
    </row>
    <row r="1679" spans="3:11">
      <c r="C1679" s="22"/>
      <c r="D1679" s="46" t="s">
        <v>438</v>
      </c>
      <c r="E1679" s="46" t="s">
        <v>1672</v>
      </c>
      <c r="F1679" s="46" t="s">
        <v>1674</v>
      </c>
      <c r="G1679" s="46"/>
      <c r="H1679" s="46">
        <v>91000000</v>
      </c>
      <c r="I1679" s="46">
        <v>61000000</v>
      </c>
      <c r="J1679" s="22">
        <v>52000000</v>
      </c>
      <c r="K1679" s="22"/>
    </row>
    <row r="1680" spans="3:11">
      <c r="C1680" s="22"/>
      <c r="D1680" s="46" t="s">
        <v>438</v>
      </c>
      <c r="E1680" s="46" t="s">
        <v>1675</v>
      </c>
      <c r="F1680" s="46" t="s">
        <v>1677</v>
      </c>
      <c r="G1680" s="46"/>
      <c r="H1680" s="46">
        <v>5428000000</v>
      </c>
      <c r="I1680" s="46">
        <v>10400000000</v>
      </c>
      <c r="J1680" s="22">
        <v>3872000000</v>
      </c>
      <c r="K1680" s="22"/>
    </row>
    <row r="1681" spans="3:11">
      <c r="C1681" s="22"/>
      <c r="D1681" s="46"/>
      <c r="E1681" s="46"/>
      <c r="F1681" s="46" t="s">
        <v>4440</v>
      </c>
      <c r="G1681" s="46"/>
      <c r="H1681" s="46"/>
      <c r="I1681" s="46"/>
      <c r="J1681" s="22"/>
      <c r="K1681" s="22"/>
    </row>
    <row r="1682" spans="3:11">
      <c r="C1682" s="22"/>
      <c r="D1682" s="46" t="s">
        <v>438</v>
      </c>
      <c r="E1682" s="46" t="s">
        <v>1679</v>
      </c>
      <c r="F1682" s="46" t="s">
        <v>1668</v>
      </c>
      <c r="G1682" s="46"/>
      <c r="H1682" s="46">
        <v>4457000000</v>
      </c>
      <c r="I1682" s="46">
        <v>-1151000000</v>
      </c>
      <c r="J1682" s="22">
        <v>3088000000</v>
      </c>
      <c r="K1682" s="22"/>
    </row>
    <row r="1683" spans="3:11">
      <c r="C1683" s="22"/>
      <c r="D1683" s="46" t="s">
        <v>438</v>
      </c>
      <c r="E1683" s="46" t="s">
        <v>1681</v>
      </c>
      <c r="F1683" s="46" t="s">
        <v>1671</v>
      </c>
      <c r="G1683" s="46"/>
      <c r="H1683" s="46">
        <v>522000000</v>
      </c>
      <c r="I1683" s="46">
        <v>-166000000</v>
      </c>
      <c r="J1683" s="22">
        <v>471000000</v>
      </c>
      <c r="K1683" s="22"/>
    </row>
    <row r="1684" spans="3:11">
      <c r="C1684" s="22"/>
      <c r="D1684" s="46" t="s">
        <v>438</v>
      </c>
      <c r="E1684" s="46" t="s">
        <v>1683</v>
      </c>
      <c r="F1684" s="46" t="s">
        <v>1674</v>
      </c>
      <c r="G1684" s="46"/>
      <c r="H1684" s="46">
        <v>-2000000</v>
      </c>
      <c r="I1684" s="46">
        <v>20000000</v>
      </c>
      <c r="J1684" s="22">
        <v>14000000</v>
      </c>
      <c r="K1684" s="22"/>
    </row>
    <row r="1685" spans="3:11">
      <c r="C1685" s="22"/>
      <c r="D1685" s="46" t="s">
        <v>438</v>
      </c>
      <c r="E1685" s="46" t="s">
        <v>1685</v>
      </c>
      <c r="F1685" s="46" t="s">
        <v>1687</v>
      </c>
      <c r="G1685" s="46"/>
      <c r="H1685" s="46">
        <v>4977000000</v>
      </c>
      <c r="I1685" s="46">
        <v>-1297000000</v>
      </c>
      <c r="J1685" s="22">
        <v>3573000000</v>
      </c>
      <c r="K1685" s="22"/>
    </row>
    <row r="1686" spans="3:11">
      <c r="C1686" s="22"/>
      <c r="D1686" s="46" t="s">
        <v>438</v>
      </c>
      <c r="E1686" s="46" t="s">
        <v>512</v>
      </c>
      <c r="F1686" s="46" t="s">
        <v>513</v>
      </c>
      <c r="G1686" s="46"/>
      <c r="H1686" s="46">
        <v>10405000000</v>
      </c>
      <c r="I1686" s="46">
        <v>9103000000</v>
      </c>
      <c r="J1686" s="22">
        <v>7445000000</v>
      </c>
      <c r="K1686" s="22"/>
    </row>
    <row r="1687" spans="3:11">
      <c r="C1687" s="22"/>
      <c r="D1687" s="46" t="s">
        <v>263</v>
      </c>
      <c r="E1687" s="46" t="s">
        <v>428</v>
      </c>
      <c r="F1687" s="46"/>
      <c r="G1687" s="46"/>
      <c r="H1687" s="46"/>
      <c r="I1687" s="46"/>
      <c r="J1687" s="22"/>
      <c r="K1687" s="22"/>
    </row>
    <row r="1688" spans="3:11">
      <c r="C1688" s="22"/>
      <c r="D1688" s="46"/>
      <c r="E1688" s="46" t="s">
        <v>4441</v>
      </c>
      <c r="F1688" s="46" t="s">
        <v>402</v>
      </c>
      <c r="G1688" s="46"/>
      <c r="H1688" s="46"/>
      <c r="I1688" s="46"/>
      <c r="J1688" s="22"/>
      <c r="K1688" s="22"/>
    </row>
    <row r="1689" spans="3:11">
      <c r="C1689" s="22"/>
      <c r="D1689" s="46" t="s">
        <v>438</v>
      </c>
      <c r="E1689" s="46" t="s">
        <v>3887</v>
      </c>
      <c r="F1689" s="46" t="s">
        <v>598</v>
      </c>
      <c r="G1689" s="46"/>
      <c r="H1689" s="46">
        <v>5227000000</v>
      </c>
      <c r="I1689" s="46">
        <v>6192000000</v>
      </c>
      <c r="J1689" s="22"/>
      <c r="K1689" s="22"/>
    </row>
    <row r="1690" spans="3:11">
      <c r="C1690" s="22"/>
      <c r="D1690" s="46" t="s">
        <v>438</v>
      </c>
      <c r="E1690" s="46" t="s">
        <v>3888</v>
      </c>
      <c r="F1690" s="46" t="s">
        <v>3889</v>
      </c>
      <c r="G1690" s="46"/>
      <c r="H1690" s="46">
        <v>4283000000</v>
      </c>
      <c r="I1690" s="46">
        <v>4701000000</v>
      </c>
      <c r="J1690" s="22"/>
      <c r="K1690" s="22"/>
    </row>
    <row r="1691" spans="3:11">
      <c r="C1691" s="22"/>
      <c r="D1691" s="46" t="s">
        <v>438</v>
      </c>
      <c r="E1691" s="46" t="s">
        <v>3890</v>
      </c>
      <c r="F1691" s="46" t="s">
        <v>1693</v>
      </c>
      <c r="G1691" s="46"/>
      <c r="H1691" s="46">
        <v>1247000000</v>
      </c>
      <c r="I1691" s="46">
        <v>1692000000</v>
      </c>
      <c r="J1691" s="22"/>
      <c r="K1691" s="22"/>
    </row>
    <row r="1692" spans="3:11">
      <c r="C1692" s="22"/>
      <c r="D1692" s="46" t="s">
        <v>2576</v>
      </c>
      <c r="E1692" s="46" t="s">
        <v>3891</v>
      </c>
      <c r="F1692" s="46" t="s">
        <v>2950</v>
      </c>
      <c r="G1692" s="46"/>
      <c r="H1692" s="46">
        <v>2150000000</v>
      </c>
      <c r="I1692" s="46">
        <v>2692000000</v>
      </c>
      <c r="J1692" s="22"/>
      <c r="K1692" s="22"/>
    </row>
    <row r="1693" spans="3:11">
      <c r="C1693" s="22"/>
      <c r="D1693" s="46" t="s">
        <v>2576</v>
      </c>
      <c r="E1693" s="46" t="s">
        <v>3892</v>
      </c>
      <c r="F1693" s="46" t="s">
        <v>1709</v>
      </c>
      <c r="G1693" s="46"/>
      <c r="H1693" s="46">
        <v>1084000000</v>
      </c>
      <c r="I1693" s="46">
        <v>1182000000</v>
      </c>
      <c r="J1693" s="22"/>
      <c r="K1693" s="22"/>
    </row>
    <row r="1694" spans="3:11">
      <c r="C1694" s="22"/>
      <c r="D1694" s="46" t="s">
        <v>2576</v>
      </c>
      <c r="E1694" s="46" t="s">
        <v>3893</v>
      </c>
      <c r="F1694" s="46" t="s">
        <v>1699</v>
      </c>
      <c r="G1694" s="46"/>
      <c r="H1694" s="46">
        <v>773000000</v>
      </c>
      <c r="I1694" s="46">
        <v>1058000000</v>
      </c>
      <c r="J1694" s="22"/>
      <c r="K1694" s="22"/>
    </row>
    <row r="1695" spans="3:11">
      <c r="C1695" s="22"/>
      <c r="D1695" s="46" t="s">
        <v>438</v>
      </c>
      <c r="E1695" s="46" t="s">
        <v>3894</v>
      </c>
      <c r="F1695" s="46" t="s">
        <v>487</v>
      </c>
      <c r="G1695" s="46"/>
      <c r="H1695" s="46">
        <v>1720000000</v>
      </c>
      <c r="I1695" s="46">
        <v>1868000000</v>
      </c>
      <c r="J1695" s="22"/>
      <c r="K1695" s="22"/>
    </row>
    <row r="1696" spans="3:11">
      <c r="C1696" s="22"/>
      <c r="D1696" s="46" t="s">
        <v>438</v>
      </c>
      <c r="E1696" s="46" t="s">
        <v>3895</v>
      </c>
      <c r="F1696" s="46" t="s">
        <v>1702</v>
      </c>
      <c r="G1696" s="46"/>
      <c r="H1696" s="46">
        <v>16484000000</v>
      </c>
      <c r="I1696" s="46">
        <v>19385000000</v>
      </c>
      <c r="J1696" s="22"/>
      <c r="K1696" s="22"/>
    </row>
    <row r="1697" spans="3:11">
      <c r="C1697" s="22"/>
      <c r="D1697" s="46" t="s">
        <v>438</v>
      </c>
      <c r="E1697" s="46" t="s">
        <v>3873</v>
      </c>
      <c r="F1697" s="46" t="s">
        <v>1704</v>
      </c>
      <c r="G1697" s="46" t="s">
        <v>548</v>
      </c>
      <c r="H1697" s="46">
        <v>457000000</v>
      </c>
      <c r="I1697" s="46">
        <v>579000000</v>
      </c>
      <c r="J1697" s="22"/>
      <c r="K1697" s="22"/>
    </row>
    <row r="1698" spans="3:11">
      <c r="C1698" s="22"/>
      <c r="D1698" s="46" t="s">
        <v>438</v>
      </c>
      <c r="E1698" s="46" t="s">
        <v>3896</v>
      </c>
      <c r="F1698" s="46" t="s">
        <v>3162</v>
      </c>
      <c r="G1698" s="46" t="s">
        <v>548</v>
      </c>
      <c r="H1698" s="46">
        <v>6657000000</v>
      </c>
      <c r="I1698" s="46">
        <v>7360000000</v>
      </c>
      <c r="J1698" s="22"/>
      <c r="K1698" s="22"/>
    </row>
    <row r="1699" spans="3:11">
      <c r="C1699" s="22"/>
      <c r="D1699" s="46" t="s">
        <v>438</v>
      </c>
      <c r="E1699" s="46" t="s">
        <v>3897</v>
      </c>
      <c r="F1699" s="46" t="s">
        <v>1707</v>
      </c>
      <c r="G1699" s="46" t="s">
        <v>548</v>
      </c>
      <c r="H1699" s="46">
        <v>4274000000</v>
      </c>
      <c r="I1699" s="46">
        <v>4414000000</v>
      </c>
      <c r="J1699" s="22"/>
      <c r="K1699" s="22"/>
    </row>
    <row r="1700" spans="3:11">
      <c r="C1700" s="22"/>
      <c r="D1700" s="46" t="s">
        <v>2576</v>
      </c>
      <c r="E1700" s="46" t="s">
        <v>3898</v>
      </c>
      <c r="F1700" s="46" t="s">
        <v>1711</v>
      </c>
      <c r="G1700" s="46" t="s">
        <v>548</v>
      </c>
      <c r="H1700" s="46">
        <v>5761000000</v>
      </c>
      <c r="I1700" s="46">
        <v>2401000000</v>
      </c>
      <c r="J1700" s="22"/>
      <c r="K1700" s="22"/>
    </row>
    <row r="1701" spans="3:11">
      <c r="C1701" s="22"/>
      <c r="D1701" s="46" t="s">
        <v>438</v>
      </c>
      <c r="E1701" s="46" t="s">
        <v>3899</v>
      </c>
      <c r="F1701" s="46" t="s">
        <v>1713</v>
      </c>
      <c r="G1701" s="46" t="s">
        <v>548</v>
      </c>
      <c r="H1701" s="46">
        <v>1885000000</v>
      </c>
      <c r="I1701" s="46">
        <v>2157000000</v>
      </c>
      <c r="J1701" s="22"/>
      <c r="K1701" s="22"/>
    </row>
    <row r="1702" spans="3:11">
      <c r="C1702" s="22"/>
      <c r="D1702" s="46" t="s">
        <v>438</v>
      </c>
      <c r="E1702" s="46" t="s">
        <v>3900</v>
      </c>
      <c r="F1702" s="46" t="s">
        <v>2170</v>
      </c>
      <c r="G1702" s="46" t="s">
        <v>548</v>
      </c>
      <c r="H1702" s="46">
        <v>1155000000</v>
      </c>
      <c r="I1702" s="46">
        <v>4135000000</v>
      </c>
      <c r="J1702" s="22"/>
      <c r="K1702" s="22"/>
    </row>
    <row r="1703" spans="3:11">
      <c r="C1703" s="22"/>
      <c r="D1703" s="46" t="s">
        <v>2576</v>
      </c>
      <c r="E1703" s="46" t="s">
        <v>3901</v>
      </c>
      <c r="F1703" s="46" t="s">
        <v>3902</v>
      </c>
      <c r="G1703" s="46" t="s">
        <v>548</v>
      </c>
      <c r="H1703" s="46">
        <v>2068000000</v>
      </c>
      <c r="I1703" s="46">
        <v>1707000000</v>
      </c>
      <c r="J1703" s="22"/>
      <c r="K1703" s="22"/>
    </row>
    <row r="1704" spans="3:11">
      <c r="C1704" s="22"/>
      <c r="D1704" s="46" t="s">
        <v>438</v>
      </c>
      <c r="E1704" s="46" t="s">
        <v>3903</v>
      </c>
      <c r="F1704" s="46" t="s">
        <v>487</v>
      </c>
      <c r="G1704" s="46" t="s">
        <v>548</v>
      </c>
      <c r="H1704" s="46">
        <v>1733000000</v>
      </c>
      <c r="I1704" s="46">
        <v>1683000000</v>
      </c>
      <c r="J1704" s="22"/>
      <c r="K1704" s="22"/>
    </row>
    <row r="1705" spans="3:11">
      <c r="C1705" s="22"/>
      <c r="D1705" s="46" t="s">
        <v>438</v>
      </c>
      <c r="E1705" s="46" t="s">
        <v>3905</v>
      </c>
      <c r="F1705" s="46" t="s">
        <v>1720</v>
      </c>
      <c r="G1705" s="46" t="s">
        <v>548</v>
      </c>
      <c r="H1705" s="46">
        <v>23533000000</v>
      </c>
      <c r="I1705" s="46">
        <v>23857000000</v>
      </c>
      <c r="J1705" s="22"/>
      <c r="K1705" s="22"/>
    </row>
    <row r="1706" spans="3:11">
      <c r="C1706" s="22"/>
      <c r="D1706" s="46" t="s">
        <v>438</v>
      </c>
      <c r="E1706" s="46" t="s">
        <v>4442</v>
      </c>
      <c r="F1706" s="46" t="s">
        <v>4443</v>
      </c>
      <c r="G1706" s="46"/>
      <c r="H1706" s="46">
        <v>-7506000000</v>
      </c>
      <c r="I1706" s="46">
        <v>-5051000000</v>
      </c>
      <c r="J1706" s="22"/>
      <c r="K1706" s="22"/>
    </row>
    <row r="1707" spans="3:11">
      <c r="C1707" s="22"/>
      <c r="D1707" s="46" t="s">
        <v>263</v>
      </c>
      <c r="E1707" s="46" t="s">
        <v>428</v>
      </c>
      <c r="F1707" s="46"/>
      <c r="G1707" s="46"/>
      <c r="H1707" s="46"/>
      <c r="I1707" s="46"/>
      <c r="J1707" s="22"/>
      <c r="K1707" s="22"/>
    </row>
    <row r="1708" spans="3:11">
      <c r="C1708" s="22"/>
      <c r="D1708" s="46"/>
      <c r="E1708" s="46" t="s">
        <v>4444</v>
      </c>
      <c r="F1708" s="46" t="s">
        <v>403</v>
      </c>
      <c r="G1708" s="46"/>
      <c r="H1708" s="46"/>
      <c r="I1708" s="46"/>
      <c r="J1708" s="22"/>
      <c r="K1708" s="22"/>
    </row>
    <row r="1709" spans="3:11">
      <c r="C1709" s="22"/>
      <c r="D1709" s="46"/>
      <c r="E1709" s="46"/>
      <c r="F1709" s="46" t="s">
        <v>4445</v>
      </c>
      <c r="G1709" s="46"/>
      <c r="H1709" s="46"/>
      <c r="I1709" s="46"/>
      <c r="J1709" s="22"/>
      <c r="K1709" s="22"/>
    </row>
    <row r="1710" spans="3:11">
      <c r="C1710" s="22"/>
      <c r="D1710" s="46" t="s">
        <v>438</v>
      </c>
      <c r="E1710" s="46" t="s">
        <v>3907</v>
      </c>
      <c r="F1710" s="46" t="s">
        <v>1733</v>
      </c>
      <c r="G1710" s="46"/>
      <c r="H1710" s="46">
        <v>11299000000</v>
      </c>
      <c r="I1710" s="46">
        <v>9800000000</v>
      </c>
      <c r="J1710" s="22">
        <v>8160000000</v>
      </c>
      <c r="K1710" s="22"/>
    </row>
    <row r="1711" spans="3:11">
      <c r="C1711" s="22"/>
      <c r="D1711" s="46" t="s">
        <v>438</v>
      </c>
      <c r="E1711" s="46" t="s">
        <v>3908</v>
      </c>
      <c r="F1711" s="46" t="s">
        <v>1735</v>
      </c>
      <c r="G1711" s="46"/>
      <c r="H1711" s="46">
        <v>0.35</v>
      </c>
      <c r="I1711" s="46">
        <v>0.35</v>
      </c>
      <c r="J1711" s="22">
        <v>0.35</v>
      </c>
      <c r="K1711" s="22"/>
    </row>
    <row r="1712" spans="3:11">
      <c r="C1712" s="22"/>
      <c r="D1712" s="46"/>
      <c r="E1712" s="46"/>
      <c r="F1712" s="46" t="s">
        <v>4446</v>
      </c>
      <c r="G1712" s="46"/>
      <c r="H1712" s="46"/>
      <c r="I1712" s="46"/>
      <c r="J1712" s="22"/>
      <c r="K1712" s="22"/>
    </row>
    <row r="1713" spans="3:11">
      <c r="C1713" s="22"/>
      <c r="D1713" s="46" t="s">
        <v>438</v>
      </c>
      <c r="E1713" s="46" t="s">
        <v>3909</v>
      </c>
      <c r="F1713" s="46" t="s">
        <v>1738</v>
      </c>
      <c r="G1713" s="46"/>
      <c r="H1713" s="46">
        <v>964000000</v>
      </c>
      <c r="I1713" s="46">
        <v>856000000</v>
      </c>
      <c r="J1713" s="22">
        <v>730000000</v>
      </c>
      <c r="K1713" s="22"/>
    </row>
    <row r="1714" spans="3:11">
      <c r="C1714" s="22"/>
      <c r="D1714" s="46" t="s">
        <v>438</v>
      </c>
      <c r="E1714" s="46" t="s">
        <v>3910</v>
      </c>
      <c r="F1714" s="46" t="s">
        <v>1740</v>
      </c>
      <c r="G1714" s="46"/>
      <c r="H1714" s="46">
        <v>0.03</v>
      </c>
      <c r="I1714" s="46">
        <v>3.1E-2</v>
      </c>
      <c r="J1714" s="22">
        <v>3.1E-2</v>
      </c>
      <c r="K1714" s="22"/>
    </row>
    <row r="1715" spans="3:11">
      <c r="C1715" s="22"/>
      <c r="D1715" s="46" t="s">
        <v>438</v>
      </c>
      <c r="E1715" s="46" t="s">
        <v>3911</v>
      </c>
      <c r="F1715" s="46" t="s">
        <v>1742</v>
      </c>
      <c r="G1715" s="46" t="s">
        <v>548</v>
      </c>
      <c r="H1715" s="46">
        <v>490000000</v>
      </c>
      <c r="I1715" s="46">
        <v>414000000</v>
      </c>
      <c r="J1715" s="22">
        <v>334000000</v>
      </c>
      <c r="K1715" s="22"/>
    </row>
    <row r="1716" spans="3:11">
      <c r="C1716" s="22"/>
      <c r="D1716" s="46" t="s">
        <v>438</v>
      </c>
      <c r="E1716" s="46" t="s">
        <v>3912</v>
      </c>
      <c r="F1716" s="46" t="s">
        <v>1744</v>
      </c>
      <c r="G1716" s="46" t="s">
        <v>548</v>
      </c>
      <c r="H1716" s="46">
        <v>1.4999999999999999E-2</v>
      </c>
      <c r="I1716" s="46">
        <v>1.4999999999999999E-2</v>
      </c>
      <c r="J1716" s="22">
        <v>1.4E-2</v>
      </c>
      <c r="K1716" s="22"/>
    </row>
    <row r="1717" spans="3:11">
      <c r="C1717" s="22"/>
      <c r="D1717" s="46" t="s">
        <v>438</v>
      </c>
      <c r="E1717" s="46" t="s">
        <v>3913</v>
      </c>
      <c r="F1717" s="46" t="s">
        <v>3914</v>
      </c>
      <c r="G1717" s="46" t="s">
        <v>548</v>
      </c>
      <c r="H1717" s="46">
        <v>49000000</v>
      </c>
      <c r="I1717" s="46">
        <v>132000000</v>
      </c>
      <c r="J1717" s="22">
        <v>247000000</v>
      </c>
      <c r="K1717" s="22"/>
    </row>
    <row r="1718" spans="3:11">
      <c r="C1718" s="22"/>
      <c r="D1718" s="46" t="s">
        <v>438</v>
      </c>
      <c r="E1718" s="46" t="s">
        <v>3915</v>
      </c>
      <c r="F1718" s="46" t="s">
        <v>3916</v>
      </c>
      <c r="G1718" s="46" t="s">
        <v>548</v>
      </c>
      <c r="H1718" s="46">
        <v>2E-3</v>
      </c>
      <c r="I1718" s="46">
        <v>5.0000000000000001E-3</v>
      </c>
      <c r="J1718" s="22">
        <v>1.0999999999999999E-2</v>
      </c>
      <c r="K1718" s="22"/>
    </row>
    <row r="1719" spans="3:11">
      <c r="C1719" s="22"/>
      <c r="D1719" s="46" t="s">
        <v>438</v>
      </c>
      <c r="E1719" s="46" t="s">
        <v>3917</v>
      </c>
      <c r="F1719" s="46" t="s">
        <v>1746</v>
      </c>
      <c r="G1719" s="46" t="s">
        <v>548</v>
      </c>
      <c r="H1719" s="46">
        <v>967000000</v>
      </c>
      <c r="I1719" s="46">
        <v>815000000</v>
      </c>
      <c r="J1719" s="22">
        <v>735000000</v>
      </c>
      <c r="K1719" s="22"/>
    </row>
    <row r="1720" spans="3:11">
      <c r="C1720" s="22"/>
      <c r="D1720" s="46" t="s">
        <v>438</v>
      </c>
      <c r="E1720" s="46" t="s">
        <v>3918</v>
      </c>
      <c r="F1720" s="46" t="s">
        <v>1748</v>
      </c>
      <c r="G1720" s="46" t="s">
        <v>548</v>
      </c>
      <c r="H1720" s="46">
        <v>0.03</v>
      </c>
      <c r="I1720" s="46">
        <v>2.9000000000000001E-2</v>
      </c>
      <c r="J1720" s="22">
        <v>3.2000000000000001E-2</v>
      </c>
      <c r="K1720" s="22"/>
    </row>
    <row r="1721" spans="3:11">
      <c r="C1721" s="22"/>
      <c r="D1721" s="46" t="s">
        <v>2576</v>
      </c>
      <c r="E1721" s="46" t="s">
        <v>3919</v>
      </c>
      <c r="F1721" s="46" t="s">
        <v>2324</v>
      </c>
      <c r="G1721" s="46" t="s">
        <v>548</v>
      </c>
      <c r="H1721" s="46">
        <v>173000000</v>
      </c>
      <c r="I1721" s="46">
        <v>524000000</v>
      </c>
      <c r="J1721" s="22">
        <v>222000000</v>
      </c>
      <c r="K1721" s="22"/>
    </row>
    <row r="1722" spans="3:11">
      <c r="C1722" s="22"/>
      <c r="D1722" s="46" t="s">
        <v>2576</v>
      </c>
      <c r="E1722" s="46" t="s">
        <v>3920</v>
      </c>
      <c r="F1722" s="46" t="s">
        <v>2326</v>
      </c>
      <c r="G1722" s="46" t="s">
        <v>548</v>
      </c>
      <c r="H1722" s="46">
        <v>5.0000000000000001E-3</v>
      </c>
      <c r="I1722" s="46">
        <v>1.9E-2</v>
      </c>
      <c r="J1722" s="22">
        <v>0.01</v>
      </c>
      <c r="K1722" s="22"/>
    </row>
    <row r="1723" spans="3:11">
      <c r="C1723" s="22"/>
      <c r="D1723" s="46" t="s">
        <v>438</v>
      </c>
      <c r="E1723" s="46" t="s">
        <v>3921</v>
      </c>
      <c r="F1723" s="46" t="s">
        <v>2328</v>
      </c>
      <c r="G1723" s="46"/>
      <c r="H1723" s="46">
        <v>302000000</v>
      </c>
      <c r="I1723" s="46">
        <v>347000000</v>
      </c>
      <c r="J1723" s="22">
        <v>272000000</v>
      </c>
      <c r="K1723" s="22"/>
    </row>
    <row r="1724" spans="3:11">
      <c r="C1724" s="22"/>
      <c r="D1724" s="46" t="s">
        <v>438</v>
      </c>
      <c r="E1724" s="46" t="s">
        <v>3922</v>
      </c>
      <c r="F1724" s="46" t="s">
        <v>2330</v>
      </c>
      <c r="G1724" s="46"/>
      <c r="H1724" s="46">
        <v>8.9999999999999993E-3</v>
      </c>
      <c r="I1724" s="46">
        <v>1.2E-2</v>
      </c>
      <c r="J1724" s="22">
        <v>1.2E-2</v>
      </c>
      <c r="K1724" s="22"/>
    </row>
    <row r="1725" spans="3:11">
      <c r="C1725" s="22"/>
      <c r="D1725" s="46" t="s">
        <v>438</v>
      </c>
      <c r="E1725" s="46" t="s">
        <v>3923</v>
      </c>
      <c r="F1725" s="46" t="s">
        <v>487</v>
      </c>
      <c r="G1725" s="46"/>
      <c r="H1725" s="46">
        <v>-481000000</v>
      </c>
      <c r="I1725" s="46">
        <v>-15000000</v>
      </c>
      <c r="J1725" s="22">
        <v>-179000000</v>
      </c>
      <c r="K1725" s="22"/>
    </row>
    <row r="1726" spans="3:11">
      <c r="C1726" s="22"/>
      <c r="D1726" s="46" t="s">
        <v>438</v>
      </c>
      <c r="E1726" s="46" t="s">
        <v>3924</v>
      </c>
      <c r="F1726" s="46" t="s">
        <v>1758</v>
      </c>
      <c r="G1726" s="46"/>
      <c r="H1726" s="46">
        <v>-1.4999999999999999E-2</v>
      </c>
      <c r="I1726" s="46">
        <v>0</v>
      </c>
      <c r="J1726" s="22">
        <v>-7.0000000000000001E-3</v>
      </c>
      <c r="K1726" s="22"/>
    </row>
    <row r="1727" spans="3:11">
      <c r="C1727" s="22"/>
      <c r="D1727" s="46" t="s">
        <v>438</v>
      </c>
      <c r="E1727" s="46" t="s">
        <v>512</v>
      </c>
      <c r="F1727" s="46" t="s">
        <v>513</v>
      </c>
      <c r="G1727" s="46"/>
      <c r="H1727" s="46">
        <v>10405000000</v>
      </c>
      <c r="I1727" s="46">
        <v>9103000000</v>
      </c>
      <c r="J1727" s="22">
        <v>7445000000</v>
      </c>
      <c r="K1727" s="22"/>
    </row>
    <row r="1728" spans="3:11">
      <c r="C1728" s="22"/>
      <c r="D1728" s="46" t="s">
        <v>438</v>
      </c>
      <c r="E1728" s="46" t="s">
        <v>3925</v>
      </c>
      <c r="F1728" s="46" t="s">
        <v>1760</v>
      </c>
      <c r="G1728" s="46"/>
      <c r="H1728" s="46">
        <v>0.32200000000000001</v>
      </c>
      <c r="I1728" s="46">
        <v>0.32500000000000001</v>
      </c>
      <c r="J1728" s="22">
        <v>0.31900000000000001</v>
      </c>
      <c r="K1728" s="22"/>
    </row>
    <row r="1729" spans="3:11">
      <c r="C1729" s="22"/>
      <c r="D1729" s="46" t="s">
        <v>263</v>
      </c>
      <c r="E1729" s="46" t="s">
        <v>428</v>
      </c>
      <c r="F1729" s="46"/>
      <c r="G1729" s="46"/>
      <c r="H1729" s="46"/>
      <c r="I1729" s="46"/>
      <c r="J1729" s="22"/>
      <c r="K1729" s="22"/>
    </row>
    <row r="1730" spans="3:11">
      <c r="C1730" s="22"/>
      <c r="D1730" s="46"/>
      <c r="E1730" s="46" t="s">
        <v>4447</v>
      </c>
      <c r="F1730" s="46" t="s">
        <v>404</v>
      </c>
      <c r="G1730" s="46"/>
      <c r="H1730" s="46"/>
      <c r="I1730" s="46"/>
      <c r="J1730" s="22"/>
      <c r="K1730" s="22"/>
    </row>
    <row r="1731" spans="3:11">
      <c r="C1731" s="22"/>
      <c r="D1731" s="46" t="s">
        <v>438</v>
      </c>
      <c r="E1731" s="46" t="s">
        <v>3878</v>
      </c>
      <c r="F1731" s="46" t="s">
        <v>3926</v>
      </c>
      <c r="G1731" s="46" t="s">
        <v>548</v>
      </c>
      <c r="H1731" s="46">
        <v>5528000000</v>
      </c>
      <c r="I1731" s="46">
        <v>6069000000</v>
      </c>
      <c r="J1731" s="22">
        <v>5005000000</v>
      </c>
      <c r="K1731" s="22"/>
    </row>
    <row r="1732" spans="3:11">
      <c r="C1732" s="22"/>
      <c r="D1732" s="46" t="s">
        <v>438</v>
      </c>
      <c r="E1732" s="46" t="s">
        <v>3927</v>
      </c>
      <c r="F1732" s="46" t="s">
        <v>1769</v>
      </c>
      <c r="G1732" s="46"/>
      <c r="H1732" s="46">
        <v>427000000</v>
      </c>
      <c r="I1732" s="46">
        <v>877000000</v>
      </c>
      <c r="J1732" s="22"/>
      <c r="K1732" s="22"/>
    </row>
    <row r="1733" spans="3:11">
      <c r="C1733" s="22"/>
      <c r="D1733" s="46" t="s">
        <v>438</v>
      </c>
      <c r="E1733" s="46" t="s">
        <v>3928</v>
      </c>
      <c r="F1733" s="46" t="s">
        <v>1771</v>
      </c>
      <c r="G1733" s="46"/>
      <c r="H1733" s="46">
        <v>283000000</v>
      </c>
      <c r="I1733" s="46">
        <v>491000000</v>
      </c>
      <c r="J1733" s="22"/>
      <c r="K1733" s="22"/>
    </row>
    <row r="1734" spans="3:11">
      <c r="C1734" s="22"/>
      <c r="D1734" s="46" t="s">
        <v>438</v>
      </c>
      <c r="E1734" s="46" t="s">
        <v>3929</v>
      </c>
      <c r="F1734" s="46" t="s">
        <v>1771</v>
      </c>
      <c r="G1734" s="46" t="s">
        <v>548</v>
      </c>
      <c r="H1734" s="46">
        <v>540000000</v>
      </c>
      <c r="I1734" s="46">
        <v>114000000</v>
      </c>
      <c r="J1734" s="22"/>
      <c r="K1734" s="22"/>
    </row>
    <row r="1735" spans="3:11">
      <c r="C1735" s="22"/>
      <c r="D1735" s="46" t="s">
        <v>438</v>
      </c>
      <c r="E1735" s="46" t="s">
        <v>3930</v>
      </c>
      <c r="F1735" s="46" t="s">
        <v>1774</v>
      </c>
      <c r="G1735" s="46" t="s">
        <v>548</v>
      </c>
      <c r="H1735" s="46">
        <v>74000000</v>
      </c>
      <c r="I1735" s="46">
        <v>23000000</v>
      </c>
      <c r="J1735" s="22"/>
      <c r="K1735" s="22"/>
    </row>
    <row r="1736" spans="3:11">
      <c r="C1736" s="22"/>
      <c r="D1736" s="46" t="s">
        <v>438</v>
      </c>
      <c r="E1736" s="46" t="s">
        <v>3931</v>
      </c>
      <c r="F1736" s="46" t="s">
        <v>1776</v>
      </c>
      <c r="G1736" s="46" t="s">
        <v>548</v>
      </c>
      <c r="H1736" s="46">
        <v>637000000</v>
      </c>
      <c r="I1736" s="46">
        <v>167000000</v>
      </c>
      <c r="J1736" s="22"/>
      <c r="K1736" s="22"/>
    </row>
    <row r="1737" spans="3:11">
      <c r="C1737" s="22"/>
      <c r="D1737" s="46" t="s">
        <v>438</v>
      </c>
      <c r="E1737" s="46" t="s">
        <v>3878</v>
      </c>
      <c r="F1737" s="46" t="s">
        <v>3932</v>
      </c>
      <c r="G1737" s="46" t="s">
        <v>548</v>
      </c>
      <c r="H1737" s="46">
        <v>5528000000</v>
      </c>
      <c r="I1737" s="46">
        <v>6069000000</v>
      </c>
      <c r="J1737" s="22">
        <v>5005000000</v>
      </c>
      <c r="K1737" s="22"/>
    </row>
    <row r="1738" spans="3:11">
      <c r="C1738" s="22"/>
      <c r="D1738" s="46" t="s">
        <v>263</v>
      </c>
      <c r="E1738" s="46" t="s">
        <v>428</v>
      </c>
      <c r="F1738" s="46"/>
      <c r="G1738" s="46"/>
      <c r="H1738" s="46"/>
      <c r="I1738" s="46"/>
      <c r="J1738" s="22"/>
      <c r="K1738" s="22"/>
    </row>
    <row r="1739" spans="3:11">
      <c r="C1739" s="22"/>
      <c r="D1739" s="46"/>
      <c r="E1739" s="46" t="s">
        <v>4448</v>
      </c>
      <c r="F1739" s="46" t="s">
        <v>405</v>
      </c>
      <c r="G1739" s="46"/>
      <c r="H1739" s="46"/>
      <c r="I1739" s="46"/>
      <c r="J1739" s="22"/>
      <c r="K1739" s="22"/>
    </row>
    <row r="1740" spans="3:11">
      <c r="C1740" s="22"/>
      <c r="D1740" s="46" t="s">
        <v>438</v>
      </c>
      <c r="E1740" s="46" t="s">
        <v>518</v>
      </c>
      <c r="F1740" s="46" t="s">
        <v>520</v>
      </c>
      <c r="G1740" s="46"/>
      <c r="H1740" s="46">
        <v>21878000000</v>
      </c>
      <c r="I1740" s="46">
        <v>18897000000</v>
      </c>
      <c r="J1740" s="22">
        <v>15869000000</v>
      </c>
      <c r="K1740" s="22"/>
    </row>
    <row r="1741" spans="3:11">
      <c r="C1741" s="22"/>
      <c r="D1741" s="46" t="s">
        <v>438</v>
      </c>
      <c r="E1741" s="46" t="s">
        <v>521</v>
      </c>
      <c r="F1741" s="46" t="s">
        <v>523</v>
      </c>
      <c r="G1741" s="46"/>
      <c r="H1741" s="46">
        <v>989000000</v>
      </c>
      <c r="I1741" s="46">
        <v>898000000</v>
      </c>
      <c r="J1741" s="22">
        <v>844000000</v>
      </c>
      <c r="K1741" s="22"/>
    </row>
    <row r="1742" spans="3:11">
      <c r="C1742" s="22"/>
      <c r="D1742" s="46" t="s">
        <v>438</v>
      </c>
      <c r="E1742" s="46" t="s">
        <v>33</v>
      </c>
      <c r="F1742" s="46" t="s">
        <v>4449</v>
      </c>
      <c r="G1742" s="46"/>
      <c r="H1742" s="46">
        <v>20889000000</v>
      </c>
      <c r="I1742" s="46">
        <v>17999000000</v>
      </c>
      <c r="J1742" s="22">
        <v>15025000000</v>
      </c>
      <c r="K1742" s="22"/>
    </row>
    <row r="1743" spans="3:11">
      <c r="C1743" s="22"/>
      <c r="D1743" s="46"/>
      <c r="E1743" s="46"/>
      <c r="F1743" s="46" t="s">
        <v>1790</v>
      </c>
      <c r="G1743" s="46"/>
      <c r="H1743" s="46"/>
      <c r="I1743" s="46"/>
      <c r="J1743" s="22"/>
      <c r="K1743" s="22"/>
    </row>
    <row r="1744" spans="3:11">
      <c r="C1744" s="22"/>
      <c r="D1744" s="46" t="s">
        <v>438</v>
      </c>
      <c r="E1744" s="46" t="s">
        <v>2605</v>
      </c>
      <c r="F1744" s="46" t="s">
        <v>4450</v>
      </c>
      <c r="G1744" s="46"/>
      <c r="H1744" s="46">
        <v>5287300000</v>
      </c>
      <c r="I1744" s="46">
        <v>5287600000</v>
      </c>
      <c r="J1744" s="22">
        <v>5278100000</v>
      </c>
      <c r="K1744" s="22"/>
    </row>
    <row r="1745" spans="3:11">
      <c r="C1745" s="22"/>
      <c r="D1745" s="46" t="s">
        <v>438</v>
      </c>
      <c r="E1745" s="46" t="s">
        <v>74</v>
      </c>
      <c r="F1745" s="46" t="s">
        <v>4451</v>
      </c>
      <c r="G1745" s="46"/>
      <c r="H1745" s="46">
        <v>3.95</v>
      </c>
      <c r="I1745" s="46">
        <v>3.4</v>
      </c>
      <c r="J1745" s="22">
        <v>2.85</v>
      </c>
      <c r="K1745" s="22"/>
    </row>
    <row r="1746" spans="3:11">
      <c r="C1746" s="22"/>
      <c r="D1746" s="46"/>
      <c r="E1746" s="46"/>
      <c r="F1746" s="46" t="s">
        <v>1793</v>
      </c>
      <c r="G1746" s="46"/>
      <c r="H1746" s="46"/>
      <c r="I1746" s="46"/>
      <c r="J1746" s="22"/>
      <c r="K1746" s="22"/>
    </row>
    <row r="1747" spans="3:11">
      <c r="C1747" s="22"/>
      <c r="D1747" s="46" t="s">
        <v>438</v>
      </c>
      <c r="E1747" s="46" t="s">
        <v>2605</v>
      </c>
      <c r="F1747" s="46" t="s">
        <v>1920</v>
      </c>
      <c r="G1747" s="46"/>
      <c r="H1747" s="46">
        <v>5287300000</v>
      </c>
      <c r="I1747" s="46">
        <v>5287600000</v>
      </c>
      <c r="J1747" s="22">
        <v>5278100000</v>
      </c>
      <c r="K1747" s="22"/>
    </row>
    <row r="1748" spans="3:11">
      <c r="C1748" s="22"/>
      <c r="D1748" s="46" t="s">
        <v>438</v>
      </c>
      <c r="E1748" s="46" t="s">
        <v>3933</v>
      </c>
      <c r="F1748" s="46" t="s">
        <v>4452</v>
      </c>
      <c r="G1748" s="46"/>
      <c r="H1748" s="46"/>
      <c r="I1748" s="46"/>
      <c r="J1748" s="22"/>
      <c r="K1748" s="22"/>
    </row>
    <row r="1749" spans="3:11">
      <c r="C1749" s="22"/>
      <c r="D1749" s="46" t="s">
        <v>438</v>
      </c>
      <c r="E1749" s="46" t="s">
        <v>76</v>
      </c>
      <c r="F1749" s="46" t="s">
        <v>4453</v>
      </c>
      <c r="G1749" s="46"/>
      <c r="H1749" s="46">
        <v>5371200000</v>
      </c>
      <c r="I1749" s="46">
        <v>5351500000</v>
      </c>
      <c r="J1749" s="22">
        <v>5323400000</v>
      </c>
      <c r="K1749" s="22"/>
    </row>
    <row r="1750" spans="3:11">
      <c r="C1750" s="22"/>
      <c r="D1750" s="46" t="s">
        <v>438</v>
      </c>
      <c r="E1750" s="46" t="s">
        <v>75</v>
      </c>
      <c r="F1750" s="46" t="s">
        <v>4451</v>
      </c>
      <c r="G1750" s="46"/>
      <c r="H1750" s="46">
        <v>3.89</v>
      </c>
      <c r="I1750" s="46">
        <v>3.36</v>
      </c>
      <c r="J1750" s="22">
        <v>2.82</v>
      </c>
      <c r="K1750" s="22"/>
    </row>
    <row r="1751" spans="3:11">
      <c r="C1751" s="22"/>
      <c r="D1751" s="46" t="s">
        <v>263</v>
      </c>
      <c r="E1751" s="46" t="s">
        <v>428</v>
      </c>
      <c r="F1751" s="46"/>
      <c r="G1751" s="46"/>
      <c r="H1751" s="46"/>
      <c r="I1751" s="46"/>
      <c r="J1751" s="22"/>
      <c r="K1751" s="22"/>
    </row>
    <row r="1752" spans="3:11">
      <c r="C1752" s="22"/>
      <c r="D1752" s="46"/>
      <c r="E1752" s="46" t="s">
        <v>4454</v>
      </c>
      <c r="F1752" s="46" t="s">
        <v>406</v>
      </c>
      <c r="G1752" s="46"/>
      <c r="H1752" s="46"/>
      <c r="I1752" s="46"/>
      <c r="J1752" s="22"/>
      <c r="K1752" s="22"/>
    </row>
    <row r="1753" spans="3:11">
      <c r="C1753" s="22"/>
      <c r="D1753" s="46"/>
      <c r="E1753" s="46" t="s">
        <v>4455</v>
      </c>
      <c r="F1753" s="46" t="s">
        <v>408</v>
      </c>
      <c r="G1753" s="46"/>
      <c r="H1753" s="46"/>
      <c r="I1753" s="46"/>
      <c r="J1753" s="22"/>
      <c r="K1753" s="22"/>
    </row>
    <row r="1754" spans="3:11">
      <c r="C1754" s="22"/>
      <c r="D1754" s="46"/>
      <c r="E1754" s="46"/>
      <c r="F1754" s="46" t="s">
        <v>3936</v>
      </c>
      <c r="G1754" s="46"/>
      <c r="H1754" s="46"/>
      <c r="I1754" s="46"/>
      <c r="J1754" s="22"/>
      <c r="K1754" s="22"/>
    </row>
    <row r="1755" spans="3:11">
      <c r="C1755" s="22"/>
      <c r="D1755" s="46"/>
      <c r="E1755" s="46"/>
      <c r="F1755" s="46" t="s">
        <v>1925</v>
      </c>
      <c r="G1755" s="46"/>
      <c r="H1755" s="46"/>
      <c r="I1755" s="46"/>
      <c r="J1755" s="22"/>
      <c r="K1755" s="22"/>
    </row>
    <row r="1756" spans="3:11">
      <c r="C1756" s="22"/>
      <c r="D1756" s="46" t="s">
        <v>438</v>
      </c>
      <c r="E1756" s="46" t="s">
        <v>2613</v>
      </c>
      <c r="F1756" s="46" t="s">
        <v>574</v>
      </c>
      <c r="G1756" s="46"/>
      <c r="H1756" s="46">
        <v>-7661000000</v>
      </c>
      <c r="I1756" s="46">
        <v>5143000000</v>
      </c>
      <c r="J1756" s="22">
        <v>-588000000</v>
      </c>
      <c r="K1756" s="22"/>
    </row>
    <row r="1757" spans="3:11">
      <c r="C1757" s="22"/>
      <c r="D1757" s="46" t="s">
        <v>438</v>
      </c>
      <c r="E1757" s="46" t="s">
        <v>3937</v>
      </c>
      <c r="F1757" s="46" t="s">
        <v>1800</v>
      </c>
      <c r="G1757" s="46" t="s">
        <v>548</v>
      </c>
      <c r="H1757" s="46">
        <v>-2981000000</v>
      </c>
      <c r="I1757" s="46">
        <v>1921000000</v>
      </c>
      <c r="J1757" s="22">
        <v>-359000000</v>
      </c>
      <c r="K1757" s="22"/>
    </row>
    <row r="1758" spans="3:11">
      <c r="C1758" s="22"/>
      <c r="D1758" s="46" t="s">
        <v>2576</v>
      </c>
      <c r="E1758" s="46" t="s">
        <v>2614</v>
      </c>
      <c r="F1758" s="46" t="s">
        <v>575</v>
      </c>
      <c r="G1758" s="46"/>
      <c r="H1758" s="46">
        <v>-285000000</v>
      </c>
      <c r="I1758" s="46">
        <v>-271000000</v>
      </c>
      <c r="J1758" s="22">
        <v>-696000000</v>
      </c>
      <c r="K1758" s="22"/>
    </row>
    <row r="1759" spans="3:11">
      <c r="C1759" s="22"/>
      <c r="D1759" s="46" t="s">
        <v>2576</v>
      </c>
      <c r="E1759" s="46" t="s">
        <v>3939</v>
      </c>
      <c r="F1759" s="46" t="s">
        <v>1805</v>
      </c>
      <c r="G1759" s="46" t="s">
        <v>548</v>
      </c>
      <c r="H1759" s="46">
        <v>-107000000</v>
      </c>
      <c r="I1759" s="46">
        <v>-102000000</v>
      </c>
      <c r="J1759" s="22">
        <v>-262000000</v>
      </c>
      <c r="K1759" s="22"/>
    </row>
    <row r="1760" spans="3:11">
      <c r="C1760" s="22"/>
      <c r="D1760" s="46" t="s">
        <v>438</v>
      </c>
      <c r="E1760" s="46" t="s">
        <v>3941</v>
      </c>
      <c r="F1760" s="46" t="s">
        <v>1809</v>
      </c>
      <c r="G1760" s="46"/>
      <c r="H1760" s="46">
        <v>-7946000000</v>
      </c>
      <c r="I1760" s="46">
        <v>4872000000</v>
      </c>
      <c r="J1760" s="22">
        <v>-1284000000</v>
      </c>
      <c r="K1760" s="22"/>
    </row>
    <row r="1761" spans="3:11">
      <c r="C1761" s="22"/>
      <c r="D1761" s="46" t="s">
        <v>438</v>
      </c>
      <c r="E1761" s="46" t="s">
        <v>3942</v>
      </c>
      <c r="F1761" s="46" t="s">
        <v>1811</v>
      </c>
      <c r="G1761" s="46" t="s">
        <v>548</v>
      </c>
      <c r="H1761" s="46">
        <v>-3088000000</v>
      </c>
      <c r="I1761" s="46">
        <v>1819000000</v>
      </c>
      <c r="J1761" s="22">
        <v>-621000000</v>
      </c>
      <c r="K1761" s="22"/>
    </row>
    <row r="1762" spans="3:11">
      <c r="C1762" s="22"/>
      <c r="D1762" s="46" t="s">
        <v>438</v>
      </c>
      <c r="E1762" s="46" t="s">
        <v>3938</v>
      </c>
      <c r="F1762" s="46" t="s">
        <v>1803</v>
      </c>
      <c r="G1762" s="46"/>
      <c r="H1762" s="46">
        <v>-4680000000</v>
      </c>
      <c r="I1762" s="46">
        <v>3222000000</v>
      </c>
      <c r="J1762" s="22">
        <v>-229000000</v>
      </c>
      <c r="K1762" s="22"/>
    </row>
    <row r="1763" spans="3:11">
      <c r="C1763" s="22"/>
      <c r="D1763" s="46" t="s">
        <v>2576</v>
      </c>
      <c r="E1763" s="46" t="s">
        <v>3940</v>
      </c>
      <c r="F1763" s="46" t="s">
        <v>1807</v>
      </c>
      <c r="G1763" s="46"/>
      <c r="H1763" s="46">
        <v>-178000000</v>
      </c>
      <c r="I1763" s="46">
        <v>-169000000</v>
      </c>
      <c r="J1763" s="22">
        <v>-434000000</v>
      </c>
      <c r="K1763" s="22"/>
    </row>
    <row r="1764" spans="3:11">
      <c r="C1764" s="22"/>
      <c r="D1764" s="46" t="s">
        <v>438</v>
      </c>
      <c r="E1764" s="46" t="s">
        <v>3943</v>
      </c>
      <c r="F1764" s="46" t="s">
        <v>4456</v>
      </c>
      <c r="G1764" s="46"/>
      <c r="H1764" s="46">
        <v>-4858000000</v>
      </c>
      <c r="I1764" s="46">
        <v>3053000000</v>
      </c>
      <c r="J1764" s="22">
        <v>-663000000</v>
      </c>
      <c r="K1764" s="22"/>
    </row>
    <row r="1765" spans="3:11">
      <c r="C1765" s="22"/>
      <c r="D1765" s="46"/>
      <c r="E1765" s="46"/>
      <c r="F1765" s="46" t="s">
        <v>544</v>
      </c>
      <c r="G1765" s="46"/>
      <c r="H1765" s="46"/>
      <c r="I1765" s="46"/>
      <c r="J1765" s="22"/>
      <c r="K1765" s="22"/>
    </row>
    <row r="1766" spans="3:11">
      <c r="C1766" s="22"/>
      <c r="D1766" s="46" t="s">
        <v>438</v>
      </c>
      <c r="E1766" s="46" t="s">
        <v>2615</v>
      </c>
      <c r="F1766" s="46" t="s">
        <v>574</v>
      </c>
      <c r="G1766" s="46"/>
      <c r="H1766" s="46">
        <v>-32000000</v>
      </c>
      <c r="I1766" s="46">
        <v>52000000</v>
      </c>
      <c r="J1766" s="22">
        <v>190000000</v>
      </c>
      <c r="K1766" s="22"/>
    </row>
    <row r="1767" spans="3:11">
      <c r="C1767" s="22"/>
      <c r="D1767" s="46" t="s">
        <v>438</v>
      </c>
      <c r="E1767" s="46" t="s">
        <v>3944</v>
      </c>
      <c r="F1767" s="46" t="s">
        <v>1800</v>
      </c>
      <c r="G1767" s="46" t="s">
        <v>548</v>
      </c>
      <c r="H1767" s="46">
        <v>-12000000</v>
      </c>
      <c r="I1767" s="46">
        <v>12000000</v>
      </c>
      <c r="J1767" s="22">
        <v>85000000</v>
      </c>
      <c r="K1767" s="22"/>
    </row>
    <row r="1768" spans="3:11">
      <c r="C1768" s="22"/>
      <c r="D1768" s="46" t="s">
        <v>438</v>
      </c>
      <c r="E1768" s="46" t="s">
        <v>2616</v>
      </c>
      <c r="F1768" s="46" t="s">
        <v>2335</v>
      </c>
      <c r="G1768" s="46" t="s">
        <v>548</v>
      </c>
      <c r="H1768" s="46">
        <v>296000000</v>
      </c>
      <c r="I1768" s="46">
        <v>388000000</v>
      </c>
      <c r="J1768" s="22">
        <v>571000000</v>
      </c>
      <c r="K1768" s="22"/>
    </row>
    <row r="1769" spans="3:11">
      <c r="C1769" s="22"/>
      <c r="D1769" s="46" t="s">
        <v>438</v>
      </c>
      <c r="E1769" s="46" t="s">
        <v>3946</v>
      </c>
      <c r="F1769" s="46" t="s">
        <v>2337</v>
      </c>
      <c r="G1769" s="46"/>
      <c r="H1769" s="46">
        <v>107000000</v>
      </c>
      <c r="I1769" s="46">
        <v>147000000</v>
      </c>
      <c r="J1769" s="22">
        <v>217000000</v>
      </c>
      <c r="K1769" s="22"/>
    </row>
    <row r="1770" spans="3:11">
      <c r="C1770" s="22"/>
      <c r="D1770" s="46" t="s">
        <v>438</v>
      </c>
      <c r="E1770" s="46" t="s">
        <v>3948</v>
      </c>
      <c r="F1770" s="46" t="s">
        <v>1809</v>
      </c>
      <c r="G1770" s="46"/>
      <c r="H1770" s="46">
        <v>-328000000</v>
      </c>
      <c r="I1770" s="46">
        <v>-336000000</v>
      </c>
      <c r="J1770" s="22">
        <v>-381000000</v>
      </c>
      <c r="K1770" s="22"/>
    </row>
    <row r="1771" spans="3:11">
      <c r="C1771" s="22"/>
      <c r="D1771" s="46" t="s">
        <v>438</v>
      </c>
      <c r="E1771" s="46" t="s">
        <v>3949</v>
      </c>
      <c r="F1771" s="46" t="s">
        <v>1811</v>
      </c>
      <c r="G1771" s="46" t="s">
        <v>548</v>
      </c>
      <c r="H1771" s="46">
        <v>-119000000</v>
      </c>
      <c r="I1771" s="46">
        <v>-135000000</v>
      </c>
      <c r="J1771" s="22">
        <v>-132000000</v>
      </c>
      <c r="K1771" s="22"/>
    </row>
    <row r="1772" spans="3:11">
      <c r="C1772" s="22"/>
      <c r="D1772" s="46" t="s">
        <v>438</v>
      </c>
      <c r="E1772" s="46" t="s">
        <v>3945</v>
      </c>
      <c r="F1772" s="46" t="s">
        <v>1803</v>
      </c>
      <c r="G1772" s="46"/>
      <c r="H1772" s="46">
        <v>-20000000</v>
      </c>
      <c r="I1772" s="46">
        <v>40000000</v>
      </c>
      <c r="J1772" s="22">
        <v>105000000</v>
      </c>
      <c r="K1772" s="22"/>
    </row>
    <row r="1773" spans="3:11">
      <c r="C1773" s="22"/>
      <c r="D1773" s="46" t="s">
        <v>438</v>
      </c>
      <c r="E1773" s="46" t="s">
        <v>3947</v>
      </c>
      <c r="F1773" s="46" t="s">
        <v>2338</v>
      </c>
      <c r="G1773" s="46" t="s">
        <v>548</v>
      </c>
      <c r="H1773" s="46">
        <v>189000000</v>
      </c>
      <c r="I1773" s="46">
        <v>241000000</v>
      </c>
      <c r="J1773" s="22">
        <v>354000000</v>
      </c>
      <c r="K1773" s="22"/>
    </row>
    <row r="1774" spans="3:11">
      <c r="C1774" s="22"/>
      <c r="D1774" s="46" t="s">
        <v>438</v>
      </c>
      <c r="E1774" s="46" t="s">
        <v>3950</v>
      </c>
      <c r="F1774" s="46" t="s">
        <v>4456</v>
      </c>
      <c r="G1774" s="46"/>
      <c r="H1774" s="46">
        <v>-209000000</v>
      </c>
      <c r="I1774" s="46">
        <v>-201000000</v>
      </c>
      <c r="J1774" s="22">
        <v>-249000000</v>
      </c>
      <c r="K1774" s="22"/>
    </row>
    <row r="1775" spans="3:11">
      <c r="C1775" s="22"/>
      <c r="D1775" s="46"/>
      <c r="E1775" s="46"/>
      <c r="F1775" s="46" t="s">
        <v>549</v>
      </c>
      <c r="G1775" s="46"/>
      <c r="H1775" s="46"/>
      <c r="I1775" s="46"/>
      <c r="J1775" s="22"/>
      <c r="K1775" s="22"/>
    </row>
    <row r="1776" spans="3:11">
      <c r="C1776" s="22"/>
      <c r="D1776" s="46" t="s">
        <v>438</v>
      </c>
      <c r="E1776" s="46" t="s">
        <v>2617</v>
      </c>
      <c r="F1776" s="46" t="s">
        <v>2523</v>
      </c>
      <c r="G1776" s="46"/>
      <c r="H1776" s="46">
        <v>1533000000</v>
      </c>
      <c r="I1776" s="46">
        <v>-775000000</v>
      </c>
      <c r="J1776" s="22">
        <v>-1079000000</v>
      </c>
      <c r="K1776" s="22"/>
    </row>
    <row r="1777" spans="3:11">
      <c r="C1777" s="22"/>
      <c r="D1777" s="46" t="s">
        <v>438</v>
      </c>
      <c r="E1777" s="46" t="s">
        <v>3951</v>
      </c>
      <c r="F1777" s="46" t="s">
        <v>2524</v>
      </c>
      <c r="G1777" s="46" t="s">
        <v>548</v>
      </c>
      <c r="H1777" s="46">
        <v>578000000</v>
      </c>
      <c r="I1777" s="46">
        <v>-290000000</v>
      </c>
      <c r="J1777" s="22">
        <v>-411000000</v>
      </c>
      <c r="K1777" s="22"/>
    </row>
    <row r="1778" spans="3:11">
      <c r="C1778" s="22"/>
      <c r="D1778" s="46" t="s">
        <v>438</v>
      </c>
      <c r="E1778" s="46" t="s">
        <v>3820</v>
      </c>
      <c r="F1778" s="46" t="s">
        <v>1825</v>
      </c>
      <c r="G1778" s="46"/>
      <c r="H1778" s="46">
        <v>151000000</v>
      </c>
      <c r="I1778" s="46">
        <v>141000000</v>
      </c>
      <c r="J1778" s="22">
        <v>92000000</v>
      </c>
      <c r="K1778" s="22"/>
    </row>
    <row r="1779" spans="3:11">
      <c r="C1779" s="22"/>
      <c r="D1779" s="46" t="s">
        <v>438</v>
      </c>
      <c r="E1779" s="46" t="s">
        <v>3953</v>
      </c>
      <c r="F1779" s="46" t="s">
        <v>1827</v>
      </c>
      <c r="G1779" s="46" t="s">
        <v>548</v>
      </c>
      <c r="H1779" s="46">
        <v>57000000</v>
      </c>
      <c r="I1779" s="46">
        <v>53000000</v>
      </c>
      <c r="J1779" s="22">
        <v>35000000</v>
      </c>
      <c r="K1779" s="22"/>
    </row>
    <row r="1780" spans="3:11">
      <c r="C1780" s="22"/>
      <c r="D1780" s="46" t="s">
        <v>438</v>
      </c>
      <c r="E1780" s="46" t="s">
        <v>3954</v>
      </c>
      <c r="F1780" s="46" t="s">
        <v>1829</v>
      </c>
      <c r="G1780" s="46"/>
      <c r="H1780" s="46">
        <v>94000000</v>
      </c>
      <c r="I1780" s="46">
        <v>88000000</v>
      </c>
      <c r="J1780" s="22">
        <v>57000000</v>
      </c>
      <c r="K1780" s="22"/>
    </row>
    <row r="1781" spans="3:11">
      <c r="C1781" s="22"/>
      <c r="D1781" s="46" t="s">
        <v>2576</v>
      </c>
      <c r="E1781" s="46" t="s">
        <v>3955</v>
      </c>
      <c r="F1781" s="46" t="s">
        <v>1831</v>
      </c>
      <c r="G1781" s="46"/>
      <c r="H1781" s="46">
        <v>125000000</v>
      </c>
      <c r="I1781" s="46">
        <v>3000000</v>
      </c>
      <c r="J1781" s="22">
        <v>7000000</v>
      </c>
      <c r="K1781" s="22"/>
    </row>
    <row r="1782" spans="3:11">
      <c r="C1782" s="22"/>
      <c r="D1782" s="46" t="s">
        <v>2576</v>
      </c>
      <c r="E1782" s="46" t="s">
        <v>3956</v>
      </c>
      <c r="F1782" s="46" t="s">
        <v>1833</v>
      </c>
      <c r="G1782" s="46" t="s">
        <v>548</v>
      </c>
      <c r="H1782" s="46">
        <v>46000000</v>
      </c>
      <c r="I1782" s="46">
        <v>1000000</v>
      </c>
      <c r="J1782" s="22">
        <v>3000000</v>
      </c>
      <c r="K1782" s="22"/>
    </row>
    <row r="1783" spans="3:11">
      <c r="C1783" s="22"/>
      <c r="D1783" s="46" t="s">
        <v>2576</v>
      </c>
      <c r="E1783" s="46" t="s">
        <v>3957</v>
      </c>
      <c r="F1783" s="46" t="s">
        <v>1835</v>
      </c>
      <c r="G1783" s="46"/>
      <c r="H1783" s="46">
        <v>79000000</v>
      </c>
      <c r="I1783" s="46">
        <v>2000000</v>
      </c>
      <c r="J1783" s="22">
        <v>4000000</v>
      </c>
      <c r="K1783" s="22"/>
    </row>
    <row r="1784" spans="3:11">
      <c r="C1784" s="22"/>
      <c r="D1784" s="46" t="s">
        <v>2576</v>
      </c>
      <c r="E1784" s="46" t="s">
        <v>2619</v>
      </c>
      <c r="F1784" s="46" t="s">
        <v>3958</v>
      </c>
      <c r="G1784" s="46"/>
      <c r="H1784" s="46">
        <v>276000000</v>
      </c>
      <c r="I1784" s="46">
        <v>144000000</v>
      </c>
      <c r="J1784" s="22">
        <v>99000000</v>
      </c>
      <c r="K1784" s="22"/>
    </row>
    <row r="1785" spans="3:11">
      <c r="C1785" s="22"/>
      <c r="D1785" s="46" t="s">
        <v>2576</v>
      </c>
      <c r="E1785" s="46" t="s">
        <v>3959</v>
      </c>
      <c r="F1785" s="46" t="s">
        <v>3960</v>
      </c>
      <c r="G1785" s="46" t="s">
        <v>548</v>
      </c>
      <c r="H1785" s="46">
        <v>103000000</v>
      </c>
      <c r="I1785" s="46">
        <v>54000000</v>
      </c>
      <c r="J1785" s="22">
        <v>38000000</v>
      </c>
      <c r="K1785" s="22"/>
    </row>
    <row r="1786" spans="3:11">
      <c r="C1786" s="22"/>
      <c r="D1786" s="46" t="s">
        <v>2576</v>
      </c>
      <c r="E1786" s="46" t="s">
        <v>3961</v>
      </c>
      <c r="F1786" s="46" t="s">
        <v>3962</v>
      </c>
      <c r="G1786" s="46"/>
      <c r="H1786" s="46">
        <v>173000000</v>
      </c>
      <c r="I1786" s="46">
        <v>90000000</v>
      </c>
      <c r="J1786" s="22">
        <v>61000000</v>
      </c>
      <c r="K1786" s="22"/>
    </row>
    <row r="1787" spans="3:11">
      <c r="C1787" s="22"/>
      <c r="D1787" s="46" t="s">
        <v>438</v>
      </c>
      <c r="E1787" s="46" t="s">
        <v>3826</v>
      </c>
      <c r="F1787" s="46" t="s">
        <v>1809</v>
      </c>
      <c r="G1787" s="46"/>
      <c r="H1787" s="46">
        <v>1809000000</v>
      </c>
      <c r="I1787" s="46">
        <v>-631000000</v>
      </c>
      <c r="J1787" s="22">
        <v>-980000000</v>
      </c>
      <c r="K1787" s="22"/>
    </row>
    <row r="1788" spans="3:11">
      <c r="C1788" s="22"/>
      <c r="D1788" s="46" t="s">
        <v>438</v>
      </c>
      <c r="E1788" s="46" t="s">
        <v>3963</v>
      </c>
      <c r="F1788" s="46" t="s">
        <v>1811</v>
      </c>
      <c r="G1788" s="46" t="s">
        <v>548</v>
      </c>
      <c r="H1788" s="46">
        <v>681000000</v>
      </c>
      <c r="I1788" s="46">
        <v>-236000000</v>
      </c>
      <c r="J1788" s="22">
        <v>-373000000</v>
      </c>
      <c r="K1788" s="22"/>
    </row>
    <row r="1789" spans="3:11">
      <c r="C1789" s="22"/>
      <c r="D1789" s="46" t="s">
        <v>438</v>
      </c>
      <c r="E1789" s="46" t="s">
        <v>3952</v>
      </c>
      <c r="F1789" s="46" t="s">
        <v>2525</v>
      </c>
      <c r="G1789" s="46"/>
      <c r="H1789" s="46">
        <v>955000000</v>
      </c>
      <c r="I1789" s="46">
        <v>-485000000</v>
      </c>
      <c r="J1789" s="22">
        <v>-668000000</v>
      </c>
      <c r="K1789" s="22"/>
    </row>
    <row r="1790" spans="3:11">
      <c r="C1790" s="22"/>
      <c r="D1790" s="46" t="s">
        <v>438</v>
      </c>
      <c r="E1790" s="46" t="s">
        <v>3964</v>
      </c>
      <c r="F1790" s="46" t="s">
        <v>4456</v>
      </c>
      <c r="G1790" s="46"/>
      <c r="H1790" s="46">
        <v>1128000000</v>
      </c>
      <c r="I1790" s="46">
        <v>-395000000</v>
      </c>
      <c r="J1790" s="22">
        <v>-607000000</v>
      </c>
      <c r="K1790" s="22"/>
    </row>
    <row r="1791" spans="3:11">
      <c r="C1791" s="22"/>
      <c r="D1791" s="46"/>
      <c r="E1791" s="46"/>
      <c r="F1791" s="46" t="s">
        <v>554</v>
      </c>
      <c r="G1791" s="46"/>
      <c r="H1791" s="46"/>
      <c r="I1791" s="46"/>
      <c r="J1791" s="22"/>
      <c r="K1791" s="22"/>
    </row>
    <row r="1792" spans="3:11">
      <c r="C1792" s="22"/>
      <c r="D1792" s="46" t="s">
        <v>438</v>
      </c>
      <c r="E1792" s="46" t="s">
        <v>2620</v>
      </c>
      <c r="F1792" s="46" t="s">
        <v>2342</v>
      </c>
      <c r="G1792" s="46"/>
      <c r="H1792" s="46">
        <v>-44000000</v>
      </c>
      <c r="I1792" s="46">
        <v>-6000000</v>
      </c>
      <c r="J1792" s="22">
        <v>-37000000</v>
      </c>
      <c r="K1792" s="22"/>
    </row>
    <row r="1793" spans="3:11">
      <c r="C1793" s="22"/>
      <c r="D1793" s="46" t="s">
        <v>438</v>
      </c>
      <c r="E1793" s="46" t="s">
        <v>3965</v>
      </c>
      <c r="F1793" s="46" t="s">
        <v>2343</v>
      </c>
      <c r="G1793" s="46" t="s">
        <v>548</v>
      </c>
      <c r="H1793" s="46">
        <v>7000000</v>
      </c>
      <c r="I1793" s="46">
        <v>-2000000</v>
      </c>
      <c r="J1793" s="22">
        <v>-13000000</v>
      </c>
      <c r="K1793" s="22"/>
    </row>
    <row r="1794" spans="3:11">
      <c r="C1794" s="22"/>
      <c r="D1794" s="46" t="s">
        <v>438</v>
      </c>
      <c r="E1794" s="46" t="s">
        <v>2621</v>
      </c>
      <c r="F1794" s="46" t="s">
        <v>2186</v>
      </c>
      <c r="G1794" s="46" t="s">
        <v>548</v>
      </c>
      <c r="H1794" s="46">
        <v>12000000</v>
      </c>
      <c r="I1794" s="46">
        <v>10000000</v>
      </c>
      <c r="J1794" s="22">
        <v>0</v>
      </c>
      <c r="K1794" s="22"/>
    </row>
    <row r="1795" spans="3:11">
      <c r="C1795" s="22"/>
      <c r="D1795" s="46" t="s">
        <v>438</v>
      </c>
      <c r="E1795" s="46" t="s">
        <v>4457</v>
      </c>
      <c r="F1795" s="46" t="s">
        <v>2188</v>
      </c>
      <c r="G1795" s="46"/>
      <c r="H1795" s="46"/>
      <c r="I1795" s="46"/>
      <c r="J1795" s="22"/>
      <c r="K1795" s="22"/>
    </row>
    <row r="1796" spans="3:11">
      <c r="C1796" s="22"/>
      <c r="D1796" s="46" t="s">
        <v>438</v>
      </c>
      <c r="E1796" s="46" t="s">
        <v>3971</v>
      </c>
      <c r="F1796" s="46" t="s">
        <v>1809</v>
      </c>
      <c r="G1796" s="46"/>
      <c r="H1796" s="46">
        <v>-56000000</v>
      </c>
      <c r="I1796" s="46">
        <v>-16000000</v>
      </c>
      <c r="J1796" s="22">
        <v>-37000000</v>
      </c>
      <c r="K1796" s="22"/>
    </row>
    <row r="1797" spans="3:11">
      <c r="C1797" s="22"/>
      <c r="D1797" s="46" t="s">
        <v>438</v>
      </c>
      <c r="E1797" s="46" t="s">
        <v>3972</v>
      </c>
      <c r="F1797" s="46" t="s">
        <v>1811</v>
      </c>
      <c r="G1797" s="46" t="s">
        <v>548</v>
      </c>
      <c r="H1797" s="46">
        <v>2000000</v>
      </c>
      <c r="I1797" s="46">
        <v>-6000000</v>
      </c>
      <c r="J1797" s="22">
        <v>-13000000</v>
      </c>
      <c r="K1797" s="22"/>
    </row>
    <row r="1798" spans="3:11">
      <c r="C1798" s="22"/>
      <c r="D1798" s="46" t="s">
        <v>438</v>
      </c>
      <c r="E1798" s="46" t="s">
        <v>3966</v>
      </c>
      <c r="F1798" s="46" t="s">
        <v>3967</v>
      </c>
      <c r="G1798" s="46"/>
      <c r="H1798" s="46">
        <v>-51000000</v>
      </c>
      <c r="I1798" s="46">
        <v>-4000000</v>
      </c>
      <c r="J1798" s="22">
        <v>-24000000</v>
      </c>
      <c r="K1798" s="22"/>
    </row>
    <row r="1799" spans="3:11">
      <c r="C1799" s="22"/>
      <c r="D1799" s="46" t="s">
        <v>438</v>
      </c>
      <c r="E1799" s="46" t="s">
        <v>4458</v>
      </c>
      <c r="F1799" s="46" t="s">
        <v>2190</v>
      </c>
      <c r="G1799" s="46" t="s">
        <v>548</v>
      </c>
      <c r="H1799" s="46">
        <v>7000000</v>
      </c>
      <c r="I1799" s="46">
        <v>6000000</v>
      </c>
      <c r="J1799" s="22">
        <v>0</v>
      </c>
      <c r="K1799" s="22"/>
    </row>
    <row r="1800" spans="3:11">
      <c r="C1800" s="22"/>
      <c r="D1800" s="46" t="s">
        <v>438</v>
      </c>
      <c r="E1800" s="46" t="s">
        <v>3973</v>
      </c>
      <c r="F1800" s="46" t="s">
        <v>4456</v>
      </c>
      <c r="G1800" s="46"/>
      <c r="H1800" s="46">
        <v>-58000000</v>
      </c>
      <c r="I1800" s="46">
        <v>-10000000</v>
      </c>
      <c r="J1800" s="22">
        <v>-24000000</v>
      </c>
      <c r="K1800" s="22"/>
    </row>
    <row r="1801" spans="3:11">
      <c r="C1801" s="22"/>
      <c r="D1801" s="46" t="s">
        <v>438</v>
      </c>
      <c r="E1801" s="46" t="s">
        <v>2622</v>
      </c>
      <c r="F1801" s="46" t="s">
        <v>2623</v>
      </c>
      <c r="G1801" s="46"/>
      <c r="H1801" s="46">
        <v>-6521000000</v>
      </c>
      <c r="I1801" s="46">
        <v>3889000000</v>
      </c>
      <c r="J1801" s="22">
        <v>-2682000000</v>
      </c>
      <c r="K1801" s="22"/>
    </row>
    <row r="1802" spans="3:11">
      <c r="C1802" s="22"/>
      <c r="D1802" s="46" t="s">
        <v>438</v>
      </c>
      <c r="E1802" s="46" t="s">
        <v>2624</v>
      </c>
      <c r="F1802" s="46" t="s">
        <v>1850</v>
      </c>
      <c r="G1802" s="46" t="s">
        <v>548</v>
      </c>
      <c r="H1802" s="46">
        <v>-2524000000</v>
      </c>
      <c r="I1802" s="46">
        <v>1442000000</v>
      </c>
      <c r="J1802" s="22">
        <v>-1139000000</v>
      </c>
      <c r="K1802" s="22"/>
    </row>
    <row r="1803" spans="3:11">
      <c r="C1803" s="22"/>
      <c r="D1803" s="46" t="s">
        <v>438</v>
      </c>
      <c r="E1803" s="46" t="s">
        <v>2625</v>
      </c>
      <c r="F1803" s="46" t="s">
        <v>561</v>
      </c>
      <c r="G1803" s="46"/>
      <c r="H1803" s="46">
        <v>-3997000000</v>
      </c>
      <c r="I1803" s="46">
        <v>2447000000</v>
      </c>
      <c r="J1803" s="22">
        <v>-1543000000</v>
      </c>
      <c r="K1803" s="22"/>
    </row>
    <row r="1804" spans="3:11">
      <c r="C1804" s="22"/>
      <c r="D1804" s="46" t="s">
        <v>438</v>
      </c>
      <c r="E1804" s="46" t="s">
        <v>2626</v>
      </c>
      <c r="F1804" s="46" t="s">
        <v>4459</v>
      </c>
      <c r="G1804" s="46"/>
      <c r="H1804" s="46">
        <v>267000000</v>
      </c>
      <c r="I1804" s="46">
        <v>4000000</v>
      </c>
      <c r="J1804" s="22">
        <v>-12000000</v>
      </c>
      <c r="K1804" s="22"/>
    </row>
    <row r="1805" spans="3:11">
      <c r="C1805" s="22"/>
      <c r="D1805" s="46" t="s">
        <v>438</v>
      </c>
      <c r="E1805" s="46" t="s">
        <v>2627</v>
      </c>
      <c r="F1805" s="46" t="s">
        <v>565</v>
      </c>
      <c r="G1805" s="46"/>
      <c r="H1805" s="46">
        <v>-4264000000</v>
      </c>
      <c r="I1805" s="46">
        <v>2443000000</v>
      </c>
      <c r="J1805" s="22">
        <v>-1531000000</v>
      </c>
      <c r="K1805" s="22"/>
    </row>
    <row r="1806" spans="3:11">
      <c r="C1806" s="22"/>
      <c r="D1806" s="46" t="s">
        <v>263</v>
      </c>
      <c r="E1806" s="46" t="s">
        <v>428</v>
      </c>
      <c r="F1806" s="46"/>
      <c r="G1806" s="46"/>
      <c r="H1806" s="46"/>
      <c r="I1806" s="46"/>
      <c r="J1806" s="22"/>
      <c r="K1806" s="22"/>
    </row>
    <row r="1807" spans="3:11">
      <c r="C1807" s="22"/>
      <c r="D1807" s="46"/>
      <c r="E1807" s="46" t="s">
        <v>4460</v>
      </c>
      <c r="F1807" s="46" t="s">
        <v>409</v>
      </c>
      <c r="G1807" s="46"/>
      <c r="H1807" s="46"/>
      <c r="I1807" s="46"/>
      <c r="J1807" s="22"/>
      <c r="K1807" s="22"/>
    </row>
    <row r="1808" spans="3:11">
      <c r="C1808" s="22"/>
      <c r="D1808" s="46" t="s">
        <v>438</v>
      </c>
      <c r="E1808" s="46" t="s">
        <v>3938</v>
      </c>
      <c r="F1808" s="46" t="s">
        <v>541</v>
      </c>
      <c r="G1808" s="46"/>
      <c r="H1808" s="46">
        <v>-4680000000</v>
      </c>
      <c r="I1808" s="46">
        <v>3222000000</v>
      </c>
      <c r="J1808" s="22">
        <v>-229000000</v>
      </c>
      <c r="K1808" s="22"/>
    </row>
    <row r="1809" spans="3:11">
      <c r="C1809" s="22"/>
      <c r="D1809" s="46" t="s">
        <v>2576</v>
      </c>
      <c r="E1809" s="46" t="s">
        <v>3940</v>
      </c>
      <c r="F1809" s="46" t="s">
        <v>4461</v>
      </c>
      <c r="G1809" s="46"/>
      <c r="H1809" s="46">
        <v>-178000000</v>
      </c>
      <c r="I1809" s="46">
        <v>-169000000</v>
      </c>
      <c r="J1809" s="22">
        <v>-434000000</v>
      </c>
      <c r="K1809" s="22"/>
    </row>
    <row r="1810" spans="3:11">
      <c r="C1810" s="22"/>
      <c r="D1810" s="46" t="s">
        <v>438</v>
      </c>
      <c r="E1810" s="46" t="s">
        <v>3943</v>
      </c>
      <c r="F1810" s="46" t="s">
        <v>720</v>
      </c>
      <c r="G1810" s="46"/>
      <c r="H1810" s="46">
        <v>-4858000000</v>
      </c>
      <c r="I1810" s="46">
        <v>3053000000</v>
      </c>
      <c r="J1810" s="22">
        <v>-663000000</v>
      </c>
      <c r="K1810" s="22"/>
    </row>
    <row r="1811" spans="3:11">
      <c r="C1811" s="22"/>
      <c r="D1811" s="46" t="s">
        <v>438</v>
      </c>
      <c r="E1811" s="46" t="s">
        <v>3975</v>
      </c>
      <c r="F1811" s="46" t="s">
        <v>1853</v>
      </c>
      <c r="G1811" s="46"/>
      <c r="H1811" s="46">
        <v>266000000</v>
      </c>
      <c r="I1811" s="46">
        <v>4000000</v>
      </c>
      <c r="J1811" s="22">
        <v>-10000000</v>
      </c>
      <c r="K1811" s="22"/>
    </row>
    <row r="1812" spans="3:11">
      <c r="C1812" s="22"/>
      <c r="D1812" s="46" t="s">
        <v>438</v>
      </c>
      <c r="E1812" s="46" t="s">
        <v>2192</v>
      </c>
      <c r="F1812" s="46" t="s">
        <v>3974</v>
      </c>
      <c r="G1812" s="46" t="s">
        <v>548</v>
      </c>
      <c r="H1812" s="46">
        <v>2338000000</v>
      </c>
      <c r="I1812" s="46">
        <v>7462000000</v>
      </c>
      <c r="J1812" s="22">
        <v>4413000000</v>
      </c>
      <c r="K1812" s="22"/>
    </row>
    <row r="1813" spans="3:11">
      <c r="C1813" s="22"/>
      <c r="D1813" s="46" t="s">
        <v>438</v>
      </c>
      <c r="E1813" s="46" t="s">
        <v>2192</v>
      </c>
      <c r="F1813" s="46" t="s">
        <v>3976</v>
      </c>
      <c r="G1813" s="46" t="s">
        <v>548</v>
      </c>
      <c r="H1813" s="46">
        <v>2338000000</v>
      </c>
      <c r="I1813" s="46">
        <v>7462000000</v>
      </c>
      <c r="J1813" s="22">
        <v>4413000000</v>
      </c>
      <c r="K1813" s="22"/>
    </row>
    <row r="1814" spans="3:11">
      <c r="C1814" s="22"/>
      <c r="D1814" s="46" t="s">
        <v>438</v>
      </c>
      <c r="E1814" s="46" t="s">
        <v>3945</v>
      </c>
      <c r="F1814" s="46" t="s">
        <v>541</v>
      </c>
      <c r="G1814" s="46"/>
      <c r="H1814" s="46">
        <v>-20000000</v>
      </c>
      <c r="I1814" s="46">
        <v>40000000</v>
      </c>
      <c r="J1814" s="22">
        <v>105000000</v>
      </c>
      <c r="K1814" s="22"/>
    </row>
    <row r="1815" spans="3:11">
      <c r="C1815" s="22"/>
      <c r="D1815" s="46" t="s">
        <v>438</v>
      </c>
      <c r="E1815" s="46" t="s">
        <v>3947</v>
      </c>
      <c r="F1815" s="46" t="s">
        <v>4461</v>
      </c>
      <c r="G1815" s="46" t="s">
        <v>548</v>
      </c>
      <c r="H1815" s="46">
        <v>189000000</v>
      </c>
      <c r="I1815" s="46">
        <v>241000000</v>
      </c>
      <c r="J1815" s="22">
        <v>354000000</v>
      </c>
      <c r="K1815" s="22"/>
    </row>
    <row r="1816" spans="3:11">
      <c r="C1816" s="22"/>
      <c r="D1816" s="46" t="s">
        <v>438</v>
      </c>
      <c r="E1816" s="46" t="s">
        <v>3950</v>
      </c>
      <c r="F1816" s="46" t="s">
        <v>720</v>
      </c>
      <c r="G1816" s="46"/>
      <c r="H1816" s="46">
        <v>-209000000</v>
      </c>
      <c r="I1816" s="46">
        <v>-201000000</v>
      </c>
      <c r="J1816" s="22">
        <v>-249000000</v>
      </c>
      <c r="K1816" s="22"/>
    </row>
    <row r="1817" spans="3:11">
      <c r="C1817" s="22"/>
      <c r="D1817" s="46" t="s">
        <v>438</v>
      </c>
      <c r="E1817" s="46" t="s">
        <v>3978</v>
      </c>
      <c r="F1817" s="46" t="s">
        <v>1853</v>
      </c>
      <c r="G1817" s="46"/>
      <c r="H1817" s="46">
        <v>0</v>
      </c>
      <c r="I1817" s="46">
        <v>0</v>
      </c>
      <c r="J1817" s="22">
        <v>0</v>
      </c>
      <c r="K1817" s="22"/>
    </row>
    <row r="1818" spans="3:11">
      <c r="C1818" s="22"/>
      <c r="D1818" s="46" t="s">
        <v>438</v>
      </c>
      <c r="E1818" s="46" t="s">
        <v>2200</v>
      </c>
      <c r="F1818" s="46" t="s">
        <v>3977</v>
      </c>
      <c r="G1818" s="46" t="s">
        <v>548</v>
      </c>
      <c r="H1818" s="46">
        <v>80000000</v>
      </c>
      <c r="I1818" s="46">
        <v>289000000</v>
      </c>
      <c r="J1818" s="22">
        <v>490000000</v>
      </c>
      <c r="K1818" s="22"/>
    </row>
    <row r="1819" spans="3:11">
      <c r="C1819" s="22"/>
      <c r="D1819" s="46" t="s">
        <v>438</v>
      </c>
      <c r="E1819" s="46" t="s">
        <v>2200</v>
      </c>
      <c r="F1819" s="46" t="s">
        <v>3979</v>
      </c>
      <c r="G1819" s="46" t="s">
        <v>548</v>
      </c>
      <c r="H1819" s="46">
        <v>80000000</v>
      </c>
      <c r="I1819" s="46">
        <v>289000000</v>
      </c>
      <c r="J1819" s="22">
        <v>490000000</v>
      </c>
      <c r="K1819" s="22"/>
    </row>
    <row r="1820" spans="3:11">
      <c r="C1820" s="22"/>
      <c r="D1820" s="46" t="s">
        <v>438</v>
      </c>
      <c r="E1820" s="46" t="s">
        <v>3952</v>
      </c>
      <c r="F1820" s="46" t="s">
        <v>541</v>
      </c>
      <c r="G1820" s="46"/>
      <c r="H1820" s="46">
        <v>955000000</v>
      </c>
      <c r="I1820" s="46">
        <v>-485000000</v>
      </c>
      <c r="J1820" s="22">
        <v>-668000000</v>
      </c>
      <c r="K1820" s="22"/>
    </row>
    <row r="1821" spans="3:11">
      <c r="C1821" s="22"/>
      <c r="D1821" s="46" t="s">
        <v>438</v>
      </c>
      <c r="E1821" s="46" t="s">
        <v>3964</v>
      </c>
      <c r="F1821" s="46" t="s">
        <v>720</v>
      </c>
      <c r="G1821" s="46"/>
      <c r="H1821" s="46">
        <v>1128000000</v>
      </c>
      <c r="I1821" s="46">
        <v>-395000000</v>
      </c>
      <c r="J1821" s="22">
        <v>-607000000</v>
      </c>
      <c r="K1821" s="22"/>
    </row>
    <row r="1822" spans="3:11">
      <c r="C1822" s="22"/>
      <c r="D1822" s="46" t="s">
        <v>438</v>
      </c>
      <c r="E1822" s="46" t="s">
        <v>3980</v>
      </c>
      <c r="F1822" s="46" t="s">
        <v>4461</v>
      </c>
      <c r="G1822" s="46"/>
      <c r="H1822" s="46">
        <v>173000000</v>
      </c>
      <c r="I1822" s="46">
        <v>90000000</v>
      </c>
      <c r="J1822" s="22">
        <v>61000000</v>
      </c>
      <c r="K1822" s="22"/>
    </row>
    <row r="1823" spans="3:11">
      <c r="C1823" s="22"/>
      <c r="D1823" s="46" t="s">
        <v>438</v>
      </c>
      <c r="E1823" s="46" t="s">
        <v>3981</v>
      </c>
      <c r="F1823" s="46" t="s">
        <v>1853</v>
      </c>
      <c r="G1823" s="46"/>
      <c r="H1823" s="46">
        <v>0</v>
      </c>
      <c r="I1823" s="46">
        <v>0</v>
      </c>
      <c r="J1823" s="22">
        <v>0</v>
      </c>
      <c r="K1823" s="22"/>
    </row>
    <row r="1824" spans="3:11">
      <c r="C1824" s="22"/>
      <c r="D1824" s="46" t="s">
        <v>438</v>
      </c>
      <c r="E1824" s="46" t="s">
        <v>2208</v>
      </c>
      <c r="F1824" s="46" t="s">
        <v>2528</v>
      </c>
      <c r="G1824" s="46" t="s">
        <v>548</v>
      </c>
      <c r="H1824" s="46">
        <v>1053000000</v>
      </c>
      <c r="I1824" s="46">
        <v>2181000000</v>
      </c>
      <c r="J1824" s="22">
        <v>1786000000</v>
      </c>
      <c r="K1824" s="22"/>
    </row>
    <row r="1825" spans="3:11">
      <c r="C1825" s="22"/>
      <c r="D1825" s="46" t="s">
        <v>438</v>
      </c>
      <c r="E1825" s="46" t="s">
        <v>2208</v>
      </c>
      <c r="F1825" s="46" t="s">
        <v>2529</v>
      </c>
      <c r="G1825" s="46" t="s">
        <v>548</v>
      </c>
      <c r="H1825" s="46">
        <v>1053000000</v>
      </c>
      <c r="I1825" s="46">
        <v>2181000000</v>
      </c>
      <c r="J1825" s="22">
        <v>1786000000</v>
      </c>
      <c r="K1825" s="22"/>
    </row>
    <row r="1826" spans="3:11">
      <c r="C1826" s="22"/>
      <c r="D1826" s="46" t="s">
        <v>438</v>
      </c>
      <c r="E1826" s="46" t="s">
        <v>3966</v>
      </c>
      <c r="F1826" s="46" t="s">
        <v>541</v>
      </c>
      <c r="G1826" s="46"/>
      <c r="H1826" s="46">
        <v>-51000000</v>
      </c>
      <c r="I1826" s="46">
        <v>-4000000</v>
      </c>
      <c r="J1826" s="22">
        <v>-24000000</v>
      </c>
      <c r="K1826" s="22"/>
    </row>
    <row r="1827" spans="3:11">
      <c r="C1827" s="22"/>
      <c r="D1827" s="46" t="s">
        <v>438</v>
      </c>
      <c r="E1827" s="46" t="s">
        <v>4458</v>
      </c>
      <c r="F1827" s="46" t="s">
        <v>4461</v>
      </c>
      <c r="G1827" s="46" t="s">
        <v>548</v>
      </c>
      <c r="H1827" s="46">
        <v>7000000</v>
      </c>
      <c r="I1827" s="46">
        <v>6000000</v>
      </c>
      <c r="J1827" s="22">
        <v>0</v>
      </c>
      <c r="K1827" s="22"/>
    </row>
    <row r="1828" spans="3:11">
      <c r="C1828" s="22"/>
      <c r="D1828" s="46" t="s">
        <v>438</v>
      </c>
      <c r="E1828" s="46" t="s">
        <v>3973</v>
      </c>
      <c r="F1828" s="46" t="s">
        <v>720</v>
      </c>
      <c r="G1828" s="46"/>
      <c r="H1828" s="46">
        <v>-58000000</v>
      </c>
      <c r="I1828" s="46">
        <v>-10000000</v>
      </c>
      <c r="J1828" s="22">
        <v>-24000000</v>
      </c>
      <c r="K1828" s="22"/>
    </row>
    <row r="1829" spans="3:11">
      <c r="C1829" s="22"/>
      <c r="D1829" s="46" t="s">
        <v>438</v>
      </c>
      <c r="E1829" s="46" t="s">
        <v>3983</v>
      </c>
      <c r="F1829" s="46" t="s">
        <v>1853</v>
      </c>
      <c r="G1829" s="46"/>
      <c r="H1829" s="46">
        <v>1000000</v>
      </c>
      <c r="I1829" s="46">
        <v>0</v>
      </c>
      <c r="J1829" s="22">
        <v>-2000000</v>
      </c>
      <c r="K1829" s="22"/>
    </row>
    <row r="1830" spans="3:11">
      <c r="C1830" s="22"/>
      <c r="D1830" s="46" t="s">
        <v>438</v>
      </c>
      <c r="E1830" s="46" t="s">
        <v>2216</v>
      </c>
      <c r="F1830" s="46" t="s">
        <v>3982</v>
      </c>
      <c r="G1830" s="46" t="s">
        <v>548</v>
      </c>
      <c r="H1830" s="46">
        <v>21000000</v>
      </c>
      <c r="I1830" s="46">
        <v>80000000</v>
      </c>
      <c r="J1830" s="22">
        <v>90000000</v>
      </c>
      <c r="K1830" s="22"/>
    </row>
    <row r="1831" spans="3:11">
      <c r="C1831" s="22"/>
      <c r="D1831" s="46" t="s">
        <v>438</v>
      </c>
      <c r="E1831" s="46" t="s">
        <v>2216</v>
      </c>
      <c r="F1831" s="46" t="s">
        <v>3984</v>
      </c>
      <c r="G1831" s="46" t="s">
        <v>548</v>
      </c>
      <c r="H1831" s="46">
        <v>21000000</v>
      </c>
      <c r="I1831" s="46">
        <v>80000000</v>
      </c>
      <c r="J1831" s="22">
        <v>90000000</v>
      </c>
      <c r="K1831" s="22"/>
    </row>
    <row r="1832" spans="3:11">
      <c r="C1832" s="22"/>
      <c r="D1832" s="46"/>
      <c r="E1832" s="46"/>
      <c r="F1832" s="46" t="s">
        <v>549</v>
      </c>
      <c r="G1832" s="46"/>
      <c r="H1832" s="46"/>
      <c r="I1832" s="46"/>
      <c r="J1832" s="22"/>
      <c r="K1832" s="22"/>
    </row>
    <row r="1833" spans="3:11">
      <c r="C1833" s="22"/>
      <c r="D1833" s="46"/>
      <c r="E1833" s="46"/>
      <c r="F1833" s="46" t="s">
        <v>554</v>
      </c>
      <c r="G1833" s="46"/>
      <c r="H1833" s="46"/>
      <c r="I1833" s="46"/>
      <c r="J1833" s="22"/>
      <c r="K1833" s="22"/>
    </row>
    <row r="1834" spans="3:11">
      <c r="C1834" s="22"/>
      <c r="D1834" s="46" t="s">
        <v>2576</v>
      </c>
      <c r="E1834" s="46" t="s">
        <v>3986</v>
      </c>
      <c r="F1834" s="46" t="s">
        <v>541</v>
      </c>
      <c r="G1834" s="46"/>
      <c r="H1834" s="46">
        <v>-3796000000</v>
      </c>
      <c r="I1834" s="46">
        <v>2773000000</v>
      </c>
      <c r="J1834" s="22">
        <v>-816000000</v>
      </c>
      <c r="K1834" s="22"/>
    </row>
    <row r="1835" spans="3:11">
      <c r="C1835" s="22"/>
      <c r="D1835" s="46" t="s">
        <v>2576</v>
      </c>
      <c r="E1835" s="46" t="s">
        <v>3987</v>
      </c>
      <c r="F1835" s="46" t="s">
        <v>4461</v>
      </c>
      <c r="G1835" s="46"/>
      <c r="H1835" s="46">
        <v>-201000000</v>
      </c>
      <c r="I1835" s="46">
        <v>-326000000</v>
      </c>
      <c r="J1835" s="22">
        <v>-727000000</v>
      </c>
      <c r="K1835" s="22"/>
    </row>
    <row r="1836" spans="3:11">
      <c r="C1836" s="22"/>
      <c r="D1836" s="46" t="s">
        <v>438</v>
      </c>
      <c r="E1836" s="46" t="s">
        <v>2625</v>
      </c>
      <c r="F1836" s="46" t="s">
        <v>720</v>
      </c>
      <c r="G1836" s="46"/>
      <c r="H1836" s="46">
        <v>-3997000000</v>
      </c>
      <c r="I1836" s="46">
        <v>2447000000</v>
      </c>
      <c r="J1836" s="22">
        <v>-1543000000</v>
      </c>
      <c r="K1836" s="22"/>
    </row>
    <row r="1837" spans="3:11">
      <c r="C1837" s="22"/>
      <c r="D1837" s="46" t="s">
        <v>438</v>
      </c>
      <c r="E1837" s="46" t="s">
        <v>2626</v>
      </c>
      <c r="F1837" s="46" t="s">
        <v>2204</v>
      </c>
      <c r="G1837" s="46"/>
      <c r="H1837" s="46">
        <v>267000000</v>
      </c>
      <c r="I1837" s="46">
        <v>4000000</v>
      </c>
      <c r="J1837" s="22">
        <v>-12000000</v>
      </c>
      <c r="K1837" s="22"/>
    </row>
    <row r="1838" spans="3:11">
      <c r="C1838" s="22"/>
      <c r="D1838" s="46" t="s">
        <v>438</v>
      </c>
      <c r="E1838" s="46" t="s">
        <v>640</v>
      </c>
      <c r="F1838" s="46" t="s">
        <v>3985</v>
      </c>
      <c r="G1838" s="46" t="s">
        <v>548</v>
      </c>
      <c r="H1838" s="46">
        <v>1386000000</v>
      </c>
      <c r="I1838" s="46">
        <v>5650000000</v>
      </c>
      <c r="J1838" s="22">
        <v>3207000000</v>
      </c>
      <c r="K1838" s="22"/>
    </row>
    <row r="1839" spans="3:11">
      <c r="C1839" s="22"/>
      <c r="D1839" s="46" t="s">
        <v>438</v>
      </c>
      <c r="E1839" s="46" t="s">
        <v>640</v>
      </c>
      <c r="F1839" s="46" t="s">
        <v>3988</v>
      </c>
      <c r="G1839" s="46" t="s">
        <v>548</v>
      </c>
      <c r="H1839" s="46">
        <v>1386000000</v>
      </c>
      <c r="I1839" s="46">
        <v>5650000000</v>
      </c>
      <c r="J1839" s="22">
        <v>3207000000</v>
      </c>
      <c r="K1839" s="22"/>
    </row>
    <row r="1840" spans="3:11">
      <c r="C1840" s="22"/>
      <c r="D1840" s="46" t="s">
        <v>263</v>
      </c>
      <c r="E1840" s="46" t="s">
        <v>428</v>
      </c>
      <c r="F1840" s="46"/>
      <c r="G1840" s="46"/>
      <c r="H1840" s="46"/>
      <c r="I1840" s="46"/>
      <c r="J1840" s="22"/>
      <c r="K1840" s="22"/>
    </row>
    <row r="1841" spans="3:11">
      <c r="C1841" s="22"/>
      <c r="D1841" s="46"/>
      <c r="E1841" s="46" t="s">
        <v>1854</v>
      </c>
      <c r="F1841" s="46" t="s">
        <v>410</v>
      </c>
      <c r="G1841" s="46"/>
      <c r="H1841" s="46"/>
      <c r="I1841" s="46"/>
      <c r="J1841" s="22"/>
      <c r="K1841" s="22"/>
    </row>
    <row r="1842" spans="3:11">
      <c r="C1842" s="22"/>
      <c r="D1842" s="46"/>
      <c r="E1842" s="46"/>
      <c r="F1842" s="46" t="s">
        <v>3989</v>
      </c>
      <c r="G1842" s="46"/>
      <c r="H1842" s="46"/>
      <c r="I1842" s="46"/>
      <c r="J1842" s="22"/>
      <c r="K1842" s="22"/>
    </row>
    <row r="1843" spans="3:11">
      <c r="C1843" s="22"/>
      <c r="D1843" s="46" t="s">
        <v>438</v>
      </c>
      <c r="E1843" s="46" t="s">
        <v>2574</v>
      </c>
      <c r="F1843" s="46" t="s">
        <v>466</v>
      </c>
      <c r="G1843" s="46"/>
      <c r="H1843" s="46">
        <v>42800000000</v>
      </c>
      <c r="I1843" s="46">
        <v>43230000000</v>
      </c>
      <c r="J1843" s="22">
        <v>42763000000</v>
      </c>
      <c r="K1843" s="22"/>
    </row>
    <row r="1844" spans="3:11">
      <c r="C1844" s="22"/>
      <c r="D1844" s="46" t="s">
        <v>438</v>
      </c>
      <c r="E1844" s="46" t="s">
        <v>467</v>
      </c>
      <c r="F1844" s="46" t="s">
        <v>1857</v>
      </c>
      <c r="G1844" s="46"/>
      <c r="H1844" s="46">
        <v>2309000000</v>
      </c>
      <c r="I1844" s="46">
        <v>7217000000</v>
      </c>
      <c r="J1844" s="22">
        <v>7899000000</v>
      </c>
      <c r="K1844" s="22"/>
    </row>
    <row r="1845" spans="3:11">
      <c r="C1845" s="22"/>
      <c r="D1845" s="46" t="s">
        <v>438</v>
      </c>
      <c r="E1845" s="46" t="s">
        <v>2589</v>
      </c>
      <c r="F1845" s="46" t="s">
        <v>472</v>
      </c>
      <c r="G1845" s="46"/>
      <c r="H1845" s="46">
        <v>40980000000</v>
      </c>
      <c r="I1845" s="46">
        <v>42856000000</v>
      </c>
      <c r="J1845" s="22">
        <v>38185000000</v>
      </c>
      <c r="K1845" s="22"/>
    </row>
    <row r="1846" spans="3:11">
      <c r="C1846" s="22"/>
      <c r="D1846" s="46" t="s">
        <v>438</v>
      </c>
      <c r="E1846" s="46" t="s">
        <v>2601</v>
      </c>
      <c r="F1846" s="46" t="s">
        <v>2590</v>
      </c>
      <c r="G1846" s="46"/>
      <c r="H1846" s="46">
        <v>48842000000</v>
      </c>
      <c r="I1846" s="46">
        <v>50398000000</v>
      </c>
      <c r="J1846" s="22">
        <v>49393000000</v>
      </c>
      <c r="K1846" s="22"/>
    </row>
    <row r="1847" spans="3:11">
      <c r="C1847" s="22"/>
      <c r="D1847" s="46" t="s">
        <v>438</v>
      </c>
      <c r="E1847" s="46" t="s">
        <v>73</v>
      </c>
      <c r="F1847" s="46" t="s">
        <v>4462</v>
      </c>
      <c r="G1847" s="46"/>
      <c r="H1847" s="46">
        <v>32629000000</v>
      </c>
      <c r="I1847" s="46">
        <v>28471000000</v>
      </c>
      <c r="J1847" s="22">
        <v>23656000000</v>
      </c>
      <c r="K1847" s="22"/>
    </row>
    <row r="1848" spans="3:11">
      <c r="C1848" s="22"/>
      <c r="D1848" s="46" t="s">
        <v>438</v>
      </c>
      <c r="E1848" s="46" t="s">
        <v>512</v>
      </c>
      <c r="F1848" s="46" t="s">
        <v>1858</v>
      </c>
      <c r="G1848" s="46"/>
      <c r="H1848" s="46">
        <v>10405000000</v>
      </c>
      <c r="I1848" s="46">
        <v>9103000000</v>
      </c>
      <c r="J1848" s="22">
        <v>7445000000</v>
      </c>
      <c r="K1848" s="22"/>
    </row>
    <row r="1849" spans="3:11">
      <c r="C1849" s="22"/>
      <c r="D1849" s="46" t="s">
        <v>438</v>
      </c>
      <c r="E1849" s="46" t="s">
        <v>230</v>
      </c>
      <c r="F1849" s="46" t="s">
        <v>4463</v>
      </c>
      <c r="G1849" s="46"/>
      <c r="H1849" s="46">
        <v>22224000000</v>
      </c>
      <c r="I1849" s="46">
        <v>19368000000</v>
      </c>
      <c r="J1849" s="22">
        <v>16211000000</v>
      </c>
      <c r="K1849" s="22"/>
    </row>
    <row r="1850" spans="3:11">
      <c r="C1850" s="22"/>
      <c r="D1850" s="46" t="s">
        <v>438</v>
      </c>
      <c r="E1850" s="46" t="s">
        <v>236</v>
      </c>
      <c r="F1850" s="46" t="s">
        <v>517</v>
      </c>
      <c r="G1850" s="46"/>
      <c r="H1850" s="46">
        <v>346000000</v>
      </c>
      <c r="I1850" s="46">
        <v>471000000</v>
      </c>
      <c r="J1850" s="22">
        <v>342000000</v>
      </c>
      <c r="K1850" s="22"/>
    </row>
    <row r="1851" spans="3:11">
      <c r="C1851" s="22"/>
      <c r="D1851" s="46" t="s">
        <v>438</v>
      </c>
      <c r="E1851" s="46" t="s">
        <v>518</v>
      </c>
      <c r="F1851" s="46" t="s">
        <v>678</v>
      </c>
      <c r="G1851" s="46"/>
      <c r="H1851" s="46">
        <v>21878000000</v>
      </c>
      <c r="I1851" s="46">
        <v>18897000000</v>
      </c>
      <c r="J1851" s="22">
        <v>15869000000</v>
      </c>
      <c r="K1851" s="22"/>
    </row>
    <row r="1852" spans="3:11">
      <c r="C1852" s="22"/>
      <c r="D1852" s="46" t="s">
        <v>2576</v>
      </c>
      <c r="E1852" s="46" t="s">
        <v>3990</v>
      </c>
      <c r="F1852" s="46" t="s">
        <v>1860</v>
      </c>
      <c r="G1852" s="46"/>
      <c r="H1852" s="46">
        <v>805000000000</v>
      </c>
      <c r="I1852" s="46">
        <v>775200000000</v>
      </c>
      <c r="J1852" s="22"/>
      <c r="K1852" s="22"/>
    </row>
    <row r="1853" spans="3:11">
      <c r="C1853" s="22"/>
      <c r="D1853" s="46" t="s">
        <v>2576</v>
      </c>
      <c r="E1853" s="46" t="s">
        <v>3991</v>
      </c>
      <c r="F1853" s="46" t="s">
        <v>3992</v>
      </c>
      <c r="G1853" s="46"/>
      <c r="H1853" s="46">
        <v>1448300000000</v>
      </c>
      <c r="I1853" s="46">
        <v>1341600000000</v>
      </c>
      <c r="J1853" s="22"/>
      <c r="K1853" s="22"/>
    </row>
    <row r="1854" spans="3:11">
      <c r="C1854" s="22"/>
      <c r="D1854" s="46" t="s">
        <v>2576</v>
      </c>
      <c r="E1854" s="46" t="s">
        <v>3993</v>
      </c>
      <c r="F1854" s="46" t="s">
        <v>3994</v>
      </c>
      <c r="G1854" s="46"/>
      <c r="H1854" s="46">
        <v>942100000000</v>
      </c>
      <c r="I1854" s="46">
        <v>893900000000</v>
      </c>
      <c r="J1854" s="22"/>
      <c r="K1854" s="22"/>
    </row>
    <row r="1855" spans="3:11">
      <c r="C1855" s="22"/>
      <c r="D1855" s="46" t="s">
        <v>263</v>
      </c>
      <c r="E1855" s="46" t="s">
        <v>428</v>
      </c>
      <c r="F1855" s="46"/>
      <c r="G1855" s="46"/>
      <c r="H1855" s="46"/>
      <c r="I1855" s="46"/>
      <c r="J1855" s="22"/>
      <c r="K1855" s="22"/>
    </row>
    <row r="1856" spans="3:11">
      <c r="C1856" s="22"/>
      <c r="D1856" s="46"/>
      <c r="E1856" s="46" t="s">
        <v>4464</v>
      </c>
      <c r="F1856" s="46" t="s">
        <v>411</v>
      </c>
      <c r="G1856" s="46"/>
      <c r="H1856" s="46"/>
      <c r="I1856" s="46"/>
      <c r="J1856" s="22"/>
      <c r="K1856" s="22"/>
    </row>
    <row r="1857" spans="3:11">
      <c r="C1857" s="22"/>
      <c r="D1857" s="46" t="s">
        <v>438</v>
      </c>
      <c r="E1857" s="46" t="s">
        <v>2570</v>
      </c>
      <c r="F1857" s="46" t="s">
        <v>2571</v>
      </c>
      <c r="G1857" s="46"/>
      <c r="H1857" s="46">
        <v>60000000</v>
      </c>
      <c r="I1857" s="46">
        <v>79000000</v>
      </c>
      <c r="J1857" s="22">
        <v>80000000</v>
      </c>
      <c r="K1857" s="22"/>
    </row>
    <row r="1858" spans="3:11">
      <c r="C1858" s="22"/>
      <c r="D1858" s="46" t="s">
        <v>438</v>
      </c>
      <c r="E1858" s="46" t="s">
        <v>2572</v>
      </c>
      <c r="F1858" s="46" t="s">
        <v>459</v>
      </c>
      <c r="G1858" s="46"/>
      <c r="H1858" s="46">
        <v>2585000000</v>
      </c>
      <c r="I1858" s="46">
        <v>3110000000</v>
      </c>
      <c r="J1858" s="22">
        <v>3978000000</v>
      </c>
      <c r="K1858" s="22"/>
    </row>
    <row r="1859" spans="3:11">
      <c r="C1859" s="22"/>
      <c r="D1859" s="46" t="s">
        <v>438</v>
      </c>
      <c r="E1859" s="46" t="s">
        <v>460</v>
      </c>
      <c r="F1859" s="46" t="s">
        <v>462</v>
      </c>
      <c r="G1859" s="46"/>
      <c r="H1859" s="46">
        <v>307000000</v>
      </c>
      <c r="I1859" s="46">
        <v>245000000</v>
      </c>
      <c r="J1859" s="22">
        <v>316000000</v>
      </c>
      <c r="K1859" s="22"/>
    </row>
    <row r="1860" spans="3:11">
      <c r="C1860" s="22"/>
      <c r="D1860" s="46" t="s">
        <v>2576</v>
      </c>
      <c r="E1860" s="46" t="s">
        <v>4007</v>
      </c>
      <c r="F1860" s="46" t="s">
        <v>4008</v>
      </c>
      <c r="G1860" s="46"/>
      <c r="H1860" s="46"/>
      <c r="I1860" s="46"/>
      <c r="J1860" s="22"/>
      <c r="K1860" s="22"/>
    </row>
    <row r="1861" spans="3:11">
      <c r="C1861" s="22"/>
      <c r="D1861" s="46" t="s">
        <v>2576</v>
      </c>
      <c r="E1861" s="46" t="s">
        <v>4000</v>
      </c>
      <c r="F1861" s="46" t="s">
        <v>4001</v>
      </c>
      <c r="G1861" s="46"/>
      <c r="H1861" s="46"/>
      <c r="I1861" s="46"/>
      <c r="J1861" s="22"/>
      <c r="K1861" s="22"/>
    </row>
    <row r="1862" spans="3:11">
      <c r="C1862" s="22"/>
      <c r="D1862" s="46" t="s">
        <v>2576</v>
      </c>
      <c r="E1862" s="46" t="s">
        <v>4002</v>
      </c>
      <c r="F1862" s="46" t="s">
        <v>4003</v>
      </c>
      <c r="G1862" s="46"/>
      <c r="H1862" s="46"/>
      <c r="I1862" s="46"/>
      <c r="J1862" s="22"/>
      <c r="K1862" s="22"/>
    </row>
    <row r="1863" spans="3:11">
      <c r="C1863" s="22"/>
      <c r="D1863" s="46" t="s">
        <v>2576</v>
      </c>
      <c r="E1863" s="46" t="s">
        <v>4004</v>
      </c>
      <c r="F1863" s="46" t="s">
        <v>1909</v>
      </c>
      <c r="G1863" s="46"/>
      <c r="H1863" s="46"/>
      <c r="I1863" s="46"/>
      <c r="J1863" s="22"/>
      <c r="K1863" s="22"/>
    </row>
    <row r="1864" spans="3:11">
      <c r="C1864" s="22"/>
      <c r="D1864" s="46" t="s">
        <v>438</v>
      </c>
      <c r="E1864" s="46" t="s">
        <v>4005</v>
      </c>
      <c r="F1864" s="46" t="s">
        <v>4006</v>
      </c>
      <c r="G1864" s="46"/>
      <c r="H1864" s="46"/>
      <c r="I1864" s="46"/>
      <c r="J1864" s="22"/>
      <c r="K1864" s="22"/>
    </row>
    <row r="1865" spans="3:11">
      <c r="C1865" s="22"/>
      <c r="D1865" s="46" t="s">
        <v>438</v>
      </c>
      <c r="E1865" s="46" t="s">
        <v>41</v>
      </c>
      <c r="F1865" s="46" t="s">
        <v>1872</v>
      </c>
      <c r="G1865" s="46"/>
      <c r="H1865" s="46"/>
      <c r="I1865" s="46"/>
      <c r="J1865" s="22"/>
      <c r="K1865" s="22"/>
    </row>
    <row r="1866" spans="3:11">
      <c r="C1866" s="22"/>
      <c r="D1866" s="46" t="s">
        <v>438</v>
      </c>
      <c r="E1866" s="46" t="s">
        <v>2601</v>
      </c>
      <c r="F1866" s="46" t="s">
        <v>2590</v>
      </c>
      <c r="G1866" s="46"/>
      <c r="H1866" s="46">
        <v>48842000000</v>
      </c>
      <c r="I1866" s="46">
        <v>50398000000</v>
      </c>
      <c r="J1866" s="22">
        <v>49393000000</v>
      </c>
      <c r="K1866" s="22"/>
    </row>
    <row r="1867" spans="3:11">
      <c r="C1867" s="22"/>
      <c r="D1867" s="46" t="s">
        <v>438</v>
      </c>
      <c r="E1867" s="46" t="s">
        <v>1152</v>
      </c>
      <c r="F1867" s="46" t="s">
        <v>4009</v>
      </c>
      <c r="G1867" s="46"/>
      <c r="H1867" s="46"/>
      <c r="I1867" s="46"/>
      <c r="J1867" s="22"/>
      <c r="K1867" s="22"/>
    </row>
    <row r="1868" spans="3:11">
      <c r="C1868" s="22"/>
      <c r="D1868" s="46" t="s">
        <v>438</v>
      </c>
      <c r="E1868" s="46" t="s">
        <v>73</v>
      </c>
      <c r="F1868" s="46" t="s">
        <v>1873</v>
      </c>
      <c r="G1868" s="46"/>
      <c r="H1868" s="46">
        <v>32629000000</v>
      </c>
      <c r="I1868" s="46">
        <v>28471000000</v>
      </c>
      <c r="J1868" s="22">
        <v>23656000000</v>
      </c>
      <c r="K1868" s="22"/>
    </row>
    <row r="1869" spans="3:11">
      <c r="C1869" s="22"/>
      <c r="D1869" s="46" t="s">
        <v>438</v>
      </c>
      <c r="E1869" s="46" t="s">
        <v>512</v>
      </c>
      <c r="F1869" s="46" t="s">
        <v>1874</v>
      </c>
      <c r="G1869" s="46"/>
      <c r="H1869" s="46">
        <v>10405000000</v>
      </c>
      <c r="I1869" s="46">
        <v>9103000000</v>
      </c>
      <c r="J1869" s="22">
        <v>7445000000</v>
      </c>
      <c r="K1869" s="22"/>
    </row>
    <row r="1870" spans="3:11">
      <c r="C1870" s="22"/>
      <c r="D1870" s="46" t="s">
        <v>2576</v>
      </c>
      <c r="E1870" s="46" t="s">
        <v>4010</v>
      </c>
      <c r="F1870" s="46" t="s">
        <v>4011</v>
      </c>
      <c r="G1870" s="46"/>
      <c r="H1870" s="46"/>
      <c r="I1870" s="46"/>
      <c r="J1870" s="22"/>
      <c r="K1870" s="22"/>
    </row>
    <row r="1871" spans="3:11">
      <c r="C1871" s="22"/>
      <c r="D1871" s="46" t="s">
        <v>438</v>
      </c>
      <c r="E1871" s="46" t="s">
        <v>518</v>
      </c>
      <c r="F1871" s="46" t="s">
        <v>678</v>
      </c>
      <c r="G1871" s="46"/>
      <c r="H1871" s="46">
        <v>21878000000</v>
      </c>
      <c r="I1871" s="46">
        <v>18897000000</v>
      </c>
      <c r="J1871" s="22">
        <v>15869000000</v>
      </c>
      <c r="K1871" s="22"/>
    </row>
    <row r="1872" spans="3:11">
      <c r="C1872" s="22"/>
      <c r="D1872" s="46" t="s">
        <v>263</v>
      </c>
      <c r="E1872" s="46" t="s">
        <v>428</v>
      </c>
      <c r="F1872" s="46"/>
      <c r="G1872" s="46"/>
      <c r="H1872" s="46"/>
      <c r="I1872" s="46"/>
      <c r="J1872" s="22"/>
      <c r="K1872" s="22"/>
    </row>
    <row r="1873" spans="3:11">
      <c r="C1873" s="22"/>
      <c r="D1873" s="46"/>
      <c r="E1873" s="46" t="s">
        <v>4465</v>
      </c>
      <c r="F1873" s="46" t="s">
        <v>412</v>
      </c>
      <c r="G1873" s="46"/>
      <c r="H1873" s="46"/>
      <c r="I1873" s="46"/>
      <c r="J1873" s="22"/>
      <c r="K1873" s="22"/>
    </row>
    <row r="1874" spans="3:11">
      <c r="C1874" s="22"/>
      <c r="D1874" s="46" t="s">
        <v>438</v>
      </c>
      <c r="E1874" s="46" t="s">
        <v>3943</v>
      </c>
      <c r="F1874" s="46" t="s">
        <v>1908</v>
      </c>
      <c r="G1874" s="46"/>
      <c r="H1874" s="46">
        <v>-4858000000</v>
      </c>
      <c r="I1874" s="46">
        <v>3053000000</v>
      </c>
      <c r="J1874" s="22">
        <v>-663000000</v>
      </c>
      <c r="K1874" s="22"/>
    </row>
    <row r="1875" spans="3:11">
      <c r="C1875" s="22"/>
      <c r="D1875" s="46" t="s">
        <v>438</v>
      </c>
      <c r="E1875" s="46" t="s">
        <v>3950</v>
      </c>
      <c r="F1875" s="46" t="s">
        <v>4013</v>
      </c>
      <c r="G1875" s="46"/>
      <c r="H1875" s="46">
        <v>-209000000</v>
      </c>
      <c r="I1875" s="46">
        <v>-201000000</v>
      </c>
      <c r="J1875" s="22">
        <v>-249000000</v>
      </c>
      <c r="K1875" s="22"/>
    </row>
    <row r="1876" spans="3:11">
      <c r="C1876" s="22"/>
      <c r="D1876" s="46" t="s">
        <v>438</v>
      </c>
      <c r="E1876" s="46" t="s">
        <v>3964</v>
      </c>
      <c r="F1876" s="46" t="s">
        <v>1878</v>
      </c>
      <c r="G1876" s="46" t="s">
        <v>548</v>
      </c>
      <c r="H1876" s="46">
        <v>1128000000</v>
      </c>
      <c r="I1876" s="46">
        <v>-395000000</v>
      </c>
      <c r="J1876" s="22">
        <v>-607000000</v>
      </c>
      <c r="K1876" s="22"/>
    </row>
    <row r="1877" spans="3:11">
      <c r="C1877" s="22"/>
      <c r="D1877" s="46" t="s">
        <v>2576</v>
      </c>
      <c r="E1877" s="46" t="s">
        <v>4466</v>
      </c>
      <c r="F1877" s="46" t="s">
        <v>4015</v>
      </c>
      <c r="G1877" s="46"/>
      <c r="H1877" s="46"/>
      <c r="I1877" s="46"/>
      <c r="J1877" s="22"/>
      <c r="K1877" s="22"/>
    </row>
    <row r="1878" spans="3:11">
      <c r="C1878" s="22"/>
      <c r="D1878" s="46" t="s">
        <v>438</v>
      </c>
      <c r="E1878" s="46" t="s">
        <v>518</v>
      </c>
      <c r="F1878" s="46" t="s">
        <v>678</v>
      </c>
      <c r="G1878" s="46"/>
      <c r="H1878" s="46">
        <v>21878000000</v>
      </c>
      <c r="I1878" s="46">
        <v>18897000000</v>
      </c>
      <c r="J1878" s="22">
        <v>15869000000</v>
      </c>
      <c r="K1878" s="22"/>
    </row>
    <row r="1879" spans="3:11">
      <c r="C1879" s="22"/>
      <c r="D1879" s="46"/>
      <c r="E1879" s="46"/>
      <c r="F1879" s="46" t="s">
        <v>4467</v>
      </c>
      <c r="G1879" s="46"/>
      <c r="H1879" s="46"/>
      <c r="I1879" s="46"/>
      <c r="J1879" s="22"/>
      <c r="K1879" s="22"/>
    </row>
    <row r="1880" spans="3:11">
      <c r="C1880" s="22"/>
      <c r="D1880" s="46" t="s">
        <v>438</v>
      </c>
      <c r="E1880" s="46" t="s">
        <v>2627</v>
      </c>
      <c r="F1880" s="46" t="s">
        <v>565</v>
      </c>
      <c r="G1880" s="46"/>
      <c r="H1880" s="46">
        <v>-4264000000</v>
      </c>
      <c r="I1880" s="46">
        <v>2443000000</v>
      </c>
      <c r="J1880" s="22">
        <v>-1531000000</v>
      </c>
      <c r="K1880" s="22"/>
    </row>
    <row r="1881" spans="3:11">
      <c r="C1881" s="22"/>
      <c r="D1881" s="46" t="s">
        <v>438</v>
      </c>
      <c r="E1881" s="46" t="s">
        <v>2628</v>
      </c>
      <c r="F1881" s="46" t="s">
        <v>572</v>
      </c>
      <c r="G1881" s="46"/>
      <c r="H1881" s="46">
        <v>17614000000</v>
      </c>
      <c r="I1881" s="46">
        <v>21340000000</v>
      </c>
      <c r="J1881" s="22">
        <v>14338000000</v>
      </c>
      <c r="K1881" s="22"/>
    </row>
    <row r="1882" spans="3:11">
      <c r="C1882" s="22"/>
      <c r="D1882" s="46" t="s">
        <v>263</v>
      </c>
      <c r="E1882" s="46" t="s">
        <v>428</v>
      </c>
      <c r="F1882" s="46"/>
      <c r="G1882" s="46"/>
      <c r="H1882" s="46"/>
      <c r="I1882" s="46"/>
      <c r="J1882" s="22"/>
      <c r="K1882" s="22"/>
    </row>
    <row r="1883" spans="3:11">
      <c r="C1883" s="22"/>
      <c r="D1883" s="46"/>
      <c r="E1883" s="46" t="s">
        <v>4468</v>
      </c>
      <c r="F1883" s="46" t="s">
        <v>413</v>
      </c>
      <c r="G1883" s="46"/>
      <c r="H1883" s="46"/>
      <c r="I1883" s="46"/>
      <c r="J1883" s="22"/>
      <c r="K1883" s="22"/>
    </row>
    <row r="1884" spans="3:11">
      <c r="C1884" s="22"/>
      <c r="D1884" s="46" t="s">
        <v>438</v>
      </c>
      <c r="E1884" s="46" t="s">
        <v>34</v>
      </c>
      <c r="F1884" s="46" t="s">
        <v>613</v>
      </c>
      <c r="G1884" s="46"/>
      <c r="H1884" s="46">
        <v>1527015000000</v>
      </c>
      <c r="I1884" s="46">
        <v>1422968000000</v>
      </c>
      <c r="J1884" s="22"/>
      <c r="K1884" s="22"/>
    </row>
    <row r="1885" spans="3:11">
      <c r="C1885" s="22"/>
      <c r="D1885" s="46" t="s">
        <v>438</v>
      </c>
      <c r="E1885" s="46" t="s">
        <v>35</v>
      </c>
      <c r="F1885" s="46" t="s">
        <v>4016</v>
      </c>
      <c r="G1885" s="46"/>
      <c r="H1885" s="46"/>
      <c r="I1885" s="46"/>
      <c r="J1885" s="22"/>
      <c r="K1885" s="22"/>
    </row>
    <row r="1886" spans="3:11">
      <c r="C1886" s="22"/>
      <c r="D1886" s="46" t="s">
        <v>438</v>
      </c>
      <c r="E1886" s="46" t="s">
        <v>2633</v>
      </c>
      <c r="F1886" s="46" t="s">
        <v>1908</v>
      </c>
      <c r="G1886" s="46"/>
      <c r="H1886" s="46">
        <v>252007000000</v>
      </c>
      <c r="I1886" s="46">
        <v>235199000000</v>
      </c>
      <c r="J1886" s="22"/>
      <c r="K1886" s="22"/>
    </row>
    <row r="1887" spans="3:11">
      <c r="C1887" s="22"/>
      <c r="D1887" s="46" t="s">
        <v>438</v>
      </c>
      <c r="E1887" s="46" t="s">
        <v>4017</v>
      </c>
      <c r="F1887" s="46" t="s">
        <v>4018</v>
      </c>
      <c r="G1887" s="46"/>
      <c r="H1887" s="46"/>
      <c r="I1887" s="46"/>
      <c r="J1887" s="22"/>
      <c r="K1887" s="22"/>
    </row>
    <row r="1888" spans="3:11">
      <c r="C1888" s="22"/>
      <c r="D1888" s="46" t="s">
        <v>438</v>
      </c>
      <c r="E1888" s="46" t="s">
        <v>4019</v>
      </c>
      <c r="F1888" s="46" t="s">
        <v>4020</v>
      </c>
      <c r="G1888" s="46"/>
      <c r="H1888" s="46"/>
      <c r="I1888" s="46"/>
      <c r="J1888" s="22"/>
      <c r="K1888" s="22"/>
    </row>
    <row r="1889" spans="3:11">
      <c r="C1889" s="22"/>
      <c r="D1889" s="46" t="s">
        <v>2576</v>
      </c>
      <c r="E1889" s="46" t="s">
        <v>4021</v>
      </c>
      <c r="F1889" s="46" t="s">
        <v>1958</v>
      </c>
      <c r="G1889" s="46"/>
      <c r="H1889" s="46"/>
      <c r="I1889" s="46"/>
      <c r="J1889" s="22"/>
      <c r="K1889" s="22"/>
    </row>
    <row r="1890" spans="3:11">
      <c r="C1890" s="22"/>
      <c r="D1890" s="46"/>
      <c r="E1890" s="46"/>
      <c r="F1890" s="46" t="s">
        <v>4022</v>
      </c>
      <c r="G1890" s="46"/>
      <c r="H1890" s="46"/>
      <c r="I1890" s="46"/>
      <c r="J1890" s="22"/>
      <c r="K1890" s="22"/>
    </row>
    <row r="1891" spans="3:11">
      <c r="C1891" s="22"/>
      <c r="D1891" s="46" t="s">
        <v>438</v>
      </c>
      <c r="E1891" s="46" t="s">
        <v>2650</v>
      </c>
      <c r="F1891" s="46" t="s">
        <v>2571</v>
      </c>
      <c r="G1891" s="46"/>
      <c r="H1891" s="46">
        <v>53883000000</v>
      </c>
      <c r="I1891" s="46">
        <v>57175000000</v>
      </c>
      <c r="J1891" s="22">
        <v>49091000000</v>
      </c>
      <c r="K1891" s="22"/>
    </row>
    <row r="1892" spans="3:11">
      <c r="C1892" s="22"/>
      <c r="D1892" s="46" t="s">
        <v>438</v>
      </c>
      <c r="E1892" s="46" t="s">
        <v>2651</v>
      </c>
      <c r="F1892" s="46" t="s">
        <v>624</v>
      </c>
      <c r="G1892" s="46"/>
      <c r="H1892" s="46">
        <v>69949000000</v>
      </c>
      <c r="I1892" s="46">
        <v>76668000000</v>
      </c>
      <c r="J1892" s="22"/>
      <c r="K1892" s="22"/>
    </row>
    <row r="1893" spans="3:11">
      <c r="C1893" s="22"/>
      <c r="D1893" s="46" t="s">
        <v>438</v>
      </c>
      <c r="E1893" s="46" t="s">
        <v>2652</v>
      </c>
      <c r="F1893" s="46" t="s">
        <v>459</v>
      </c>
      <c r="G1893" s="46"/>
      <c r="H1893" s="46">
        <v>152998000000</v>
      </c>
      <c r="I1893" s="46">
        <v>127379000000</v>
      </c>
      <c r="J1893" s="22"/>
      <c r="K1893" s="22"/>
    </row>
    <row r="1894" spans="3:11">
      <c r="C1894" s="22"/>
      <c r="D1894" s="46" t="s">
        <v>438</v>
      </c>
      <c r="E1894" s="46" t="s">
        <v>4023</v>
      </c>
      <c r="F1894" s="46" t="s">
        <v>4008</v>
      </c>
      <c r="G1894" s="46"/>
      <c r="H1894" s="46"/>
      <c r="I1894" s="46"/>
      <c r="J1894" s="22"/>
      <c r="K1894" s="22"/>
    </row>
    <row r="1895" spans="3:11">
      <c r="C1895" s="22"/>
      <c r="D1895" s="46" t="s">
        <v>438</v>
      </c>
      <c r="E1895" s="46" t="s">
        <v>40</v>
      </c>
      <c r="F1895" s="46" t="s">
        <v>626</v>
      </c>
      <c r="G1895" s="46"/>
      <c r="H1895" s="46">
        <v>1356007000000</v>
      </c>
      <c r="I1895" s="46">
        <v>1264057000000</v>
      </c>
      <c r="J1895" s="22"/>
      <c r="K1895" s="22"/>
    </row>
    <row r="1896" spans="3:11">
      <c r="C1896" s="22"/>
      <c r="D1896" s="46" t="s">
        <v>438</v>
      </c>
      <c r="E1896" s="46" t="s">
        <v>647</v>
      </c>
      <c r="F1896" s="46" t="s">
        <v>4024</v>
      </c>
      <c r="G1896" s="46"/>
      <c r="H1896" s="46">
        <v>170142000000</v>
      </c>
      <c r="I1896" s="46">
        <v>157554000000</v>
      </c>
      <c r="J1896" s="22"/>
      <c r="K1896" s="22"/>
    </row>
    <row r="1897" spans="3:11">
      <c r="C1897" s="22"/>
      <c r="D1897" s="46" t="s">
        <v>438</v>
      </c>
      <c r="E1897" s="46" t="s">
        <v>653</v>
      </c>
      <c r="F1897" s="46" t="s">
        <v>2658</v>
      </c>
      <c r="G1897" s="46"/>
      <c r="H1897" s="46">
        <v>1527015000000</v>
      </c>
      <c r="I1897" s="46">
        <v>1422968000000</v>
      </c>
      <c r="J1897" s="22"/>
      <c r="K1897" s="22"/>
    </row>
    <row r="1898" spans="3:11">
      <c r="C1898" s="22"/>
      <c r="D1898" s="46" t="s">
        <v>263</v>
      </c>
      <c r="E1898" s="46" t="s">
        <v>428</v>
      </c>
      <c r="F1898" s="46"/>
      <c r="G1898" s="46"/>
      <c r="H1898" s="46"/>
      <c r="I1898" s="46"/>
      <c r="J1898" s="22"/>
      <c r="K1898" s="22"/>
    </row>
    <row r="1899" spans="3:11">
      <c r="C1899" s="22"/>
      <c r="D1899" s="46"/>
      <c r="E1899" s="46" t="s">
        <v>4469</v>
      </c>
      <c r="F1899" s="46" t="s">
        <v>414</v>
      </c>
      <c r="G1899" s="46"/>
      <c r="H1899" s="46"/>
      <c r="I1899" s="46"/>
      <c r="J1899" s="22"/>
      <c r="K1899" s="22"/>
    </row>
    <row r="1900" spans="3:11">
      <c r="C1900" s="22"/>
      <c r="D1900" s="46" t="s">
        <v>438</v>
      </c>
      <c r="E1900" s="46" t="s">
        <v>4110</v>
      </c>
      <c r="F1900" s="46" t="s">
        <v>758</v>
      </c>
      <c r="G1900" s="46"/>
      <c r="H1900" s="46">
        <v>57641000000</v>
      </c>
      <c r="I1900" s="46">
        <v>58540000000</v>
      </c>
      <c r="J1900" s="22">
        <v>13665000000</v>
      </c>
      <c r="K1900" s="22"/>
    </row>
    <row r="1901" spans="3:11">
      <c r="C1901" s="22"/>
      <c r="D1901" s="46"/>
      <c r="E1901" s="46"/>
      <c r="F1901" s="46" t="s">
        <v>968</v>
      </c>
      <c r="G1901" s="46"/>
      <c r="H1901" s="46"/>
      <c r="I1901" s="46"/>
      <c r="J1901" s="22"/>
      <c r="K1901" s="22"/>
    </row>
    <row r="1902" spans="3:11">
      <c r="C1902" s="22"/>
      <c r="D1902" s="46" t="s">
        <v>438</v>
      </c>
      <c r="E1902" s="46" t="s">
        <v>763</v>
      </c>
      <c r="F1902" s="46" t="s">
        <v>1961</v>
      </c>
      <c r="G1902" s="46"/>
      <c r="H1902" s="46">
        <v>2837000000</v>
      </c>
      <c r="I1902" s="46">
        <v>5210000000</v>
      </c>
      <c r="J1902" s="22">
        <v>23062000000</v>
      </c>
      <c r="K1902" s="22"/>
    </row>
    <row r="1903" spans="3:11">
      <c r="C1903" s="22"/>
      <c r="D1903" s="46" t="s">
        <v>438</v>
      </c>
      <c r="E1903" s="46" t="s">
        <v>766</v>
      </c>
      <c r="F1903" s="46" t="s">
        <v>1962</v>
      </c>
      <c r="G1903" s="46"/>
      <c r="H1903" s="46">
        <v>50737000000</v>
      </c>
      <c r="I1903" s="46">
        <v>59712000000</v>
      </c>
      <c r="J1903" s="22">
        <v>52618000000</v>
      </c>
      <c r="K1903" s="22"/>
    </row>
    <row r="1904" spans="3:11">
      <c r="C1904" s="22"/>
      <c r="D1904" s="46" t="s">
        <v>438</v>
      </c>
      <c r="E1904" s="46" t="s">
        <v>769</v>
      </c>
      <c r="F1904" s="46" t="s">
        <v>778</v>
      </c>
      <c r="G1904" s="46" t="s">
        <v>548</v>
      </c>
      <c r="H1904" s="46">
        <v>89474000000</v>
      </c>
      <c r="I1904" s="46">
        <v>64756000000</v>
      </c>
      <c r="J1904" s="22">
        <v>121235000000</v>
      </c>
      <c r="K1904" s="22"/>
    </row>
    <row r="1905" spans="3:11">
      <c r="C1905" s="22"/>
      <c r="D1905" s="46"/>
      <c r="E1905" s="46"/>
      <c r="F1905" s="46" t="s">
        <v>783</v>
      </c>
      <c r="G1905" s="46"/>
      <c r="H1905" s="46"/>
      <c r="I1905" s="46"/>
      <c r="J1905" s="22"/>
      <c r="K1905" s="22"/>
    </row>
    <row r="1906" spans="3:11">
      <c r="C1906" s="22"/>
      <c r="D1906" s="46" t="s">
        <v>2576</v>
      </c>
      <c r="E1906" s="46" t="s">
        <v>4025</v>
      </c>
      <c r="F1906" s="46" t="s">
        <v>4026</v>
      </c>
      <c r="G1906" s="46" t="s">
        <v>548</v>
      </c>
      <c r="H1906" s="46"/>
      <c r="I1906" s="46"/>
      <c r="J1906" s="22"/>
      <c r="K1906" s="22"/>
    </row>
    <row r="1907" spans="3:11">
      <c r="C1907" s="22"/>
      <c r="D1907" s="46" t="s">
        <v>2576</v>
      </c>
      <c r="E1907" s="46" t="s">
        <v>4027</v>
      </c>
      <c r="F1907" s="46" t="s">
        <v>4028</v>
      </c>
      <c r="G1907" s="46" t="s">
        <v>548</v>
      </c>
      <c r="H1907" s="46"/>
      <c r="I1907" s="46"/>
      <c r="J1907" s="22"/>
      <c r="K1907" s="22"/>
    </row>
    <row r="1908" spans="3:11">
      <c r="C1908" s="22"/>
      <c r="D1908" s="46" t="s">
        <v>2576</v>
      </c>
      <c r="E1908" s="46" t="s">
        <v>4029</v>
      </c>
      <c r="F1908" s="46" t="s">
        <v>4030</v>
      </c>
      <c r="G1908" s="46"/>
      <c r="H1908" s="46"/>
      <c r="I1908" s="46"/>
      <c r="J1908" s="22"/>
      <c r="K1908" s="22"/>
    </row>
    <row r="1909" spans="3:11">
      <c r="C1909" s="22"/>
      <c r="D1909" s="46" t="s">
        <v>438</v>
      </c>
      <c r="E1909" s="46" t="s">
        <v>799</v>
      </c>
      <c r="F1909" s="46" t="s">
        <v>839</v>
      </c>
      <c r="G1909" s="46" t="s">
        <v>548</v>
      </c>
      <c r="H1909" s="46">
        <v>-581000000</v>
      </c>
      <c r="I1909" s="46">
        <v>1169000000</v>
      </c>
      <c r="J1909" s="22">
        <v>-75000000</v>
      </c>
      <c r="K1909" s="22"/>
    </row>
    <row r="1910" spans="3:11">
      <c r="C1910" s="22"/>
      <c r="D1910" s="46" t="s">
        <v>438</v>
      </c>
      <c r="E1910" s="46" t="s">
        <v>802</v>
      </c>
      <c r="F1910" s="46" t="s">
        <v>1887</v>
      </c>
      <c r="G1910" s="46"/>
      <c r="H1910" s="46">
        <v>-153492000000</v>
      </c>
      <c r="I1910" s="46">
        <v>-139890000000</v>
      </c>
      <c r="J1910" s="22">
        <v>-35044000000</v>
      </c>
      <c r="K1910" s="22"/>
    </row>
    <row r="1911" spans="3:11">
      <c r="C1911" s="22"/>
      <c r="D1911" s="46" t="s">
        <v>2576</v>
      </c>
      <c r="E1911" s="46" t="s">
        <v>4031</v>
      </c>
      <c r="F1911" s="46" t="s">
        <v>4470</v>
      </c>
      <c r="G1911" s="46" t="s">
        <v>548</v>
      </c>
      <c r="H1911" s="46"/>
      <c r="I1911" s="46"/>
      <c r="J1911" s="22"/>
      <c r="K1911" s="22"/>
    </row>
    <row r="1912" spans="3:11">
      <c r="C1912" s="22"/>
      <c r="D1912" s="46" t="s">
        <v>438</v>
      </c>
      <c r="E1912" s="46" t="s">
        <v>806</v>
      </c>
      <c r="F1912" s="46" t="s">
        <v>1889</v>
      </c>
      <c r="G1912" s="46"/>
      <c r="H1912" s="46">
        <v>-3390000000</v>
      </c>
      <c r="I1912" s="46">
        <v>7699000000</v>
      </c>
      <c r="J1912" s="22">
        <v>-6231000000</v>
      </c>
      <c r="K1912" s="22"/>
    </row>
    <row r="1913" spans="3:11">
      <c r="C1913" s="22"/>
      <c r="D1913" s="46"/>
      <c r="E1913" s="46"/>
      <c r="F1913" s="46" t="s">
        <v>2728</v>
      </c>
      <c r="G1913" s="46"/>
      <c r="H1913" s="46"/>
      <c r="I1913" s="46"/>
      <c r="J1913" s="22"/>
      <c r="K1913" s="22"/>
    </row>
    <row r="1914" spans="3:11">
      <c r="C1914" s="22"/>
      <c r="D1914" s="46" t="s">
        <v>438</v>
      </c>
      <c r="E1914" s="46" t="s">
        <v>809</v>
      </c>
      <c r="F1914" s="46" t="s">
        <v>811</v>
      </c>
      <c r="G1914" s="46"/>
      <c r="H1914" s="46">
        <v>53227000000</v>
      </c>
      <c r="I1914" s="46">
        <v>27695000000</v>
      </c>
      <c r="J1914" s="22">
        <v>11687000000</v>
      </c>
      <c r="K1914" s="22"/>
    </row>
    <row r="1915" spans="3:11">
      <c r="C1915" s="22"/>
      <c r="D1915" s="46" t="s">
        <v>438</v>
      </c>
      <c r="E1915" s="46" t="s">
        <v>2729</v>
      </c>
      <c r="F1915" s="46" t="s">
        <v>814</v>
      </c>
      <c r="G1915" s="46" t="s">
        <v>548</v>
      </c>
      <c r="H1915" s="46">
        <v>25423000000</v>
      </c>
      <c r="I1915" s="46">
        <v>28093000000</v>
      </c>
      <c r="J1915" s="22">
        <v>50555000000</v>
      </c>
      <c r="K1915" s="22"/>
    </row>
    <row r="1916" spans="3:11">
      <c r="C1916" s="22"/>
      <c r="D1916" s="46"/>
      <c r="E1916" s="46"/>
      <c r="F1916" s="46" t="s">
        <v>815</v>
      </c>
      <c r="G1916" s="46"/>
      <c r="H1916" s="46"/>
      <c r="I1916" s="46"/>
      <c r="J1916" s="22"/>
      <c r="K1916" s="22"/>
    </row>
    <row r="1917" spans="3:11">
      <c r="C1917" s="22"/>
      <c r="D1917" s="46" t="s">
        <v>438</v>
      </c>
      <c r="E1917" s="46" t="s">
        <v>816</v>
      </c>
      <c r="F1917" s="46" t="s">
        <v>811</v>
      </c>
      <c r="G1917" s="46"/>
      <c r="H1917" s="46">
        <v>3145000000</v>
      </c>
      <c r="I1917" s="46">
        <v>1377000000</v>
      </c>
      <c r="J1917" s="22">
        <v>2501000000</v>
      </c>
      <c r="K1917" s="22"/>
    </row>
    <row r="1918" spans="3:11">
      <c r="C1918" s="22"/>
      <c r="D1918" s="46" t="s">
        <v>438</v>
      </c>
      <c r="E1918" s="46" t="s">
        <v>821</v>
      </c>
      <c r="F1918" s="46" t="s">
        <v>823</v>
      </c>
      <c r="G1918" s="46" t="s">
        <v>548</v>
      </c>
      <c r="H1918" s="46">
        <v>1017000000</v>
      </c>
      <c r="I1918" s="46">
        <v>892000000</v>
      </c>
      <c r="J1918" s="22">
        <v>844000000</v>
      </c>
      <c r="K1918" s="22"/>
    </row>
    <row r="1919" spans="3:11">
      <c r="C1919" s="22"/>
      <c r="D1919" s="46" t="s">
        <v>438</v>
      </c>
      <c r="E1919" s="46" t="s">
        <v>1947</v>
      </c>
      <c r="F1919" s="46" t="s">
        <v>2231</v>
      </c>
      <c r="G1919" s="46" t="s">
        <v>548</v>
      </c>
      <c r="H1919" s="46">
        <v>0</v>
      </c>
      <c r="I1919" s="46">
        <v>1000000</v>
      </c>
      <c r="J1919" s="22">
        <v>2000000</v>
      </c>
      <c r="K1919" s="22"/>
    </row>
    <row r="1920" spans="3:11">
      <c r="C1920" s="22"/>
      <c r="D1920" s="46" t="s">
        <v>438</v>
      </c>
      <c r="E1920" s="46" t="s">
        <v>824</v>
      </c>
      <c r="F1920" s="46" t="s">
        <v>811</v>
      </c>
      <c r="G1920" s="46"/>
      <c r="H1920" s="46">
        <v>2224000000</v>
      </c>
      <c r="I1920" s="46">
        <v>2091000000</v>
      </c>
      <c r="J1920" s="22">
        <v>1296000000</v>
      </c>
      <c r="K1920" s="22"/>
    </row>
    <row r="1921" spans="3:11">
      <c r="C1921" s="22"/>
      <c r="D1921" s="46" t="s">
        <v>438</v>
      </c>
      <c r="E1921" s="46" t="s">
        <v>2730</v>
      </c>
      <c r="F1921" s="46" t="s">
        <v>831</v>
      </c>
      <c r="G1921" s="46" t="s">
        <v>548</v>
      </c>
      <c r="H1921" s="46">
        <v>5356000000</v>
      </c>
      <c r="I1921" s="46">
        <v>3918000000</v>
      </c>
      <c r="J1921" s="22">
        <v>2416000000</v>
      </c>
      <c r="K1921" s="22"/>
    </row>
    <row r="1922" spans="3:11">
      <c r="C1922" s="22"/>
      <c r="D1922" s="46" t="s">
        <v>438</v>
      </c>
      <c r="E1922" s="46" t="s">
        <v>832</v>
      </c>
      <c r="F1922" s="46" t="s">
        <v>823</v>
      </c>
      <c r="G1922" s="46" t="s">
        <v>548</v>
      </c>
      <c r="H1922" s="46">
        <v>5953000000</v>
      </c>
      <c r="I1922" s="46">
        <v>4565000000</v>
      </c>
      <c r="J1922" s="22">
        <v>2537000000</v>
      </c>
      <c r="K1922" s="22"/>
    </row>
    <row r="1923" spans="3:11">
      <c r="C1923" s="22"/>
      <c r="D1923" s="46" t="s">
        <v>438</v>
      </c>
      <c r="E1923" s="46" t="s">
        <v>2251</v>
      </c>
      <c r="F1923" s="46" t="s">
        <v>2351</v>
      </c>
      <c r="G1923" s="46"/>
      <c r="H1923" s="46">
        <v>271000000</v>
      </c>
      <c r="I1923" s="46">
        <v>226000000</v>
      </c>
      <c r="J1923" s="22">
        <v>79000000</v>
      </c>
      <c r="K1923" s="22"/>
    </row>
    <row r="1924" spans="3:11">
      <c r="C1924" s="22"/>
      <c r="D1924" s="46" t="s">
        <v>438</v>
      </c>
      <c r="E1924" s="46" t="s">
        <v>837</v>
      </c>
      <c r="F1924" s="46" t="s">
        <v>839</v>
      </c>
      <c r="G1924" s="46"/>
      <c r="H1924" s="46">
        <v>136000000</v>
      </c>
      <c r="I1924" s="46">
        <v>0</v>
      </c>
      <c r="J1924" s="22">
        <v>0</v>
      </c>
      <c r="K1924" s="22"/>
    </row>
    <row r="1925" spans="3:11">
      <c r="C1925" s="22"/>
      <c r="D1925" s="46" t="s">
        <v>438</v>
      </c>
      <c r="E1925" s="46" t="s">
        <v>840</v>
      </c>
      <c r="F1925" s="46" t="s">
        <v>842</v>
      </c>
      <c r="G1925" s="46"/>
      <c r="H1925" s="46">
        <v>93910000000</v>
      </c>
      <c r="I1925" s="46">
        <v>83770000000</v>
      </c>
      <c r="J1925" s="22">
        <v>24775000000</v>
      </c>
      <c r="K1925" s="22"/>
    </row>
    <row r="1926" spans="3:11">
      <c r="C1926" s="22"/>
      <c r="D1926" s="46" t="s">
        <v>438</v>
      </c>
      <c r="E1926" s="46" t="s">
        <v>1970</v>
      </c>
      <c r="F1926" s="46" t="s">
        <v>1972</v>
      </c>
      <c r="G1926" s="46"/>
      <c r="H1926" s="46">
        <v>-1941000000</v>
      </c>
      <c r="I1926" s="46">
        <v>2420000000</v>
      </c>
      <c r="J1926" s="22">
        <v>3396000000</v>
      </c>
      <c r="K1926" s="22"/>
    </row>
    <row r="1927" spans="3:11">
      <c r="C1927" s="22"/>
      <c r="D1927" s="46" t="s">
        <v>438</v>
      </c>
      <c r="E1927" s="46" t="s">
        <v>2630</v>
      </c>
      <c r="F1927" s="46" t="s">
        <v>2734</v>
      </c>
      <c r="G1927" s="46" t="s">
        <v>548</v>
      </c>
      <c r="H1927" s="46">
        <v>19919000000</v>
      </c>
      <c r="I1927" s="46">
        <v>21860000000</v>
      </c>
      <c r="J1927" s="22">
        <v>19440000000</v>
      </c>
      <c r="K1927" s="22"/>
    </row>
    <row r="1928" spans="3:11">
      <c r="C1928" s="22"/>
      <c r="D1928" s="46" t="s">
        <v>438</v>
      </c>
      <c r="E1928" s="46" t="s">
        <v>2630</v>
      </c>
      <c r="F1928" s="46" t="s">
        <v>2735</v>
      </c>
      <c r="G1928" s="46" t="s">
        <v>548</v>
      </c>
      <c r="H1928" s="46">
        <v>19919000000</v>
      </c>
      <c r="I1928" s="46">
        <v>21860000000</v>
      </c>
      <c r="J1928" s="22">
        <v>19440000000</v>
      </c>
      <c r="K1928" s="22"/>
    </row>
    <row r="1929" spans="3:11">
      <c r="C1929" s="22"/>
      <c r="D1929" s="46" t="s">
        <v>263</v>
      </c>
      <c r="E1929" s="46" t="s">
        <v>428</v>
      </c>
      <c r="F1929" s="46"/>
      <c r="G1929" s="46"/>
      <c r="H1929" s="46"/>
      <c r="I1929" s="46"/>
      <c r="J1929" s="22"/>
      <c r="K1929" s="22"/>
    </row>
    <row r="1930" spans="3:11">
      <c r="C1930" s="22"/>
      <c r="D1930" s="46"/>
      <c r="E1930" s="46" t="s">
        <v>4471</v>
      </c>
      <c r="F1930" s="46" t="s">
        <v>287</v>
      </c>
      <c r="G1930" s="46"/>
      <c r="H1930" s="46"/>
      <c r="I1930" s="46"/>
      <c r="J1930" s="22"/>
      <c r="K1930" s="22"/>
    </row>
    <row r="1931" spans="3:11">
      <c r="C1931" s="22"/>
      <c r="D1931" s="46" t="s">
        <v>438</v>
      </c>
      <c r="E1931" s="46" t="s">
        <v>4033</v>
      </c>
      <c r="F1931" s="46" t="s">
        <v>4472</v>
      </c>
      <c r="G1931" s="46"/>
      <c r="H1931" s="46"/>
      <c r="I1931" s="46"/>
      <c r="J1931" s="22"/>
      <c r="K1931" s="22"/>
    </row>
    <row r="1932" spans="3:11">
      <c r="C1932" s="22"/>
      <c r="D1932" s="46" t="s">
        <v>438</v>
      </c>
      <c r="E1932" s="46" t="s">
        <v>4035</v>
      </c>
      <c r="F1932" s="46" t="s">
        <v>4473</v>
      </c>
      <c r="G1932" s="46"/>
      <c r="H1932" s="46"/>
      <c r="I1932" s="46"/>
      <c r="J1932" s="22"/>
      <c r="K1932" s="22"/>
    </row>
    <row r="1933" spans="3:11">
      <c r="C1933" s="22"/>
      <c r="D1933" s="46" t="s">
        <v>438</v>
      </c>
      <c r="E1933" s="46" t="s">
        <v>4036</v>
      </c>
      <c r="F1933" s="46" t="s">
        <v>4474</v>
      </c>
      <c r="G1933" s="46"/>
      <c r="H1933" s="46"/>
      <c r="I1933" s="46"/>
      <c r="J1933" s="22"/>
      <c r="K1933" s="22"/>
    </row>
    <row r="1934" spans="3:11">
      <c r="C1934" s="22"/>
      <c r="D1934" s="46" t="s">
        <v>2576</v>
      </c>
      <c r="E1934" s="46" t="s">
        <v>4038</v>
      </c>
      <c r="F1934" s="46" t="s">
        <v>4475</v>
      </c>
      <c r="G1934" s="46"/>
      <c r="H1934" s="46"/>
      <c r="I1934" s="46"/>
      <c r="J1934" s="22"/>
      <c r="K1934" s="22"/>
    </row>
    <row r="1935" spans="3:11">
      <c r="C1935" s="22"/>
      <c r="D1935" s="46" t="s">
        <v>438</v>
      </c>
      <c r="E1935" s="46" t="s">
        <v>4041</v>
      </c>
      <c r="F1935" s="46" t="s">
        <v>4476</v>
      </c>
      <c r="G1935" s="46"/>
      <c r="H1935" s="46"/>
      <c r="I1935" s="46"/>
      <c r="J1935" s="22"/>
      <c r="K1935" s="22"/>
    </row>
    <row r="1936" spans="3:11">
      <c r="C1936" s="22"/>
      <c r="D1936" s="46" t="s">
        <v>438</v>
      </c>
      <c r="E1936" s="46" t="s">
        <v>4043</v>
      </c>
      <c r="F1936" s="46" t="s">
        <v>4477</v>
      </c>
      <c r="G1936" s="46"/>
      <c r="H1936" s="46"/>
      <c r="I1936" s="46"/>
      <c r="J1936" s="22"/>
      <c r="K1936" s="22"/>
    </row>
    <row r="1937" spans="3:11">
      <c r="C1937" s="22"/>
      <c r="D1937" s="46" t="s">
        <v>438</v>
      </c>
      <c r="E1937" s="46" t="s">
        <v>4045</v>
      </c>
      <c r="F1937" s="46" t="s">
        <v>4478</v>
      </c>
      <c r="G1937" s="46"/>
      <c r="H1937" s="46"/>
      <c r="I1937" s="46"/>
      <c r="J1937" s="22"/>
      <c r="K1937" s="22"/>
    </row>
    <row r="1938" spans="3:11">
      <c r="C1938" s="22"/>
      <c r="D1938" s="46" t="s">
        <v>438</v>
      </c>
      <c r="E1938" s="46" t="s">
        <v>4047</v>
      </c>
      <c r="F1938" s="46" t="s">
        <v>4048</v>
      </c>
      <c r="G1938" s="46"/>
      <c r="H1938" s="46">
        <v>0.06</v>
      </c>
      <c r="I1938" s="46"/>
      <c r="J1938" s="22"/>
      <c r="K1938" s="22"/>
    </row>
    <row r="1939" spans="3:11">
      <c r="C1939" s="22"/>
      <c r="D1939" s="46" t="s">
        <v>438</v>
      </c>
      <c r="E1939" s="46" t="s">
        <v>2766</v>
      </c>
      <c r="F1939" s="46" t="s">
        <v>4049</v>
      </c>
      <c r="G1939" s="46"/>
      <c r="H1939" s="46">
        <v>0.1</v>
      </c>
      <c r="I1939" s="46"/>
      <c r="J1939" s="22"/>
      <c r="K1939" s="22"/>
    </row>
    <row r="1940" spans="3:11">
      <c r="C1940" s="22"/>
      <c r="D1940" s="46" t="s">
        <v>438</v>
      </c>
      <c r="E1940" s="46" t="s">
        <v>4050</v>
      </c>
      <c r="F1940" s="46" t="s">
        <v>4051</v>
      </c>
      <c r="G1940" s="46"/>
      <c r="H1940" s="46">
        <v>0.05</v>
      </c>
      <c r="I1940" s="46"/>
      <c r="J1940" s="22"/>
      <c r="K1940" s="22"/>
    </row>
    <row r="1941" spans="3:11">
      <c r="C1941" s="22"/>
      <c r="D1941" s="46" t="s">
        <v>438</v>
      </c>
      <c r="E1941" s="46" t="s">
        <v>4052</v>
      </c>
      <c r="F1941" s="46" t="s">
        <v>4053</v>
      </c>
      <c r="G1941" s="46"/>
      <c r="H1941" s="46">
        <v>0.04</v>
      </c>
      <c r="I1941" s="46"/>
      <c r="J1941" s="22"/>
      <c r="K1941" s="22"/>
    </row>
    <row r="1942" spans="3:11">
      <c r="C1942" s="22"/>
      <c r="D1942" s="46" t="s">
        <v>438</v>
      </c>
      <c r="E1942" s="46" t="s">
        <v>4054</v>
      </c>
      <c r="F1942" s="46" t="s">
        <v>4055</v>
      </c>
      <c r="G1942" s="46"/>
      <c r="H1942" s="46">
        <v>0.08</v>
      </c>
      <c r="I1942" s="46"/>
      <c r="J1942" s="22"/>
      <c r="K1942" s="22"/>
    </row>
    <row r="1943" spans="3:11">
      <c r="C1943" s="22"/>
      <c r="D1943" s="46" t="s">
        <v>438</v>
      </c>
      <c r="E1943" s="46" t="s">
        <v>4056</v>
      </c>
      <c r="F1943" s="46" t="s">
        <v>4057</v>
      </c>
      <c r="G1943" s="46"/>
      <c r="H1943" s="46">
        <v>0.04</v>
      </c>
      <c r="I1943" s="46"/>
      <c r="J1943" s="22"/>
      <c r="K1943" s="22"/>
    </row>
    <row r="1944" spans="3:11">
      <c r="C1944" s="22"/>
      <c r="D1944" s="46" t="s">
        <v>2576</v>
      </c>
      <c r="E1944" s="46" t="s">
        <v>4479</v>
      </c>
      <c r="F1944" s="46" t="s">
        <v>4480</v>
      </c>
      <c r="G1944" s="46"/>
      <c r="H1944" s="46">
        <v>2100000000</v>
      </c>
      <c r="I1944" s="46"/>
      <c r="J1944" s="22"/>
      <c r="K1944" s="22"/>
    </row>
    <row r="1945" spans="3:11">
      <c r="C1945" s="22"/>
      <c r="D1945" s="46" t="s">
        <v>2576</v>
      </c>
      <c r="E1945" s="46" t="s">
        <v>4064</v>
      </c>
      <c r="F1945" s="46" t="s">
        <v>2535</v>
      </c>
      <c r="G1945" s="46"/>
      <c r="H1945" s="46">
        <v>0.03</v>
      </c>
      <c r="I1945" s="46"/>
      <c r="J1945" s="22"/>
      <c r="K1945" s="22"/>
    </row>
    <row r="1946" spans="3:11">
      <c r="C1946" s="22"/>
      <c r="D1946" s="46" t="s">
        <v>2576</v>
      </c>
      <c r="E1946" s="46" t="s">
        <v>3134</v>
      </c>
      <c r="F1946" s="46" t="s">
        <v>4254</v>
      </c>
      <c r="G1946" s="46"/>
      <c r="H1946" s="46"/>
      <c r="I1946" s="46"/>
      <c r="J1946" s="22"/>
      <c r="K1946" s="22"/>
    </row>
    <row r="1947" spans="3:11">
      <c r="C1947" s="22"/>
      <c r="D1947" s="46" t="s">
        <v>263</v>
      </c>
      <c r="E1947" s="46" t="s">
        <v>428</v>
      </c>
      <c r="F1947" s="46"/>
      <c r="G1947" s="46"/>
      <c r="H1947" s="46"/>
      <c r="I1947" s="46"/>
      <c r="J1947" s="22"/>
      <c r="K1947" s="22"/>
    </row>
    <row r="1948" spans="3:11">
      <c r="C1948" s="22"/>
      <c r="D1948" s="46"/>
      <c r="E1948" s="46"/>
      <c r="F1948" s="46"/>
      <c r="G1948" s="46"/>
      <c r="H1948" s="46"/>
      <c r="I1948" s="46"/>
      <c r="J1948" s="22"/>
      <c r="K1948" s="22"/>
    </row>
    <row r="1949" spans="3:11">
      <c r="C1949" s="22"/>
      <c r="D1949" s="46"/>
      <c r="E1949" s="46"/>
      <c r="F1949" s="46"/>
      <c r="G1949" s="46"/>
      <c r="H1949" s="46"/>
      <c r="I1949" s="46"/>
      <c r="J1949" s="22"/>
      <c r="K1949" s="22"/>
    </row>
    <row r="1950" spans="3:11">
      <c r="C1950" s="22"/>
      <c r="D1950" s="46"/>
      <c r="E1950" s="46"/>
      <c r="F1950" s="46"/>
      <c r="G1950" s="46"/>
      <c r="H1950" s="46"/>
      <c r="I1950" s="46"/>
      <c r="J1950" s="22"/>
      <c r="K1950" s="22"/>
    </row>
    <row r="1951" spans="3:11">
      <c r="C1951" s="22"/>
      <c r="D1951" s="46"/>
      <c r="E1951" s="46"/>
      <c r="F1951" s="46"/>
      <c r="G1951" s="46"/>
      <c r="H1951" s="46"/>
      <c r="I1951" s="46"/>
      <c r="J1951" s="22"/>
      <c r="K1951" s="22"/>
    </row>
    <row r="1952" spans="3:11">
      <c r="C1952" s="22"/>
      <c r="D1952" s="46"/>
      <c r="E1952" s="46"/>
      <c r="F1952" s="46"/>
      <c r="G1952" s="46"/>
      <c r="H1952" s="46"/>
      <c r="I1952" s="46"/>
      <c r="J1952" s="22"/>
      <c r="K1952" s="22"/>
    </row>
    <row r="1953" spans="3:11">
      <c r="C1953" s="22"/>
      <c r="D1953" s="46"/>
      <c r="E1953" s="46"/>
      <c r="F1953" s="46"/>
      <c r="G1953" s="46"/>
      <c r="H1953" s="46"/>
      <c r="I1953" s="46"/>
      <c r="J1953" s="22"/>
      <c r="K1953" s="22"/>
    </row>
    <row r="1954" spans="3:11">
      <c r="C1954" s="22"/>
      <c r="D1954" s="46"/>
      <c r="E1954" s="46"/>
      <c r="F1954" s="46"/>
      <c r="G1954" s="46"/>
      <c r="H1954" s="46"/>
      <c r="I1954" s="46"/>
      <c r="J1954" s="22"/>
      <c r="K1954" s="22"/>
    </row>
    <row r="1955" spans="3:11">
      <c r="C1955" s="22"/>
      <c r="D1955" s="46"/>
      <c r="E1955" s="46"/>
      <c r="F1955" s="46"/>
      <c r="G1955" s="46"/>
      <c r="H1955" s="46"/>
      <c r="I1955" s="46"/>
      <c r="J1955" s="22"/>
      <c r="K1955" s="22"/>
    </row>
    <row r="1956" spans="3:11">
      <c r="C1956" s="22"/>
      <c r="D1956" s="46"/>
      <c r="E1956" s="46"/>
      <c r="F1956" s="46"/>
      <c r="G1956" s="46"/>
      <c r="H1956" s="46"/>
      <c r="I1956" s="46"/>
      <c r="J1956" s="22"/>
      <c r="K1956" s="22"/>
    </row>
    <row r="1957" spans="3:11">
      <c r="C1957" s="22"/>
      <c r="D1957" s="46"/>
      <c r="E1957" s="46"/>
      <c r="F1957" s="46"/>
      <c r="G1957" s="46"/>
      <c r="H1957" s="46"/>
      <c r="I1957" s="46"/>
      <c r="J1957" s="22"/>
      <c r="K1957" s="22"/>
    </row>
    <row r="1958" spans="3:11">
      <c r="C1958" s="22"/>
      <c r="D1958" s="46"/>
      <c r="E1958" s="46"/>
      <c r="F1958" s="46"/>
      <c r="G1958" s="46"/>
      <c r="H1958" s="46"/>
      <c r="I1958" s="46"/>
      <c r="J1958" s="22"/>
      <c r="K1958" s="22"/>
    </row>
    <row r="1959" spans="3:11">
      <c r="C1959" s="22"/>
      <c r="D1959" s="46"/>
      <c r="E1959" s="46"/>
      <c r="F1959" s="46"/>
      <c r="G1959" s="46"/>
      <c r="H1959" s="46"/>
      <c r="I1959" s="46"/>
      <c r="J1959" s="22"/>
      <c r="K1959" s="22"/>
    </row>
    <row r="1960" spans="3:11">
      <c r="C1960" s="22"/>
      <c r="D1960" s="46"/>
      <c r="E1960" s="46"/>
      <c r="F1960" s="46"/>
      <c r="G1960" s="46"/>
      <c r="H1960" s="46"/>
      <c r="I1960" s="46"/>
      <c r="J1960" s="22"/>
      <c r="K1960" s="22"/>
    </row>
    <row r="1961" spans="3:11">
      <c r="C1961" s="22"/>
      <c r="D1961" s="46"/>
      <c r="E1961" s="46"/>
      <c r="F1961" s="46"/>
      <c r="G1961" s="46"/>
      <c r="H1961" s="46"/>
      <c r="I1961" s="46"/>
      <c r="J1961" s="22"/>
      <c r="K1961" s="22"/>
    </row>
    <row r="1962" spans="3:11">
      <c r="C1962" s="22"/>
      <c r="D1962" s="46"/>
      <c r="E1962" s="46"/>
      <c r="F1962" s="46"/>
      <c r="G1962" s="46"/>
      <c r="H1962" s="46"/>
      <c r="I1962" s="46"/>
      <c r="J1962" s="22"/>
      <c r="K1962" s="22"/>
    </row>
    <row r="1963" spans="3:11">
      <c r="C1963" s="22"/>
      <c r="D1963" s="46"/>
      <c r="E1963" s="46"/>
      <c r="F1963" s="46"/>
      <c r="G1963" s="46"/>
      <c r="H1963" s="46"/>
      <c r="I1963" s="46"/>
      <c r="J1963" s="22"/>
      <c r="K1963" s="22"/>
    </row>
    <row r="1964" spans="3:11">
      <c r="C1964" s="22"/>
      <c r="D1964" s="46"/>
      <c r="E1964" s="46"/>
      <c r="F1964" s="46"/>
      <c r="G1964" s="46"/>
      <c r="H1964" s="46"/>
      <c r="I1964" s="46"/>
      <c r="J1964" s="22"/>
      <c r="K1964" s="22"/>
    </row>
    <row r="1965" spans="3:11">
      <c r="C1965" s="22"/>
      <c r="D1965" s="46"/>
      <c r="E1965" s="46"/>
      <c r="F1965" s="46"/>
      <c r="G1965" s="46"/>
      <c r="H1965" s="46"/>
      <c r="I1965" s="46"/>
      <c r="J1965" s="22"/>
      <c r="K1965" s="22"/>
    </row>
    <row r="1966" spans="3:11">
      <c r="C1966" s="22"/>
      <c r="D1966" s="46"/>
      <c r="E1966" s="46"/>
      <c r="F1966" s="46"/>
      <c r="G1966" s="46"/>
      <c r="H1966" s="46"/>
      <c r="I1966" s="46"/>
      <c r="J1966" s="22"/>
      <c r="K1966" s="22"/>
    </row>
    <row r="1967" spans="3:11">
      <c r="C1967" s="22"/>
      <c r="D1967" s="46"/>
      <c r="E1967" s="46"/>
      <c r="F1967" s="46"/>
      <c r="G1967" s="46"/>
      <c r="H1967" s="46"/>
      <c r="I1967" s="46"/>
      <c r="J1967" s="22"/>
      <c r="K1967" s="22"/>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S1967"/>
  <sheetViews>
    <sheetView tabSelected="1" topLeftCell="A729" workbookViewId="0">
      <selection activeCell="C11" sqref="C11"/>
    </sheetView>
  </sheetViews>
  <sheetFormatPr defaultRowHeight="15"/>
  <cols>
    <col min="1" max="1" width="2.7109375" customWidth="1"/>
    <col min="2" max="2" width="16.7109375" customWidth="1"/>
    <col min="3" max="3" width="24.7109375" customWidth="1"/>
    <col min="4" max="4" width="10.7109375" customWidth="1"/>
    <col min="5" max="5" width="27.7109375" customWidth="1"/>
    <col min="6" max="6" width="30.7109375" customWidth="1"/>
    <col min="7" max="7" width="3.140625" customWidth="1"/>
    <col min="8" max="8" width="35.5703125" customWidth="1"/>
    <col min="9" max="9" width="33.28515625" customWidth="1"/>
    <col min="10" max="10" width="30.7109375" customWidth="1"/>
    <col min="11" max="12" width="16.7109375" customWidth="1"/>
    <col min="13" max="13" width="8.140625" bestFit="1" customWidth="1"/>
    <col min="15" max="15" width="3.7109375" customWidth="1"/>
    <col min="16" max="16" width="60.7109375" customWidth="1"/>
    <col min="17" max="19" width="4.7109375" customWidth="1"/>
  </cols>
  <sheetData>
    <row r="1" spans="1:19">
      <c r="A1" s="24"/>
      <c r="E1" t="s">
        <v>2536</v>
      </c>
    </row>
    <row r="2" spans="1:19">
      <c r="C2" s="22"/>
      <c r="D2" s="26" t="s">
        <v>259</v>
      </c>
      <c r="E2" s="27" t="s">
        <v>2537</v>
      </c>
      <c r="F2" s="22"/>
      <c r="G2" s="22" t="s">
        <v>261</v>
      </c>
      <c r="H2" s="22">
        <v>6</v>
      </c>
      <c r="I2" s="28"/>
      <c r="J2" s="22"/>
      <c r="K2" s="22"/>
    </row>
    <row r="3" spans="1:19">
      <c r="C3" s="22"/>
      <c r="D3" s="26" t="s">
        <v>260</v>
      </c>
      <c r="E3" s="30" t="s">
        <v>2538</v>
      </c>
      <c r="F3" s="28"/>
      <c r="G3" s="26" t="s">
        <v>2539</v>
      </c>
      <c r="H3" s="29"/>
      <c r="I3" s="30" t="s">
        <v>262</v>
      </c>
      <c r="J3" s="22"/>
      <c r="K3" s="22"/>
    </row>
    <row r="4" spans="1:19">
      <c r="C4" s="22"/>
      <c r="D4" s="46"/>
      <c r="E4" s="46"/>
      <c r="F4" s="46"/>
      <c r="G4" s="46"/>
      <c r="H4" s="46"/>
      <c r="I4" s="46"/>
      <c r="J4" s="22"/>
      <c r="K4" s="22"/>
    </row>
    <row r="5" spans="1:19">
      <c r="C5" s="22"/>
      <c r="D5" s="46" t="s">
        <v>263</v>
      </c>
      <c r="E5" s="46" t="s">
        <v>264</v>
      </c>
      <c r="F5" s="46"/>
      <c r="G5" s="46"/>
      <c r="H5" s="46">
        <v>6021</v>
      </c>
      <c r="I5" s="46"/>
      <c r="J5" s="22"/>
      <c r="K5" s="22"/>
      <c r="O5" s="22"/>
      <c r="P5" s="22"/>
      <c r="Q5" s="22"/>
      <c r="R5" s="22"/>
      <c r="S5" s="22"/>
    </row>
    <row r="6" spans="1:19">
      <c r="C6" s="22"/>
      <c r="D6" s="46" t="s">
        <v>263</v>
      </c>
      <c r="E6" s="46" t="s">
        <v>265</v>
      </c>
      <c r="F6" s="46"/>
      <c r="G6" s="46"/>
      <c r="H6" s="46">
        <v>119312513078820</v>
      </c>
      <c r="I6" s="46"/>
      <c r="J6" s="22"/>
      <c r="K6" s="22"/>
      <c r="O6" s="22"/>
      <c r="P6" s="22"/>
      <c r="Q6" s="22"/>
      <c r="R6" s="22"/>
      <c r="S6" s="22"/>
    </row>
    <row r="7" spans="1:19">
      <c r="C7" s="22"/>
      <c r="D7" s="46" t="s">
        <v>266</v>
      </c>
      <c r="E7" s="46" t="s">
        <v>267</v>
      </c>
      <c r="F7" s="46"/>
      <c r="G7" s="46"/>
      <c r="H7" s="55" t="s">
        <v>268</v>
      </c>
      <c r="I7" s="46"/>
      <c r="J7" s="22"/>
      <c r="K7" s="22"/>
      <c r="O7" s="22"/>
      <c r="P7" s="22"/>
      <c r="Q7" s="22"/>
      <c r="R7" s="22"/>
      <c r="S7" s="22"/>
    </row>
    <row r="8" spans="1:19">
      <c r="C8" s="22"/>
      <c r="D8" s="46" t="s">
        <v>266</v>
      </c>
      <c r="E8" s="46" t="s">
        <v>269</v>
      </c>
      <c r="F8" s="46"/>
      <c r="G8" s="46"/>
      <c r="H8" s="54" t="b">
        <v>0</v>
      </c>
      <c r="I8" s="46"/>
      <c r="J8" s="22"/>
      <c r="K8" s="22"/>
      <c r="O8" s="22"/>
      <c r="P8" s="22"/>
      <c r="Q8" s="22"/>
      <c r="R8" s="22"/>
      <c r="S8" s="22"/>
    </row>
    <row r="9" spans="1:19">
      <c r="C9" s="22"/>
      <c r="D9" s="46" t="s">
        <v>266</v>
      </c>
      <c r="E9" s="46" t="s">
        <v>271</v>
      </c>
      <c r="F9" s="46"/>
      <c r="G9" s="46"/>
      <c r="H9" s="46"/>
      <c r="I9" s="46"/>
      <c r="J9" s="22"/>
      <c r="K9" s="22"/>
      <c r="O9" s="22"/>
      <c r="P9" s="22"/>
      <c r="Q9" s="22"/>
      <c r="R9" s="22"/>
      <c r="S9" s="22"/>
    </row>
    <row r="10" spans="1:19">
      <c r="C10" s="22"/>
      <c r="D10" s="46" t="s">
        <v>263</v>
      </c>
      <c r="E10" s="46" t="s">
        <v>272</v>
      </c>
      <c r="F10" s="46"/>
      <c r="G10" s="46"/>
      <c r="H10" s="47">
        <v>41332</v>
      </c>
      <c r="I10" s="46"/>
      <c r="J10" s="22"/>
      <c r="K10" s="22"/>
      <c r="O10" s="22"/>
      <c r="P10" s="22"/>
      <c r="Q10" s="22"/>
      <c r="R10" s="22"/>
      <c r="S10" s="22"/>
    </row>
    <row r="11" spans="1:19">
      <c r="C11" s="22"/>
      <c r="D11" s="46" t="s">
        <v>266</v>
      </c>
      <c r="E11" s="46" t="s">
        <v>273</v>
      </c>
      <c r="F11" s="46"/>
      <c r="G11" s="46"/>
      <c r="H11" s="47" t="s">
        <v>274</v>
      </c>
      <c r="I11" s="46"/>
      <c r="J11" s="22"/>
      <c r="K11" s="22"/>
      <c r="O11" s="22"/>
      <c r="P11" s="22"/>
      <c r="Q11" s="22"/>
      <c r="R11" s="22"/>
      <c r="S11" s="22"/>
    </row>
    <row r="12" spans="1:19">
      <c r="C12" s="22"/>
      <c r="D12" s="46" t="s">
        <v>266</v>
      </c>
      <c r="E12" s="46" t="s">
        <v>275</v>
      </c>
      <c r="F12" s="46"/>
      <c r="G12" s="46"/>
      <c r="H12" s="53">
        <v>72971</v>
      </c>
      <c r="I12" s="46"/>
      <c r="J12" s="22"/>
      <c r="K12" s="22"/>
      <c r="O12" s="22"/>
      <c r="P12" s="22"/>
      <c r="Q12" s="22"/>
      <c r="R12" s="22"/>
      <c r="S12" s="22"/>
    </row>
    <row r="13" spans="1:19">
      <c r="C13" s="22"/>
      <c r="D13" s="46" t="s">
        <v>263</v>
      </c>
      <c r="E13" s="46" t="s">
        <v>276</v>
      </c>
      <c r="F13" s="46"/>
      <c r="G13" s="46"/>
      <c r="H13" s="48" t="s">
        <v>430</v>
      </c>
      <c r="I13" s="46"/>
      <c r="J13" s="22"/>
      <c r="K13" s="22"/>
      <c r="O13" s="22"/>
      <c r="P13" s="22"/>
      <c r="Q13" s="22"/>
      <c r="R13" s="22"/>
      <c r="S13" s="22"/>
    </row>
    <row r="14" spans="1:19">
      <c r="C14" s="22"/>
      <c r="D14" s="46" t="s">
        <v>266</v>
      </c>
      <c r="E14" s="46" t="s">
        <v>277</v>
      </c>
      <c r="F14" s="46"/>
      <c r="G14" s="46"/>
      <c r="H14" s="48" t="b">
        <v>1</v>
      </c>
      <c r="I14" s="46"/>
      <c r="J14" s="22"/>
      <c r="K14" s="22"/>
      <c r="O14" s="22"/>
      <c r="P14" s="22"/>
      <c r="Q14" s="22"/>
      <c r="R14" s="22"/>
      <c r="S14" s="22"/>
    </row>
    <row r="15" spans="1:19">
      <c r="C15" s="22"/>
      <c r="D15" s="46" t="s">
        <v>266</v>
      </c>
      <c r="E15" s="46" t="s">
        <v>278</v>
      </c>
      <c r="F15" s="46"/>
      <c r="G15" s="46"/>
      <c r="H15" s="48" t="s">
        <v>279</v>
      </c>
      <c r="I15" s="46"/>
      <c r="J15" s="22"/>
      <c r="K15" s="22"/>
      <c r="O15" s="22"/>
      <c r="P15" s="22"/>
      <c r="Q15" s="22"/>
      <c r="R15" s="22"/>
      <c r="S15" s="22"/>
    </row>
    <row r="16" spans="1:19">
      <c r="C16" s="22"/>
      <c r="D16" s="46" t="s">
        <v>266</v>
      </c>
      <c r="E16" s="46" t="s">
        <v>280</v>
      </c>
      <c r="F16" s="46"/>
      <c r="G16" s="46"/>
      <c r="H16" s="48">
        <v>5270881531</v>
      </c>
      <c r="I16" s="46"/>
      <c r="J16" s="22"/>
      <c r="K16" s="22"/>
      <c r="O16" s="22"/>
      <c r="P16" s="22"/>
      <c r="Q16" s="22"/>
      <c r="R16" s="22"/>
      <c r="S16" s="22"/>
    </row>
    <row r="17" spans="1:19">
      <c r="C17" s="22"/>
      <c r="D17" s="46" t="s">
        <v>266</v>
      </c>
      <c r="E17" s="46" t="s">
        <v>281</v>
      </c>
      <c r="F17" s="46"/>
      <c r="G17" s="46"/>
      <c r="H17" s="48">
        <v>175400000000</v>
      </c>
      <c r="I17" s="46"/>
      <c r="J17" s="22"/>
      <c r="K17" s="22"/>
      <c r="O17" s="22"/>
      <c r="P17" s="22"/>
      <c r="Q17" s="22"/>
      <c r="R17" s="22"/>
      <c r="S17" s="22"/>
    </row>
    <row r="18" spans="1:19">
      <c r="C18" s="22"/>
      <c r="D18" s="46" t="s">
        <v>266</v>
      </c>
      <c r="E18" s="46" t="s">
        <v>282</v>
      </c>
      <c r="F18" s="46"/>
      <c r="G18" s="46"/>
      <c r="H18" s="48">
        <v>20121231</v>
      </c>
      <c r="I18" s="46"/>
      <c r="J18" s="22"/>
      <c r="K18" s="22"/>
      <c r="O18" s="22"/>
      <c r="P18" s="22"/>
      <c r="Q18" s="22"/>
      <c r="R18" s="22"/>
      <c r="S18" s="22"/>
    </row>
    <row r="19" spans="1:19">
      <c r="C19" s="22"/>
      <c r="D19" s="46" t="s">
        <v>263</v>
      </c>
      <c r="E19" s="46" t="s">
        <v>283</v>
      </c>
      <c r="F19" s="46"/>
      <c r="G19" s="46"/>
      <c r="H19" s="59">
        <v>41274</v>
      </c>
      <c r="I19" s="60">
        <v>40908</v>
      </c>
      <c r="J19" s="60">
        <v>40543</v>
      </c>
      <c r="K19" s="60"/>
      <c r="L19" s="60"/>
      <c r="O19" s="22"/>
      <c r="P19" s="22"/>
      <c r="Q19" s="22"/>
      <c r="R19" s="22"/>
      <c r="S19" s="22"/>
    </row>
    <row r="20" spans="1:19">
      <c r="C20" s="22"/>
      <c r="D20" s="46" t="s">
        <v>263</v>
      </c>
      <c r="E20" s="46" t="s">
        <v>284</v>
      </c>
      <c r="F20" s="46"/>
      <c r="G20" s="46"/>
      <c r="H20" s="22">
        <v>12</v>
      </c>
      <c r="I20" s="22">
        <v>12</v>
      </c>
      <c r="J20" s="22">
        <v>12</v>
      </c>
      <c r="K20" s="22"/>
      <c r="L20" s="22"/>
      <c r="O20" s="22"/>
      <c r="P20" s="22"/>
      <c r="Q20" s="22"/>
      <c r="R20" s="22"/>
      <c r="S20" s="22"/>
    </row>
    <row r="21" spans="1:19">
      <c r="C21" s="22"/>
      <c r="D21" s="46" t="s">
        <v>263</v>
      </c>
      <c r="E21" s="46" t="s">
        <v>285</v>
      </c>
      <c r="F21" s="46"/>
      <c r="G21" s="46"/>
      <c r="H21" s="48">
        <v>2012</v>
      </c>
      <c r="I21" s="48">
        <v>2011</v>
      </c>
      <c r="J21">
        <v>2010</v>
      </c>
      <c r="K21" s="22"/>
      <c r="O21" s="22"/>
      <c r="P21" s="22"/>
      <c r="Q21" s="22"/>
      <c r="R21" s="22"/>
      <c r="S21" s="22"/>
    </row>
    <row r="22" spans="1:19">
      <c r="C22" s="22"/>
      <c r="D22" s="46" t="s">
        <v>263</v>
      </c>
      <c r="E22" s="46" t="s">
        <v>286</v>
      </c>
      <c r="F22" s="46"/>
      <c r="G22" s="46"/>
      <c r="H22" s="48">
        <v>4</v>
      </c>
      <c r="I22" s="48">
        <v>4</v>
      </c>
      <c r="J22">
        <v>4</v>
      </c>
      <c r="K22" s="22"/>
      <c r="O22" s="22"/>
      <c r="P22" s="22"/>
      <c r="Q22" s="22"/>
      <c r="R22" s="22"/>
      <c r="S22" s="22"/>
    </row>
    <row r="23" spans="1:19">
      <c r="C23" s="22"/>
      <c r="D23" s="46"/>
      <c r="E23" s="46"/>
      <c r="F23" s="46"/>
      <c r="G23" s="46"/>
      <c r="H23" s="48"/>
      <c r="I23" s="48"/>
      <c r="K23" s="22"/>
      <c r="O23" s="22"/>
      <c r="P23" s="22"/>
      <c r="Q23" s="22"/>
      <c r="R23" s="22"/>
      <c r="S23" s="22"/>
    </row>
    <row r="24" spans="1:19">
      <c r="C24" s="22" t="s">
        <v>15</v>
      </c>
      <c r="D24" s="46">
        <v>134</v>
      </c>
      <c r="E24" s="46"/>
      <c r="F24" s="46"/>
      <c r="G24" s="46"/>
      <c r="H24" s="48"/>
      <c r="I24" s="48"/>
      <c r="K24" s="22"/>
      <c r="O24" s="22"/>
      <c r="P24" s="22"/>
      <c r="Q24" s="22"/>
      <c r="R24" s="22"/>
      <c r="S24" s="22"/>
    </row>
    <row r="25" spans="1:19">
      <c r="A25" s="22"/>
      <c r="B25" s="22"/>
      <c r="C25" s="22" t="s">
        <v>289</v>
      </c>
      <c r="D25" s="46">
        <v>2</v>
      </c>
      <c r="E25" s="46"/>
      <c r="F25" s="46"/>
      <c r="G25" s="46"/>
      <c r="H25" s="48"/>
      <c r="I25" s="48"/>
      <c r="K25" s="22"/>
      <c r="O25" s="22"/>
      <c r="P25" s="22"/>
      <c r="Q25" s="22"/>
      <c r="R25" s="22"/>
      <c r="S25" s="22"/>
    </row>
    <row r="26" spans="1:19">
      <c r="A26" s="22"/>
      <c r="B26" s="22"/>
      <c r="C26" s="22" t="s">
        <v>2540</v>
      </c>
      <c r="D26" s="46">
        <v>3</v>
      </c>
      <c r="E26" s="46"/>
      <c r="F26" s="46"/>
      <c r="G26" s="46"/>
      <c r="H26" s="48"/>
      <c r="I26" s="48"/>
      <c r="K26" s="22"/>
      <c r="O26" s="22"/>
      <c r="P26" s="22"/>
      <c r="Q26" s="22"/>
      <c r="R26" s="22"/>
      <c r="S26" s="22"/>
    </row>
    <row r="27" spans="1:19">
      <c r="A27" s="22"/>
      <c r="B27" s="22"/>
      <c r="C27" s="22" t="s">
        <v>291</v>
      </c>
      <c r="D27" s="46">
        <v>4</v>
      </c>
      <c r="E27" s="46"/>
      <c r="F27" s="46"/>
      <c r="G27" s="46"/>
      <c r="H27" s="48"/>
      <c r="I27" s="48"/>
      <c r="K27" s="22"/>
      <c r="O27" s="22"/>
      <c r="P27" s="22"/>
      <c r="Q27" s="22"/>
      <c r="R27" s="22"/>
      <c r="S27" s="22"/>
    </row>
    <row r="28" spans="1:19">
      <c r="A28" s="22"/>
      <c r="B28" s="22"/>
      <c r="C28" s="22" t="s">
        <v>4065</v>
      </c>
      <c r="D28" s="46">
        <v>5</v>
      </c>
      <c r="E28" s="46"/>
      <c r="F28" s="46"/>
      <c r="G28" s="46"/>
      <c r="H28" s="48"/>
      <c r="I28" s="48"/>
      <c r="K28" s="22"/>
      <c r="O28" s="22"/>
      <c r="P28" s="22"/>
      <c r="Q28" s="22"/>
      <c r="R28" s="22"/>
      <c r="S28" s="22"/>
    </row>
    <row r="29" spans="1:19">
      <c r="A29" s="22"/>
      <c r="B29" s="22"/>
      <c r="C29" s="22" t="s">
        <v>293</v>
      </c>
      <c r="D29" s="46">
        <v>6</v>
      </c>
      <c r="E29" s="46"/>
      <c r="F29" s="46"/>
      <c r="G29" s="46"/>
      <c r="H29" s="48"/>
      <c r="I29" s="48"/>
      <c r="K29" s="22"/>
      <c r="O29" s="22"/>
      <c r="P29" s="22"/>
      <c r="Q29" s="22"/>
      <c r="R29" s="22"/>
      <c r="S29" s="22"/>
    </row>
    <row r="30" spans="1:19">
      <c r="A30" s="22"/>
      <c r="B30" s="22"/>
      <c r="C30" s="22" t="s">
        <v>294</v>
      </c>
      <c r="D30" s="46">
        <v>7</v>
      </c>
      <c r="E30" s="46"/>
      <c r="F30" s="46"/>
      <c r="G30" s="46"/>
      <c r="H30" s="48"/>
      <c r="I30" s="48"/>
      <c r="K30" s="22"/>
      <c r="O30" s="22"/>
      <c r="P30" s="22"/>
      <c r="Q30" s="22"/>
      <c r="R30" s="22"/>
      <c r="S30" s="22"/>
    </row>
    <row r="31" spans="1:19">
      <c r="A31" s="22"/>
      <c r="B31" s="22"/>
      <c r="C31" s="22" t="s">
        <v>295</v>
      </c>
      <c r="D31" s="46">
        <v>8</v>
      </c>
      <c r="E31" s="46"/>
      <c r="F31" s="46"/>
      <c r="G31" s="46"/>
      <c r="H31" s="48"/>
      <c r="I31" s="48"/>
      <c r="K31" s="22"/>
      <c r="O31" s="22"/>
      <c r="P31" s="22"/>
      <c r="Q31" s="22"/>
      <c r="R31" s="22"/>
      <c r="S31" s="22"/>
    </row>
    <row r="32" spans="1:19">
      <c r="A32" s="22"/>
      <c r="B32" s="22"/>
      <c r="C32" s="22" t="s">
        <v>4481</v>
      </c>
      <c r="D32" s="46">
        <v>9</v>
      </c>
      <c r="E32" s="46"/>
      <c r="F32" s="46"/>
      <c r="G32" s="46"/>
      <c r="H32" s="48"/>
      <c r="I32" s="48"/>
      <c r="K32" s="22"/>
      <c r="O32" s="22"/>
      <c r="P32" s="22"/>
      <c r="Q32" s="22"/>
      <c r="R32" s="22"/>
      <c r="S32" s="22"/>
    </row>
    <row r="33" spans="1:19">
      <c r="A33" s="22"/>
      <c r="B33" s="22"/>
      <c r="C33" s="22" t="s">
        <v>297</v>
      </c>
      <c r="D33" s="46">
        <v>10</v>
      </c>
      <c r="E33" s="46"/>
      <c r="F33" s="46"/>
      <c r="G33" s="46"/>
      <c r="H33" s="48"/>
      <c r="I33" s="48"/>
      <c r="K33" s="22"/>
      <c r="O33" s="22"/>
      <c r="P33" s="22"/>
      <c r="Q33" s="22"/>
      <c r="R33" s="22"/>
      <c r="S33" s="22"/>
    </row>
    <row r="34" spans="1:19">
      <c r="A34" s="22"/>
      <c r="B34" s="22"/>
      <c r="C34" s="22" t="s">
        <v>298</v>
      </c>
      <c r="D34" s="46">
        <v>62</v>
      </c>
      <c r="E34" s="46"/>
      <c r="F34" s="46"/>
      <c r="G34" s="46"/>
      <c r="H34" s="48"/>
      <c r="I34" s="48"/>
      <c r="K34" s="22"/>
      <c r="O34" s="22"/>
      <c r="P34" s="22"/>
      <c r="Q34" s="22"/>
      <c r="R34" s="22"/>
      <c r="S34" s="22"/>
    </row>
    <row r="35" spans="1:19">
      <c r="A35" s="22"/>
      <c r="B35" s="22"/>
      <c r="C35" s="22" t="s">
        <v>299</v>
      </c>
      <c r="D35" s="46">
        <v>63</v>
      </c>
      <c r="E35" s="46"/>
      <c r="F35" s="46"/>
      <c r="G35" s="46"/>
      <c r="H35" s="48"/>
      <c r="I35" s="48"/>
      <c r="K35" s="22"/>
      <c r="O35" s="22"/>
      <c r="P35" s="22"/>
      <c r="Q35" s="22"/>
      <c r="R35" s="22"/>
      <c r="S35" s="22"/>
    </row>
    <row r="36" spans="1:19">
      <c r="A36" s="22"/>
      <c r="B36" s="22"/>
      <c r="C36" s="22" t="s">
        <v>300</v>
      </c>
      <c r="D36" s="46">
        <v>64</v>
      </c>
      <c r="E36" s="46"/>
      <c r="F36" s="46"/>
      <c r="G36" s="46"/>
      <c r="H36" s="48"/>
      <c r="I36" s="48"/>
      <c r="K36" s="22"/>
      <c r="O36" s="22"/>
      <c r="P36" s="22"/>
      <c r="Q36" s="22"/>
      <c r="R36" s="22"/>
      <c r="S36" s="22"/>
    </row>
    <row r="37" spans="1:19">
      <c r="A37" s="22"/>
      <c r="B37" s="22"/>
      <c r="C37" s="22" t="s">
        <v>1891</v>
      </c>
      <c r="D37" s="46">
        <v>65</v>
      </c>
      <c r="E37" s="46"/>
      <c r="F37" s="46"/>
      <c r="G37" s="46"/>
      <c r="H37" s="48"/>
      <c r="I37" s="48"/>
      <c r="K37" s="22"/>
      <c r="O37" s="22"/>
      <c r="P37" s="22"/>
      <c r="Q37" s="22"/>
      <c r="R37" s="22"/>
      <c r="S37" s="22"/>
    </row>
    <row r="38" spans="1:19">
      <c r="A38" s="22"/>
      <c r="B38" s="22"/>
      <c r="C38" s="22" t="s">
        <v>4482</v>
      </c>
      <c r="D38" s="46">
        <v>66</v>
      </c>
      <c r="E38" s="46"/>
      <c r="F38" s="46"/>
      <c r="G38" s="46"/>
      <c r="H38" s="48"/>
      <c r="I38" s="48"/>
      <c r="K38" s="22"/>
      <c r="O38" s="22"/>
      <c r="P38" s="22"/>
      <c r="Q38" s="22"/>
      <c r="R38" s="22"/>
      <c r="S38" s="22"/>
    </row>
    <row r="39" spans="1:19">
      <c r="A39" s="22"/>
      <c r="B39" s="22"/>
      <c r="C39" s="22" t="s">
        <v>4483</v>
      </c>
      <c r="D39" s="46">
        <v>67</v>
      </c>
      <c r="E39" s="46"/>
      <c r="F39" s="46"/>
      <c r="G39" s="46"/>
      <c r="H39" s="48"/>
      <c r="I39" s="48"/>
      <c r="K39" s="22"/>
      <c r="O39" s="22"/>
      <c r="P39" s="22"/>
      <c r="Q39" s="22"/>
      <c r="R39" s="22"/>
      <c r="S39" s="22"/>
    </row>
    <row r="40" spans="1:19">
      <c r="A40" s="22"/>
      <c r="B40" s="22"/>
      <c r="C40" s="22" t="s">
        <v>4484</v>
      </c>
      <c r="D40" s="46">
        <v>68</v>
      </c>
      <c r="E40" s="46"/>
      <c r="F40" s="46"/>
      <c r="G40" s="46"/>
      <c r="H40" s="48"/>
      <c r="I40" s="48"/>
      <c r="K40" s="22"/>
      <c r="O40" s="22"/>
      <c r="P40" s="22"/>
      <c r="Q40" s="22"/>
      <c r="R40" s="22"/>
      <c r="S40" s="22"/>
    </row>
    <row r="41" spans="1:19">
      <c r="A41" s="22"/>
      <c r="B41" s="22"/>
      <c r="C41" s="22" t="s">
        <v>4485</v>
      </c>
      <c r="D41" s="46">
        <v>69</v>
      </c>
      <c r="E41" s="46"/>
      <c r="F41" s="46"/>
      <c r="G41" s="46"/>
      <c r="H41" s="48"/>
      <c r="I41" s="48"/>
      <c r="K41" s="22"/>
      <c r="O41" s="22"/>
      <c r="P41" s="22"/>
      <c r="Q41" s="22"/>
      <c r="R41" s="22"/>
      <c r="S41" s="22"/>
    </row>
    <row r="42" spans="1:19">
      <c r="A42" s="22"/>
      <c r="B42" s="22"/>
      <c r="C42" s="22" t="s">
        <v>4486</v>
      </c>
      <c r="D42" s="46">
        <v>70</v>
      </c>
      <c r="E42" s="46"/>
      <c r="F42" s="46"/>
      <c r="G42" s="46"/>
      <c r="H42" s="48"/>
      <c r="I42" s="48"/>
      <c r="K42" s="22"/>
      <c r="O42" s="22"/>
      <c r="P42" s="22"/>
      <c r="Q42" s="22"/>
      <c r="R42" s="22"/>
      <c r="S42" s="22"/>
    </row>
    <row r="43" spans="1:19">
      <c r="A43" s="22"/>
      <c r="B43" s="22"/>
      <c r="C43" s="22" t="s">
        <v>4487</v>
      </c>
      <c r="D43" s="46">
        <v>71</v>
      </c>
      <c r="E43" s="46"/>
      <c r="F43" s="46"/>
      <c r="G43" s="46"/>
      <c r="H43" s="48"/>
      <c r="I43" s="48"/>
      <c r="K43" s="22"/>
      <c r="O43" s="22"/>
      <c r="P43" s="22"/>
      <c r="Q43" s="22"/>
      <c r="R43" s="22"/>
      <c r="S43" s="22"/>
    </row>
    <row r="44" spans="1:19">
      <c r="A44" s="22"/>
      <c r="B44" s="22"/>
      <c r="C44" s="22" t="s">
        <v>4488</v>
      </c>
      <c r="D44" s="46">
        <v>72</v>
      </c>
      <c r="E44" s="46"/>
      <c r="F44" s="46"/>
      <c r="G44" s="46"/>
      <c r="H44" s="48"/>
      <c r="I44" s="48"/>
      <c r="K44" s="22"/>
      <c r="O44" s="22"/>
      <c r="P44" s="22"/>
      <c r="Q44" s="22"/>
      <c r="R44" s="22"/>
      <c r="S44" s="22"/>
    </row>
    <row r="45" spans="1:19">
      <c r="A45" s="22"/>
      <c r="B45" s="22"/>
      <c r="C45" s="22" t="s">
        <v>4489</v>
      </c>
      <c r="D45" s="46">
        <v>73</v>
      </c>
      <c r="E45" s="46"/>
      <c r="F45" s="46"/>
      <c r="G45" s="46"/>
      <c r="H45" s="48"/>
      <c r="I45" s="48"/>
      <c r="K45" s="22"/>
      <c r="O45" s="22"/>
      <c r="P45" s="22"/>
      <c r="Q45" s="22"/>
      <c r="R45" s="22"/>
      <c r="S45" s="22"/>
    </row>
    <row r="46" spans="1:19">
      <c r="A46" s="22"/>
      <c r="B46" s="22"/>
      <c r="C46" s="22" t="s">
        <v>4490</v>
      </c>
      <c r="D46" s="46">
        <v>74</v>
      </c>
      <c r="E46" s="46"/>
      <c r="F46" s="46"/>
      <c r="G46" s="46"/>
      <c r="H46" s="48"/>
      <c r="I46" s="48"/>
      <c r="K46" s="22"/>
      <c r="O46" s="22"/>
      <c r="P46" s="22"/>
      <c r="Q46" s="22"/>
      <c r="R46" s="22"/>
      <c r="S46" s="22"/>
    </row>
    <row r="47" spans="1:19">
      <c r="A47" s="22"/>
      <c r="B47" s="22"/>
      <c r="C47" s="22" t="s">
        <v>4491</v>
      </c>
      <c r="D47" s="46">
        <v>75</v>
      </c>
      <c r="E47" s="46"/>
      <c r="F47" s="46"/>
      <c r="G47" s="46"/>
      <c r="H47" s="48"/>
      <c r="I47" s="48"/>
      <c r="K47" s="22"/>
      <c r="O47" s="22"/>
      <c r="P47" s="22"/>
      <c r="Q47" s="22"/>
      <c r="R47" s="22"/>
      <c r="S47" s="22"/>
    </row>
    <row r="48" spans="1:19">
      <c r="A48" s="22"/>
      <c r="B48" s="22"/>
      <c r="C48" s="22" t="s">
        <v>2543</v>
      </c>
      <c r="D48" s="46">
        <v>76</v>
      </c>
      <c r="E48" s="46"/>
      <c r="F48" s="46"/>
      <c r="G48" s="46"/>
      <c r="H48" s="48"/>
      <c r="I48" s="48"/>
      <c r="K48" s="22"/>
      <c r="O48" s="22"/>
      <c r="P48" s="22"/>
      <c r="Q48" s="22"/>
      <c r="R48" s="22"/>
      <c r="S48" s="22"/>
    </row>
    <row r="49" spans="1:19">
      <c r="A49" s="22"/>
      <c r="B49" s="22"/>
      <c r="C49" s="22" t="s">
        <v>311</v>
      </c>
      <c r="D49" s="46">
        <v>77</v>
      </c>
      <c r="E49" s="46"/>
      <c r="F49" s="46"/>
      <c r="G49" s="46"/>
      <c r="H49" s="48"/>
      <c r="I49" s="48"/>
      <c r="K49" s="22"/>
      <c r="O49" s="22"/>
      <c r="P49" s="22"/>
      <c r="Q49" s="22"/>
      <c r="R49" s="22"/>
      <c r="S49" s="22"/>
    </row>
    <row r="50" spans="1:19">
      <c r="A50" s="22"/>
      <c r="B50" s="22"/>
      <c r="C50" s="22" t="s">
        <v>312</v>
      </c>
      <c r="D50" s="46">
        <v>78</v>
      </c>
      <c r="E50" s="46"/>
      <c r="F50" s="46"/>
      <c r="G50" s="46"/>
      <c r="H50" s="48"/>
      <c r="I50" s="48"/>
      <c r="K50" s="22"/>
      <c r="O50" s="22"/>
      <c r="P50" s="22"/>
      <c r="Q50" s="22"/>
      <c r="R50" s="22"/>
      <c r="S50" s="22"/>
    </row>
    <row r="51" spans="1:19">
      <c r="A51" s="22"/>
      <c r="B51" s="22"/>
      <c r="C51" s="22" t="s">
        <v>313</v>
      </c>
      <c r="D51" s="46">
        <v>79</v>
      </c>
      <c r="E51" s="46"/>
      <c r="F51" s="46"/>
      <c r="G51" s="46"/>
      <c r="H51" s="48"/>
      <c r="I51" s="48"/>
      <c r="K51" s="22"/>
      <c r="O51" s="22"/>
      <c r="P51" s="22"/>
      <c r="Q51" s="22"/>
      <c r="R51" s="22"/>
      <c r="S51" s="22"/>
    </row>
    <row r="52" spans="1:19">
      <c r="A52" s="22"/>
      <c r="B52" s="22"/>
      <c r="C52" s="22" t="s">
        <v>314</v>
      </c>
      <c r="D52" s="46">
        <v>80</v>
      </c>
      <c r="E52" s="46"/>
      <c r="F52" s="46"/>
      <c r="G52" s="46"/>
      <c r="H52" s="48"/>
      <c r="I52" s="48"/>
      <c r="K52" s="22"/>
      <c r="O52" s="22"/>
      <c r="P52" s="22"/>
      <c r="Q52" s="22"/>
      <c r="R52" s="22"/>
      <c r="S52" s="22"/>
    </row>
    <row r="53" spans="1:19">
      <c r="A53" s="22"/>
      <c r="B53" s="22"/>
      <c r="C53" s="22" t="s">
        <v>315</v>
      </c>
      <c r="D53" s="46">
        <v>81</v>
      </c>
      <c r="E53" s="46"/>
      <c r="F53" s="46"/>
      <c r="G53" s="46"/>
      <c r="H53" s="48"/>
      <c r="I53" s="48"/>
      <c r="K53" s="22"/>
      <c r="O53" s="22"/>
      <c r="P53" s="22"/>
      <c r="Q53" s="22"/>
      <c r="R53" s="22"/>
      <c r="S53" s="22"/>
    </row>
    <row r="54" spans="1:19">
      <c r="A54" s="22"/>
      <c r="B54" s="22"/>
      <c r="C54" s="22" t="s">
        <v>316</v>
      </c>
      <c r="D54" s="46">
        <v>82</v>
      </c>
      <c r="E54" s="46"/>
      <c r="F54" s="46"/>
      <c r="G54" s="46"/>
      <c r="H54" s="48"/>
      <c r="I54" s="48"/>
      <c r="K54" s="22"/>
      <c r="O54" s="22"/>
      <c r="P54" s="22"/>
      <c r="Q54" s="22"/>
      <c r="R54" s="22"/>
      <c r="S54" s="22"/>
    </row>
    <row r="55" spans="1:19">
      <c r="A55" s="22"/>
      <c r="B55" s="22"/>
      <c r="C55" s="22" t="s">
        <v>317</v>
      </c>
      <c r="D55" s="46">
        <v>83</v>
      </c>
      <c r="E55" s="46"/>
      <c r="F55" s="46"/>
      <c r="G55" s="46"/>
      <c r="H55" s="48"/>
      <c r="I55" s="48"/>
      <c r="K55" s="22"/>
      <c r="O55" s="22"/>
      <c r="P55" s="22"/>
      <c r="Q55" s="22"/>
      <c r="R55" s="22"/>
      <c r="S55" s="22"/>
    </row>
    <row r="56" spans="1:19">
      <c r="A56" s="22"/>
      <c r="B56" s="22"/>
      <c r="C56" s="22" t="s">
        <v>318</v>
      </c>
      <c r="D56" s="46">
        <v>84</v>
      </c>
      <c r="E56" s="46"/>
      <c r="F56" s="46"/>
      <c r="G56" s="46"/>
      <c r="H56" s="48"/>
      <c r="I56" s="48"/>
      <c r="K56" s="22"/>
      <c r="O56" s="22"/>
      <c r="P56" s="22"/>
      <c r="Q56" s="22"/>
      <c r="R56" s="22"/>
      <c r="S56" s="22"/>
    </row>
    <row r="57" spans="1:19">
      <c r="A57" s="22"/>
      <c r="B57" s="22"/>
      <c r="C57" s="22" t="s">
        <v>319</v>
      </c>
      <c r="D57" s="46">
        <v>85</v>
      </c>
      <c r="E57" s="46"/>
      <c r="F57" s="46"/>
      <c r="G57" s="46"/>
      <c r="H57" s="48"/>
      <c r="I57" s="48"/>
      <c r="K57" s="22"/>
      <c r="O57" s="22"/>
      <c r="P57" s="22"/>
      <c r="Q57" s="22"/>
      <c r="R57" s="22"/>
      <c r="S57" s="22"/>
    </row>
    <row r="58" spans="1:19">
      <c r="A58" s="22"/>
      <c r="B58" s="22"/>
      <c r="C58" s="22" t="s">
        <v>320</v>
      </c>
      <c r="D58" s="46">
        <v>86</v>
      </c>
      <c r="E58" s="46"/>
      <c r="F58" s="46"/>
      <c r="G58" s="46"/>
      <c r="H58" s="48"/>
      <c r="I58" s="48"/>
      <c r="K58" s="22"/>
      <c r="O58" s="22"/>
      <c r="P58" s="22"/>
      <c r="Q58" s="22"/>
      <c r="R58" s="22"/>
      <c r="S58" s="22"/>
    </row>
    <row r="59" spans="1:19">
      <c r="A59" s="22"/>
      <c r="B59" s="22"/>
      <c r="C59" s="22" t="s">
        <v>321</v>
      </c>
      <c r="D59" s="46">
        <v>87</v>
      </c>
      <c r="E59" s="46"/>
      <c r="F59" s="46"/>
      <c r="G59" s="46"/>
      <c r="H59" s="48"/>
      <c r="I59" s="48"/>
      <c r="K59" s="22"/>
      <c r="O59" s="22"/>
      <c r="P59" s="22"/>
      <c r="Q59" s="22"/>
      <c r="R59" s="22"/>
      <c r="S59" s="22"/>
    </row>
    <row r="60" spans="1:19">
      <c r="A60" s="22"/>
      <c r="B60" s="22"/>
      <c r="C60" s="22" t="s">
        <v>322</v>
      </c>
      <c r="D60" s="46">
        <v>88</v>
      </c>
      <c r="E60" s="46"/>
      <c r="F60" s="46"/>
      <c r="G60" s="46"/>
      <c r="H60" s="48"/>
      <c r="I60" s="48"/>
      <c r="K60" s="22"/>
      <c r="O60" s="22"/>
      <c r="P60" s="22"/>
      <c r="Q60" s="22"/>
      <c r="R60" s="22"/>
      <c r="S60" s="22"/>
    </row>
    <row r="61" spans="1:19">
      <c r="A61" s="22"/>
      <c r="B61" s="22"/>
      <c r="C61" s="22" t="s">
        <v>4492</v>
      </c>
      <c r="D61" s="46">
        <v>89</v>
      </c>
      <c r="E61" s="46"/>
      <c r="F61" s="46"/>
      <c r="G61" s="46"/>
      <c r="H61" s="48"/>
      <c r="I61" s="48"/>
      <c r="K61" s="22"/>
      <c r="O61" s="22"/>
      <c r="P61" s="22"/>
      <c r="Q61" s="22"/>
      <c r="R61" s="22"/>
      <c r="S61" s="22"/>
    </row>
    <row r="62" spans="1:19">
      <c r="A62" s="22"/>
      <c r="B62" s="22"/>
      <c r="C62" s="22" t="s">
        <v>324</v>
      </c>
      <c r="D62" s="46">
        <v>90</v>
      </c>
      <c r="E62" s="46"/>
      <c r="F62" s="46"/>
      <c r="G62" s="46"/>
      <c r="H62" s="48"/>
      <c r="I62" s="48"/>
      <c r="K62" s="22"/>
      <c r="O62" s="22"/>
      <c r="P62" s="22"/>
      <c r="Q62" s="22"/>
      <c r="R62" s="22"/>
      <c r="S62" s="22"/>
    </row>
    <row r="63" spans="1:19">
      <c r="A63" s="22"/>
      <c r="B63" s="22"/>
      <c r="C63" s="22" t="s">
        <v>325</v>
      </c>
      <c r="D63" s="46">
        <v>91</v>
      </c>
      <c r="E63" s="46"/>
      <c r="F63" s="46"/>
      <c r="G63" s="46"/>
      <c r="H63" s="48"/>
      <c r="I63" s="48"/>
      <c r="K63" s="22"/>
      <c r="O63" s="22"/>
      <c r="P63" s="22"/>
      <c r="Q63" s="22"/>
      <c r="R63" s="22"/>
      <c r="S63" s="22"/>
    </row>
    <row r="64" spans="1:19">
      <c r="A64" s="22"/>
      <c r="B64" s="22"/>
      <c r="C64" s="22" t="s">
        <v>326</v>
      </c>
      <c r="D64" s="46">
        <v>92</v>
      </c>
      <c r="E64" s="46"/>
      <c r="F64" s="46"/>
      <c r="G64" s="46"/>
      <c r="H64" s="48"/>
      <c r="I64" s="48"/>
      <c r="K64" s="22"/>
      <c r="O64" s="22"/>
      <c r="P64" s="22"/>
      <c r="Q64" s="22"/>
      <c r="R64" s="22"/>
      <c r="S64" s="22"/>
    </row>
    <row r="65" spans="1:19">
      <c r="A65" s="22"/>
      <c r="B65" s="22"/>
      <c r="C65" s="22" t="s">
        <v>327</v>
      </c>
      <c r="D65" s="46">
        <v>93</v>
      </c>
      <c r="E65" s="46"/>
      <c r="F65" s="46"/>
      <c r="G65" s="46"/>
      <c r="H65" s="48"/>
      <c r="I65" s="48"/>
      <c r="K65" s="22"/>
      <c r="O65" s="22"/>
      <c r="P65" s="22"/>
      <c r="Q65" s="22"/>
      <c r="R65" s="22"/>
      <c r="S65" s="22"/>
    </row>
    <row r="66" spans="1:19">
      <c r="A66" s="22"/>
      <c r="B66" s="22"/>
      <c r="C66" s="22" t="s">
        <v>328</v>
      </c>
      <c r="D66" s="46">
        <v>94</v>
      </c>
      <c r="E66" s="46"/>
      <c r="F66" s="46"/>
      <c r="G66" s="46"/>
      <c r="H66" s="48"/>
      <c r="I66" s="48"/>
      <c r="K66" s="22"/>
      <c r="O66" s="22"/>
      <c r="P66" s="22"/>
      <c r="Q66" s="22"/>
      <c r="R66" s="22"/>
      <c r="S66" s="22"/>
    </row>
    <row r="67" spans="1:19">
      <c r="A67" s="22"/>
      <c r="B67" s="22"/>
      <c r="C67" s="22" t="s">
        <v>329</v>
      </c>
      <c r="D67" s="46">
        <v>95</v>
      </c>
      <c r="E67" s="46"/>
      <c r="F67" s="46"/>
      <c r="G67" s="46"/>
      <c r="H67" s="48"/>
      <c r="I67" s="48"/>
      <c r="K67" s="22"/>
      <c r="O67" s="22"/>
      <c r="P67" s="22"/>
      <c r="Q67" s="22"/>
      <c r="R67" s="22"/>
      <c r="S67" s="22"/>
    </row>
    <row r="68" spans="1:19">
      <c r="A68" s="22"/>
      <c r="B68" s="22"/>
      <c r="C68" s="22" t="s">
        <v>2544</v>
      </c>
      <c r="D68" s="46">
        <v>96</v>
      </c>
      <c r="E68" s="46"/>
      <c r="F68" s="46"/>
      <c r="G68" s="46"/>
      <c r="H68" s="48"/>
      <c r="I68" s="48"/>
      <c r="K68" s="22"/>
      <c r="O68" s="22"/>
      <c r="P68" s="22"/>
      <c r="Q68" s="22"/>
      <c r="R68" s="22"/>
      <c r="S68" s="22"/>
    </row>
    <row r="69" spans="1:19">
      <c r="A69" s="22"/>
      <c r="B69" s="22"/>
      <c r="C69" s="22" t="s">
        <v>330</v>
      </c>
      <c r="D69" s="46">
        <v>97</v>
      </c>
      <c r="E69" s="46"/>
      <c r="F69" s="46"/>
      <c r="G69" s="46"/>
      <c r="H69" s="48"/>
      <c r="I69" s="48"/>
      <c r="K69" s="22"/>
      <c r="O69" s="22"/>
      <c r="P69" s="22"/>
      <c r="Q69" s="22"/>
      <c r="R69" s="22"/>
      <c r="S69" s="22"/>
    </row>
    <row r="70" spans="1:19">
      <c r="A70" s="22"/>
      <c r="B70" s="22"/>
      <c r="C70" s="22" t="s">
        <v>331</v>
      </c>
      <c r="D70" s="46">
        <v>98</v>
      </c>
      <c r="E70" s="46"/>
      <c r="F70" s="46"/>
      <c r="G70" s="46"/>
      <c r="H70" s="48"/>
      <c r="I70" s="48"/>
      <c r="K70" s="22"/>
      <c r="O70" s="22"/>
      <c r="P70" s="22"/>
      <c r="Q70" s="22"/>
      <c r="R70" s="22"/>
      <c r="S70" s="22"/>
    </row>
    <row r="71" spans="1:19">
      <c r="A71" s="22"/>
      <c r="B71" s="22"/>
      <c r="C71" s="22" t="s">
        <v>332</v>
      </c>
      <c r="D71" s="46">
        <v>99</v>
      </c>
      <c r="E71" s="46"/>
      <c r="F71" s="46"/>
      <c r="G71" s="46"/>
      <c r="H71" s="48"/>
      <c r="I71" s="48"/>
      <c r="K71" s="22"/>
      <c r="O71" s="22"/>
      <c r="P71" s="22"/>
      <c r="Q71" s="22"/>
      <c r="R71" s="22"/>
      <c r="S71" s="22"/>
    </row>
    <row r="72" spans="1:19">
      <c r="A72" s="22"/>
      <c r="B72" s="22"/>
      <c r="C72" s="22" t="s">
        <v>333</v>
      </c>
      <c r="D72" s="46">
        <v>100</v>
      </c>
      <c r="E72" s="46"/>
      <c r="F72" s="46"/>
      <c r="G72" s="46"/>
      <c r="H72" s="48"/>
      <c r="I72" s="48"/>
      <c r="K72" s="22"/>
      <c r="O72" s="22"/>
      <c r="P72" s="22"/>
      <c r="Q72" s="22"/>
      <c r="R72" s="22"/>
      <c r="S72" s="22"/>
    </row>
    <row r="73" spans="1:19">
      <c r="A73" s="22"/>
      <c r="B73" s="22"/>
      <c r="C73" s="22" t="s">
        <v>334</v>
      </c>
      <c r="D73" s="46">
        <v>101</v>
      </c>
      <c r="E73" s="46"/>
      <c r="F73" s="46"/>
      <c r="G73" s="46"/>
      <c r="H73" s="48"/>
      <c r="I73" s="48"/>
      <c r="K73" s="22"/>
      <c r="O73" s="22"/>
      <c r="P73" s="22"/>
      <c r="Q73" s="22"/>
      <c r="R73" s="22"/>
      <c r="S73" s="22"/>
    </row>
    <row r="74" spans="1:19">
      <c r="A74" s="22"/>
      <c r="B74" s="22"/>
      <c r="C74" s="22" t="s">
        <v>2545</v>
      </c>
      <c r="D74" s="46">
        <v>102</v>
      </c>
      <c r="E74" s="46"/>
      <c r="F74" s="46"/>
      <c r="G74" s="46"/>
      <c r="H74" s="48"/>
      <c r="I74" s="48"/>
      <c r="K74" s="22"/>
      <c r="O74" s="22"/>
      <c r="P74" s="22"/>
      <c r="Q74" s="22"/>
      <c r="R74" s="22"/>
      <c r="S74" s="22"/>
    </row>
    <row r="75" spans="1:19">
      <c r="A75" s="22"/>
      <c r="B75" s="22"/>
      <c r="C75" s="22" t="s">
        <v>4493</v>
      </c>
      <c r="D75" s="46">
        <v>103</v>
      </c>
      <c r="E75" s="46"/>
      <c r="F75" s="46"/>
      <c r="G75" s="46"/>
      <c r="H75" s="48"/>
      <c r="I75" s="48"/>
      <c r="K75" s="22"/>
      <c r="O75" s="22"/>
      <c r="P75" s="22"/>
      <c r="Q75" s="22"/>
      <c r="R75" s="22"/>
      <c r="S75" s="22"/>
    </row>
    <row r="76" spans="1:19">
      <c r="A76" s="22"/>
      <c r="B76" s="22"/>
      <c r="C76" s="22" t="s">
        <v>336</v>
      </c>
      <c r="D76" s="46">
        <v>104</v>
      </c>
      <c r="E76" s="46"/>
      <c r="F76" s="46"/>
      <c r="G76" s="46"/>
      <c r="H76" s="48"/>
      <c r="I76" s="48"/>
      <c r="K76" s="22"/>
      <c r="O76" s="22"/>
      <c r="P76" s="22"/>
      <c r="Q76" s="22"/>
      <c r="R76" s="22"/>
      <c r="S76" s="22"/>
    </row>
    <row r="77" spans="1:19">
      <c r="A77" s="22"/>
      <c r="B77" s="22"/>
      <c r="C77" s="22" t="s">
        <v>2546</v>
      </c>
      <c r="D77" s="46">
        <v>105</v>
      </c>
      <c r="E77" s="46"/>
      <c r="F77" s="46"/>
      <c r="G77" s="46"/>
      <c r="H77" s="48"/>
      <c r="I77" s="48"/>
      <c r="K77" s="22"/>
      <c r="O77" s="22"/>
      <c r="P77" s="22"/>
      <c r="Q77" s="22"/>
      <c r="R77" s="22"/>
      <c r="S77" s="22"/>
    </row>
    <row r="78" spans="1:19">
      <c r="A78" s="22"/>
      <c r="B78" s="22"/>
      <c r="C78" s="22" t="s">
        <v>2352</v>
      </c>
      <c r="D78" s="46">
        <v>106</v>
      </c>
      <c r="E78" s="46"/>
      <c r="F78" s="46"/>
      <c r="G78" s="46"/>
      <c r="H78" s="48"/>
      <c r="I78" s="48"/>
      <c r="K78" s="22"/>
      <c r="O78" s="22"/>
      <c r="P78" s="22"/>
      <c r="Q78" s="22"/>
      <c r="R78" s="22"/>
      <c r="S78" s="22"/>
    </row>
    <row r="79" spans="1:19">
      <c r="A79" s="22"/>
      <c r="B79" s="22"/>
      <c r="C79" s="22" t="s">
        <v>2547</v>
      </c>
      <c r="D79" s="46">
        <v>107</v>
      </c>
      <c r="E79" s="46"/>
      <c r="F79" s="46"/>
      <c r="G79" s="46"/>
      <c r="H79" s="48"/>
      <c r="I79" s="48"/>
      <c r="K79" s="22"/>
      <c r="O79" s="22"/>
      <c r="P79" s="22"/>
      <c r="Q79" s="22"/>
      <c r="R79" s="22"/>
      <c r="S79" s="22"/>
    </row>
    <row r="80" spans="1:19">
      <c r="A80" s="22"/>
      <c r="B80" s="22"/>
      <c r="C80" s="22" t="s">
        <v>2354</v>
      </c>
      <c r="D80" s="46">
        <v>108</v>
      </c>
      <c r="E80" s="46"/>
      <c r="F80" s="46"/>
      <c r="G80" s="46"/>
      <c r="H80" s="48"/>
      <c r="I80" s="48"/>
      <c r="K80" s="22"/>
      <c r="O80" s="22"/>
      <c r="P80" s="22"/>
      <c r="Q80" s="22"/>
      <c r="R80" s="22"/>
      <c r="S80" s="22"/>
    </row>
    <row r="81" spans="1:19">
      <c r="A81" s="22"/>
      <c r="B81" s="22"/>
      <c r="C81" s="22" t="s">
        <v>2548</v>
      </c>
      <c r="D81" s="46">
        <v>109</v>
      </c>
      <c r="E81" s="46"/>
      <c r="F81" s="46"/>
      <c r="G81" s="46"/>
      <c r="H81" s="48"/>
      <c r="I81" s="48"/>
      <c r="K81" s="22"/>
      <c r="O81" s="22"/>
      <c r="P81" s="22"/>
      <c r="Q81" s="22"/>
      <c r="R81" s="22"/>
      <c r="S81" s="22"/>
    </row>
    <row r="82" spans="1:19">
      <c r="A82" s="22"/>
      <c r="B82" s="22"/>
      <c r="C82" s="22" t="s">
        <v>2549</v>
      </c>
      <c r="D82" s="46">
        <v>110</v>
      </c>
      <c r="E82" s="46"/>
      <c r="F82" s="46"/>
      <c r="G82" s="46"/>
      <c r="H82" s="48"/>
      <c r="I82" s="48"/>
      <c r="K82" s="22"/>
      <c r="O82" s="22"/>
      <c r="P82" s="22"/>
      <c r="Q82" s="22"/>
      <c r="R82" s="22"/>
      <c r="S82" s="22"/>
    </row>
    <row r="83" spans="1:19">
      <c r="A83" s="22"/>
      <c r="B83" s="22"/>
      <c r="C83" s="22" t="s">
        <v>2357</v>
      </c>
      <c r="D83" s="46">
        <v>111</v>
      </c>
      <c r="E83" s="46"/>
      <c r="F83" s="46"/>
      <c r="G83" s="46"/>
      <c r="H83" s="48"/>
      <c r="I83" s="48"/>
      <c r="K83" s="22"/>
      <c r="O83" s="22"/>
      <c r="P83" s="22"/>
      <c r="Q83" s="22"/>
      <c r="R83" s="22"/>
      <c r="S83" s="22"/>
    </row>
    <row r="84" spans="1:19">
      <c r="A84" s="22"/>
      <c r="B84" s="22"/>
      <c r="C84" s="22" t="s">
        <v>2358</v>
      </c>
      <c r="D84" s="46">
        <v>112</v>
      </c>
      <c r="E84" s="46"/>
      <c r="F84" s="46"/>
      <c r="G84" s="46"/>
      <c r="H84" s="48"/>
      <c r="I84" s="48"/>
      <c r="K84" s="22"/>
      <c r="O84" s="22"/>
      <c r="P84" s="22"/>
      <c r="Q84" s="22"/>
      <c r="R84" s="22"/>
      <c r="S84" s="22"/>
    </row>
    <row r="85" spans="1:19">
      <c r="A85" s="22"/>
      <c r="B85" s="22"/>
      <c r="C85" s="22" t="s">
        <v>2550</v>
      </c>
      <c r="D85" s="46">
        <v>113</v>
      </c>
      <c r="E85" s="46"/>
      <c r="F85" s="46"/>
      <c r="G85" s="46"/>
      <c r="H85" s="48"/>
      <c r="I85" s="48"/>
      <c r="K85" s="22"/>
      <c r="O85" s="22"/>
      <c r="P85" s="22"/>
      <c r="Q85" s="22"/>
      <c r="R85" s="22"/>
      <c r="S85" s="22"/>
    </row>
    <row r="86" spans="1:19">
      <c r="A86" s="22"/>
      <c r="B86" s="22"/>
      <c r="C86" s="22" t="s">
        <v>2359</v>
      </c>
      <c r="D86" s="46">
        <v>114</v>
      </c>
      <c r="E86" s="46"/>
      <c r="F86" s="46"/>
      <c r="G86" s="46"/>
      <c r="H86" s="48"/>
      <c r="I86" s="48"/>
      <c r="K86" s="22"/>
      <c r="O86" s="22"/>
      <c r="P86" s="22"/>
      <c r="Q86" s="22"/>
      <c r="R86" s="22"/>
      <c r="S86" s="22"/>
    </row>
    <row r="87" spans="1:19">
      <c r="A87" s="22"/>
      <c r="B87" s="22"/>
      <c r="C87" s="22" t="s">
        <v>2360</v>
      </c>
      <c r="D87" s="46">
        <v>115</v>
      </c>
      <c r="E87" s="46"/>
      <c r="F87" s="46"/>
      <c r="G87" s="46"/>
      <c r="H87" s="48"/>
      <c r="I87" s="48"/>
      <c r="K87" s="22"/>
      <c r="O87" s="22"/>
      <c r="P87" s="22"/>
      <c r="Q87" s="22"/>
      <c r="R87" s="22"/>
      <c r="S87" s="22"/>
    </row>
    <row r="88" spans="1:19">
      <c r="A88" s="22"/>
      <c r="B88" s="22"/>
      <c r="C88" s="22" t="s">
        <v>2361</v>
      </c>
      <c r="D88" s="46">
        <v>116</v>
      </c>
      <c r="E88" s="46"/>
      <c r="F88" s="46"/>
      <c r="G88" s="46"/>
      <c r="H88" s="48"/>
      <c r="I88" s="48"/>
      <c r="K88" s="22"/>
    </row>
    <row r="89" spans="1:19">
      <c r="A89" s="22"/>
      <c r="B89" s="22"/>
      <c r="C89" s="22" t="s">
        <v>2362</v>
      </c>
      <c r="D89" s="46">
        <v>117</v>
      </c>
      <c r="E89" s="46"/>
      <c r="F89" s="46"/>
      <c r="G89" s="46"/>
      <c r="H89" s="48"/>
      <c r="I89" s="48"/>
      <c r="K89" s="22"/>
    </row>
    <row r="90" spans="1:19">
      <c r="A90" s="22"/>
      <c r="B90" s="22"/>
      <c r="C90" s="22" t="s">
        <v>2363</v>
      </c>
      <c r="D90" s="46">
        <v>118</v>
      </c>
      <c r="E90" s="46"/>
      <c r="F90" s="46"/>
      <c r="G90" s="46"/>
      <c r="H90" s="48"/>
      <c r="I90" s="48"/>
      <c r="K90" s="22"/>
    </row>
    <row r="91" spans="1:19">
      <c r="A91" s="22"/>
      <c r="B91" s="22"/>
      <c r="C91" s="22" t="s">
        <v>351</v>
      </c>
      <c r="D91" s="46">
        <v>119</v>
      </c>
      <c r="E91" s="46"/>
      <c r="F91" s="46"/>
      <c r="G91" s="46"/>
      <c r="H91" s="48"/>
      <c r="I91" s="48"/>
      <c r="K91" s="22"/>
    </row>
    <row r="92" spans="1:19">
      <c r="A92" s="22"/>
      <c r="B92" s="22"/>
      <c r="C92" s="22" t="s">
        <v>352</v>
      </c>
      <c r="D92" s="46">
        <v>120</v>
      </c>
      <c r="E92" s="46"/>
      <c r="F92" s="46"/>
      <c r="G92" s="46"/>
      <c r="H92" s="48"/>
      <c r="I92" s="48"/>
      <c r="K92" s="22"/>
    </row>
    <row r="93" spans="1:19">
      <c r="A93" s="22"/>
      <c r="B93" s="22"/>
      <c r="C93" s="22" t="s">
        <v>353</v>
      </c>
      <c r="D93" s="46">
        <v>121</v>
      </c>
      <c r="E93" s="46"/>
      <c r="F93" s="46"/>
      <c r="G93" s="46"/>
      <c r="H93" s="48"/>
      <c r="I93" s="48"/>
      <c r="K93" s="22"/>
    </row>
    <row r="94" spans="1:19">
      <c r="A94" s="22"/>
      <c r="B94" s="22"/>
      <c r="C94" s="22" t="s">
        <v>354</v>
      </c>
      <c r="D94" s="46">
        <v>122</v>
      </c>
      <c r="E94" s="46"/>
      <c r="F94" s="46"/>
      <c r="G94" s="46"/>
      <c r="H94" s="48"/>
      <c r="I94" s="48"/>
      <c r="K94" s="22"/>
    </row>
    <row r="95" spans="1:19">
      <c r="A95" s="22"/>
      <c r="B95" s="22"/>
      <c r="C95" s="22" t="s">
        <v>2551</v>
      </c>
      <c r="D95" s="46">
        <v>123</v>
      </c>
      <c r="E95" s="46"/>
      <c r="F95" s="46"/>
      <c r="G95" s="46"/>
      <c r="H95" s="48"/>
      <c r="I95" s="48"/>
      <c r="K95" s="22"/>
    </row>
    <row r="96" spans="1:19">
      <c r="A96" s="22"/>
      <c r="B96" s="22"/>
      <c r="C96" s="22" t="s">
        <v>2552</v>
      </c>
      <c r="D96" s="46">
        <v>124</v>
      </c>
      <c r="E96" s="46"/>
      <c r="F96" s="46"/>
      <c r="G96" s="46"/>
      <c r="H96" s="48"/>
      <c r="I96" s="48"/>
      <c r="K96" s="22"/>
    </row>
    <row r="97" spans="1:11">
      <c r="A97" s="22"/>
      <c r="B97" s="22"/>
      <c r="C97" s="22" t="s">
        <v>356</v>
      </c>
      <c r="D97" s="46">
        <v>125</v>
      </c>
      <c r="E97" s="46"/>
      <c r="F97" s="46"/>
      <c r="G97" s="46"/>
      <c r="H97" s="48"/>
      <c r="I97" s="48"/>
      <c r="K97" s="22"/>
    </row>
    <row r="98" spans="1:11">
      <c r="A98" s="22"/>
      <c r="B98" s="22"/>
      <c r="C98" s="22" t="s">
        <v>357</v>
      </c>
      <c r="D98" s="46">
        <v>126</v>
      </c>
      <c r="E98" s="46"/>
      <c r="F98" s="46"/>
      <c r="G98" s="46"/>
      <c r="H98" s="48"/>
      <c r="I98" s="48"/>
      <c r="K98" s="22"/>
    </row>
    <row r="99" spans="1:11">
      <c r="A99" s="22"/>
      <c r="B99" s="22"/>
      <c r="C99" s="22" t="s">
        <v>2553</v>
      </c>
      <c r="D99" s="46">
        <v>127</v>
      </c>
      <c r="E99" s="46"/>
      <c r="F99" s="46"/>
      <c r="G99" s="46"/>
      <c r="H99" s="48"/>
      <c r="I99" s="48"/>
      <c r="K99" s="22"/>
    </row>
    <row r="100" spans="1:11">
      <c r="A100" s="22"/>
      <c r="B100" s="22"/>
      <c r="C100" s="22" t="s">
        <v>358</v>
      </c>
      <c r="D100" s="46">
        <v>128</v>
      </c>
      <c r="E100" s="46"/>
      <c r="F100" s="46"/>
      <c r="G100" s="46"/>
      <c r="H100" s="48"/>
      <c r="I100" s="48"/>
      <c r="K100" s="22"/>
    </row>
    <row r="101" spans="1:11">
      <c r="A101" s="22"/>
      <c r="B101" s="22"/>
      <c r="C101" s="22" t="s">
        <v>362</v>
      </c>
      <c r="D101" s="46">
        <v>129</v>
      </c>
      <c r="E101" s="46"/>
      <c r="F101" s="46"/>
      <c r="G101" s="46"/>
      <c r="H101" s="48"/>
      <c r="I101" s="48"/>
      <c r="K101" s="22"/>
    </row>
    <row r="102" spans="1:11">
      <c r="A102" s="22"/>
      <c r="B102" s="22"/>
      <c r="C102" s="22" t="s">
        <v>2554</v>
      </c>
      <c r="D102" s="46">
        <v>130</v>
      </c>
      <c r="E102" s="46"/>
      <c r="F102" s="46"/>
      <c r="G102" s="46"/>
      <c r="H102" s="48"/>
      <c r="I102" s="48"/>
      <c r="K102" s="22"/>
    </row>
    <row r="103" spans="1:11">
      <c r="A103" s="22"/>
      <c r="B103" s="22"/>
      <c r="C103" s="22" t="s">
        <v>2364</v>
      </c>
      <c r="D103" s="46">
        <v>131</v>
      </c>
      <c r="E103" s="46"/>
      <c r="F103" s="46"/>
      <c r="G103" s="46"/>
      <c r="H103" s="48"/>
      <c r="I103" s="48"/>
      <c r="K103" s="22"/>
    </row>
    <row r="104" spans="1:11">
      <c r="A104" s="22"/>
      <c r="B104" s="22"/>
      <c r="C104" s="22" t="s">
        <v>2366</v>
      </c>
      <c r="D104" s="46">
        <v>132</v>
      </c>
      <c r="E104" s="46"/>
      <c r="F104" s="46"/>
      <c r="G104" s="46"/>
      <c r="H104" s="48"/>
      <c r="I104" s="48"/>
      <c r="K104" s="22"/>
    </row>
    <row r="105" spans="1:11">
      <c r="A105" s="22"/>
      <c r="B105" s="22"/>
      <c r="C105" s="22" t="s">
        <v>2367</v>
      </c>
      <c r="D105" s="46">
        <v>133</v>
      </c>
      <c r="E105" s="46"/>
      <c r="F105" s="46"/>
      <c r="G105" s="46"/>
      <c r="H105" s="48"/>
      <c r="I105" s="48"/>
      <c r="K105" s="22"/>
    </row>
    <row r="106" spans="1:11">
      <c r="A106" s="22"/>
      <c r="B106" s="22"/>
      <c r="C106" s="22" t="s">
        <v>2368</v>
      </c>
      <c r="D106" s="46">
        <v>134</v>
      </c>
      <c r="E106" s="46"/>
      <c r="F106" s="46"/>
      <c r="G106" s="46"/>
      <c r="H106" s="48"/>
      <c r="I106" s="48"/>
      <c r="K106" s="22"/>
    </row>
    <row r="107" spans="1:11">
      <c r="A107" s="22"/>
      <c r="B107" s="22"/>
      <c r="C107" s="22" t="s">
        <v>368</v>
      </c>
      <c r="D107" s="46">
        <v>135</v>
      </c>
      <c r="E107" s="46"/>
      <c r="F107" s="46"/>
      <c r="G107" s="46"/>
      <c r="H107" s="48"/>
      <c r="I107" s="48"/>
      <c r="K107" s="22"/>
    </row>
    <row r="108" spans="1:11">
      <c r="A108" s="22"/>
      <c r="B108" s="22"/>
      <c r="C108" s="22" t="s">
        <v>2555</v>
      </c>
      <c r="D108" s="46">
        <v>136</v>
      </c>
      <c r="E108" s="46"/>
      <c r="F108" s="46"/>
      <c r="G108" s="46"/>
      <c r="H108" s="48"/>
      <c r="I108" s="48"/>
      <c r="K108" s="22"/>
    </row>
    <row r="109" spans="1:11">
      <c r="A109" s="22"/>
      <c r="B109" s="22"/>
      <c r="C109" s="22" t="s">
        <v>370</v>
      </c>
      <c r="D109" s="46">
        <v>137</v>
      </c>
      <c r="E109" s="46"/>
      <c r="F109" s="46"/>
      <c r="G109" s="46"/>
      <c r="H109" s="48"/>
      <c r="I109" s="48"/>
      <c r="K109" s="22"/>
    </row>
    <row r="110" spans="1:11">
      <c r="A110" s="22"/>
      <c r="B110" s="22"/>
      <c r="C110" s="22" t="s">
        <v>371</v>
      </c>
      <c r="D110" s="46">
        <v>138</v>
      </c>
      <c r="E110" s="46"/>
      <c r="F110" s="46"/>
      <c r="G110" s="46"/>
      <c r="H110" s="48"/>
      <c r="I110" s="48"/>
      <c r="K110" s="22"/>
    </row>
    <row r="111" spans="1:11">
      <c r="A111" s="22"/>
      <c r="B111" s="22"/>
      <c r="C111" s="22" t="s">
        <v>2556</v>
      </c>
      <c r="D111" s="46">
        <v>139</v>
      </c>
      <c r="E111" s="46"/>
      <c r="F111" s="46"/>
      <c r="G111" s="46"/>
      <c r="H111" s="48"/>
      <c r="I111" s="48"/>
      <c r="K111" s="22"/>
    </row>
    <row r="112" spans="1:11">
      <c r="A112" s="22"/>
      <c r="B112" s="22"/>
      <c r="C112" s="22" t="s">
        <v>372</v>
      </c>
      <c r="D112" s="46">
        <v>140</v>
      </c>
      <c r="E112" s="46"/>
      <c r="F112" s="46"/>
      <c r="G112" s="46"/>
      <c r="H112" s="48"/>
      <c r="I112" s="48"/>
      <c r="K112" s="22"/>
    </row>
    <row r="113" spans="1:11">
      <c r="A113" s="22"/>
      <c r="B113" s="22"/>
      <c r="C113" s="22" t="s">
        <v>373</v>
      </c>
      <c r="D113" s="46">
        <v>141</v>
      </c>
      <c r="E113" s="46"/>
      <c r="F113" s="46"/>
      <c r="G113" s="46"/>
      <c r="H113" s="48"/>
      <c r="I113" s="48"/>
      <c r="K113" s="22"/>
    </row>
    <row r="114" spans="1:11">
      <c r="A114" s="22"/>
      <c r="B114" s="22"/>
      <c r="C114" s="22" t="s">
        <v>374</v>
      </c>
      <c r="D114" s="46">
        <v>142</v>
      </c>
      <c r="E114" s="46"/>
      <c r="F114" s="46"/>
      <c r="G114" s="46"/>
      <c r="H114" s="48"/>
      <c r="I114" s="48"/>
      <c r="K114" s="22"/>
    </row>
    <row r="115" spans="1:11">
      <c r="A115" s="22"/>
      <c r="B115" s="22"/>
      <c r="C115" s="22" t="s">
        <v>375</v>
      </c>
      <c r="D115" s="46">
        <v>143</v>
      </c>
      <c r="E115" s="46"/>
      <c r="F115" s="46"/>
      <c r="G115" s="46"/>
      <c r="H115" s="48"/>
      <c r="I115" s="48"/>
      <c r="K115" s="22"/>
    </row>
    <row r="116" spans="1:11">
      <c r="A116" s="22"/>
      <c r="B116" s="22"/>
      <c r="C116" s="22" t="s">
        <v>1902</v>
      </c>
      <c r="D116" s="46">
        <v>144</v>
      </c>
      <c r="E116" s="46"/>
      <c r="F116" s="46"/>
      <c r="G116" s="46"/>
      <c r="H116" s="48"/>
      <c r="I116" s="48"/>
      <c r="K116" s="22"/>
    </row>
    <row r="117" spans="1:11">
      <c r="A117" s="22"/>
      <c r="B117" s="22"/>
      <c r="C117" s="22" t="s">
        <v>377</v>
      </c>
      <c r="D117" s="46">
        <v>145</v>
      </c>
      <c r="E117" s="46"/>
      <c r="F117" s="46"/>
      <c r="G117" s="46"/>
      <c r="H117" s="48"/>
      <c r="I117" s="48"/>
      <c r="K117" s="22"/>
    </row>
    <row r="118" spans="1:11">
      <c r="A118" s="22"/>
      <c r="B118" s="22"/>
      <c r="C118" s="22" t="s">
        <v>1903</v>
      </c>
      <c r="D118" s="46">
        <v>146</v>
      </c>
      <c r="E118" s="46"/>
      <c r="F118" s="46"/>
      <c r="G118" s="46"/>
      <c r="H118" s="48"/>
      <c r="I118" s="48"/>
      <c r="K118" s="22"/>
    </row>
    <row r="119" spans="1:11">
      <c r="A119" s="22"/>
      <c r="B119" s="22"/>
      <c r="C119" s="22" t="s">
        <v>378</v>
      </c>
      <c r="D119" s="46">
        <v>147</v>
      </c>
      <c r="E119" s="46"/>
      <c r="F119" s="46"/>
      <c r="G119" s="46"/>
      <c r="H119" s="48"/>
      <c r="I119" s="48"/>
      <c r="K119" s="22"/>
    </row>
    <row r="120" spans="1:11">
      <c r="A120" s="22"/>
      <c r="B120" s="22"/>
      <c r="C120" s="22" t="s">
        <v>1904</v>
      </c>
      <c r="D120" s="46">
        <v>148</v>
      </c>
      <c r="E120" s="46"/>
      <c r="F120" s="46"/>
      <c r="G120" s="46"/>
      <c r="H120" s="48"/>
      <c r="I120" s="48"/>
      <c r="K120" s="22"/>
    </row>
    <row r="121" spans="1:11">
      <c r="A121" s="22"/>
      <c r="B121" s="22"/>
      <c r="C121" s="22" t="s">
        <v>1905</v>
      </c>
      <c r="D121" s="46">
        <v>149</v>
      </c>
      <c r="E121" s="46"/>
      <c r="F121" s="46"/>
      <c r="G121" s="46"/>
      <c r="H121" s="48"/>
      <c r="I121" s="48"/>
      <c r="K121" s="22"/>
    </row>
    <row r="122" spans="1:11">
      <c r="A122" s="22"/>
      <c r="B122" s="22"/>
      <c r="C122" s="22" t="s">
        <v>4494</v>
      </c>
      <c r="D122" s="46">
        <v>150</v>
      </c>
      <c r="E122" s="46"/>
      <c r="F122" s="46"/>
      <c r="G122" s="46"/>
      <c r="H122" s="48"/>
      <c r="I122" s="48"/>
      <c r="K122" s="22"/>
    </row>
    <row r="123" spans="1:11">
      <c r="A123" s="22"/>
      <c r="B123" s="22"/>
      <c r="C123" s="22" t="s">
        <v>2557</v>
      </c>
      <c r="D123" s="46">
        <v>151</v>
      </c>
      <c r="E123" s="46"/>
      <c r="F123" s="46"/>
      <c r="G123" s="46"/>
      <c r="H123" s="48"/>
      <c r="I123" s="48"/>
      <c r="K123" s="22"/>
    </row>
    <row r="124" spans="1:11">
      <c r="A124" s="22"/>
      <c r="B124" s="22"/>
      <c r="C124" s="22" t="s">
        <v>382</v>
      </c>
      <c r="D124" s="46">
        <v>152</v>
      </c>
      <c r="E124" s="46"/>
      <c r="F124" s="46"/>
      <c r="G124" s="46"/>
      <c r="H124" s="48"/>
      <c r="I124" s="48"/>
      <c r="K124" s="22"/>
    </row>
    <row r="125" spans="1:11">
      <c r="A125" s="22"/>
      <c r="B125" s="22"/>
      <c r="C125" s="22" t="s">
        <v>383</v>
      </c>
      <c r="D125" s="46">
        <v>153</v>
      </c>
      <c r="E125" s="46"/>
      <c r="F125" s="46"/>
      <c r="G125" s="46"/>
      <c r="H125" s="48"/>
      <c r="I125" s="48"/>
      <c r="K125" s="22"/>
    </row>
    <row r="126" spans="1:11">
      <c r="A126" s="22"/>
      <c r="B126" s="22"/>
      <c r="C126" s="22" t="s">
        <v>384</v>
      </c>
      <c r="D126" s="46">
        <v>154</v>
      </c>
      <c r="E126" s="46"/>
      <c r="F126" s="46"/>
      <c r="G126" s="46"/>
      <c r="H126" s="48"/>
      <c r="I126" s="48"/>
      <c r="K126" s="22"/>
    </row>
    <row r="127" spans="1:11">
      <c r="A127" s="22"/>
      <c r="B127" s="22"/>
      <c r="C127" s="22" t="s">
        <v>4495</v>
      </c>
      <c r="D127" s="46">
        <v>155</v>
      </c>
      <c r="E127" s="46"/>
      <c r="F127" s="46"/>
      <c r="G127" s="46"/>
      <c r="H127" s="48"/>
      <c r="I127" s="48"/>
      <c r="K127" s="22"/>
    </row>
    <row r="128" spans="1:11">
      <c r="A128" s="22"/>
      <c r="B128" s="22"/>
      <c r="C128" s="22" t="s">
        <v>386</v>
      </c>
      <c r="D128" s="46">
        <v>156</v>
      </c>
      <c r="E128" s="46"/>
      <c r="F128" s="46"/>
      <c r="G128" s="46"/>
      <c r="H128" s="48"/>
      <c r="I128" s="48"/>
      <c r="K128" s="22"/>
    </row>
    <row r="129" spans="1:11">
      <c r="A129" s="22"/>
      <c r="B129" s="22"/>
      <c r="C129" s="22" t="s">
        <v>4496</v>
      </c>
      <c r="D129" s="46">
        <v>157</v>
      </c>
      <c r="E129" s="46"/>
      <c r="F129" s="46"/>
      <c r="G129" s="46"/>
      <c r="H129" s="48"/>
      <c r="I129" s="48"/>
      <c r="K129" s="22"/>
    </row>
    <row r="130" spans="1:11">
      <c r="A130" s="22"/>
      <c r="B130" s="22"/>
      <c r="C130" s="22" t="s">
        <v>388</v>
      </c>
      <c r="D130" s="46">
        <v>158</v>
      </c>
      <c r="E130" s="46"/>
      <c r="F130" s="46"/>
      <c r="G130" s="46"/>
      <c r="H130" s="48"/>
      <c r="I130" s="48"/>
      <c r="K130" s="22"/>
    </row>
    <row r="131" spans="1:11">
      <c r="A131" s="22"/>
      <c r="B131" s="22"/>
      <c r="C131" s="22" t="s">
        <v>389</v>
      </c>
      <c r="D131" s="46">
        <v>159</v>
      </c>
      <c r="E131" s="46"/>
      <c r="F131" s="46"/>
      <c r="G131" s="46"/>
      <c r="H131" s="48"/>
      <c r="I131" s="48"/>
      <c r="K131" s="22"/>
    </row>
    <row r="132" spans="1:11">
      <c r="A132" s="22"/>
      <c r="B132" s="22"/>
      <c r="C132" s="22" t="s">
        <v>2370</v>
      </c>
      <c r="D132" s="46">
        <v>160</v>
      </c>
      <c r="E132" s="46"/>
      <c r="F132" s="46"/>
      <c r="G132" s="46"/>
      <c r="H132" s="48"/>
      <c r="I132" s="48"/>
      <c r="K132" s="22"/>
    </row>
    <row r="133" spans="1:11">
      <c r="A133" s="22"/>
      <c r="B133" s="22"/>
      <c r="C133" s="22" t="s">
        <v>4497</v>
      </c>
      <c r="D133" s="46">
        <v>161</v>
      </c>
      <c r="E133" s="46"/>
      <c r="F133" s="46"/>
      <c r="G133" s="46"/>
      <c r="H133" s="48"/>
      <c r="I133" s="48"/>
      <c r="K133" s="22"/>
    </row>
    <row r="134" spans="1:11">
      <c r="A134" s="22"/>
      <c r="B134" s="22"/>
      <c r="C134" s="22" t="s">
        <v>4498</v>
      </c>
      <c r="D134" s="46">
        <v>162</v>
      </c>
      <c r="E134" s="46"/>
      <c r="F134" s="46"/>
      <c r="G134" s="46"/>
      <c r="H134" s="48"/>
      <c r="I134" s="48"/>
      <c r="K134" s="22"/>
    </row>
    <row r="135" spans="1:11">
      <c r="A135" s="22"/>
      <c r="B135" s="22"/>
      <c r="C135" s="22" t="s">
        <v>2371</v>
      </c>
      <c r="D135" s="46">
        <v>163</v>
      </c>
      <c r="E135" s="46"/>
      <c r="F135" s="46"/>
      <c r="G135" s="46"/>
      <c r="H135" s="48"/>
      <c r="I135" s="48"/>
      <c r="K135" s="22"/>
    </row>
    <row r="136" spans="1:11">
      <c r="A136" s="22"/>
      <c r="B136" s="22"/>
      <c r="C136" s="22" t="s">
        <v>394</v>
      </c>
      <c r="D136" s="46">
        <v>164</v>
      </c>
      <c r="E136" s="46"/>
      <c r="F136" s="46"/>
      <c r="G136" s="46"/>
      <c r="H136" s="48"/>
      <c r="I136" s="48"/>
      <c r="K136" s="22"/>
    </row>
    <row r="137" spans="1:11">
      <c r="A137" s="22"/>
      <c r="B137" s="22"/>
      <c r="C137" s="22" t="s">
        <v>2372</v>
      </c>
      <c r="D137" s="46">
        <v>165</v>
      </c>
      <c r="E137" s="46"/>
      <c r="F137" s="46"/>
      <c r="G137" s="46"/>
      <c r="H137" s="48"/>
      <c r="I137" s="48"/>
      <c r="K137" s="22"/>
    </row>
    <row r="138" spans="1:11">
      <c r="A138" s="22"/>
      <c r="B138" s="22"/>
      <c r="C138" s="22" t="s">
        <v>4499</v>
      </c>
      <c r="D138" s="46">
        <v>166</v>
      </c>
      <c r="E138" s="46"/>
      <c r="F138" s="46"/>
      <c r="G138" s="46"/>
      <c r="H138" s="48"/>
      <c r="I138" s="48"/>
      <c r="K138" s="22"/>
    </row>
    <row r="139" spans="1:11">
      <c r="A139" s="22"/>
      <c r="B139" s="22"/>
      <c r="C139" s="22" t="s">
        <v>2374</v>
      </c>
      <c r="D139" s="46">
        <v>167</v>
      </c>
      <c r="E139" s="46"/>
      <c r="F139" s="46"/>
      <c r="G139" s="46"/>
      <c r="H139" s="48"/>
      <c r="I139" s="48"/>
      <c r="K139" s="22"/>
    </row>
    <row r="140" spans="1:11">
      <c r="A140" s="22"/>
      <c r="B140" s="22"/>
      <c r="C140" s="22" t="s">
        <v>2375</v>
      </c>
      <c r="D140" s="46">
        <v>168</v>
      </c>
      <c r="E140" s="46"/>
      <c r="F140" s="46"/>
      <c r="G140" s="46"/>
      <c r="H140" s="48"/>
      <c r="I140" s="48"/>
      <c r="K140" s="22"/>
    </row>
    <row r="141" spans="1:11">
      <c r="A141" s="22"/>
      <c r="B141" s="22"/>
      <c r="C141" s="22" t="s">
        <v>2376</v>
      </c>
      <c r="D141" s="46">
        <v>169</v>
      </c>
      <c r="E141" s="46"/>
      <c r="F141" s="46"/>
      <c r="G141" s="46"/>
      <c r="H141" s="48"/>
      <c r="I141" s="48"/>
      <c r="K141" s="22"/>
    </row>
    <row r="142" spans="1:11">
      <c r="A142" s="22"/>
      <c r="B142" s="22"/>
      <c r="C142" s="22" t="s">
        <v>400</v>
      </c>
      <c r="D142" s="46">
        <v>170</v>
      </c>
      <c r="E142" s="46"/>
      <c r="F142" s="46"/>
      <c r="G142" s="46"/>
      <c r="H142" s="48"/>
      <c r="I142" s="48"/>
      <c r="K142" s="22"/>
    </row>
    <row r="143" spans="1:11">
      <c r="A143" s="22"/>
      <c r="B143" s="22"/>
      <c r="C143" s="22" t="s">
        <v>2559</v>
      </c>
      <c r="D143" s="46">
        <v>171</v>
      </c>
      <c r="E143" s="46"/>
      <c r="F143" s="46"/>
      <c r="G143" s="46"/>
      <c r="H143" s="48"/>
      <c r="I143" s="48"/>
      <c r="K143" s="22"/>
    </row>
    <row r="144" spans="1:11">
      <c r="A144" s="22"/>
      <c r="B144" s="22"/>
      <c r="C144" s="22" t="s">
        <v>401</v>
      </c>
      <c r="D144" s="46">
        <v>172</v>
      </c>
      <c r="E144" s="46"/>
      <c r="F144" s="46"/>
      <c r="G144" s="46"/>
      <c r="H144" s="48"/>
      <c r="I144" s="48"/>
      <c r="K144" s="22"/>
    </row>
    <row r="145" spans="1:13">
      <c r="A145" s="22"/>
      <c r="B145" s="22"/>
      <c r="C145" s="22" t="s">
        <v>4500</v>
      </c>
      <c r="D145" s="46">
        <v>173</v>
      </c>
      <c r="E145" s="46"/>
      <c r="F145" s="46"/>
      <c r="G145" s="46"/>
      <c r="H145" s="48"/>
      <c r="I145" s="48"/>
      <c r="K145" s="22"/>
    </row>
    <row r="146" spans="1:13">
      <c r="A146" s="22"/>
      <c r="B146" s="22"/>
      <c r="C146" s="22" t="s">
        <v>403</v>
      </c>
      <c r="D146" s="46">
        <v>174</v>
      </c>
      <c r="E146" s="46"/>
      <c r="F146" s="46"/>
      <c r="G146" s="46"/>
      <c r="H146" s="48"/>
      <c r="I146" s="48"/>
      <c r="K146" s="22"/>
    </row>
    <row r="147" spans="1:13">
      <c r="A147" s="22"/>
      <c r="B147" s="22"/>
      <c r="C147" s="22" t="s">
        <v>404</v>
      </c>
      <c r="D147" s="46">
        <v>175</v>
      </c>
      <c r="E147" s="46"/>
      <c r="F147" s="46"/>
      <c r="G147" s="46"/>
      <c r="H147" s="48"/>
      <c r="I147" s="48"/>
      <c r="K147" s="22"/>
    </row>
    <row r="148" spans="1:13">
      <c r="A148" s="22"/>
      <c r="B148" s="22"/>
      <c r="C148" s="22" t="s">
        <v>4501</v>
      </c>
      <c r="D148" s="46">
        <v>176</v>
      </c>
      <c r="E148" s="46"/>
      <c r="F148" s="46"/>
      <c r="G148" s="46"/>
      <c r="H148" s="48"/>
      <c r="I148" s="48"/>
      <c r="K148" s="22"/>
    </row>
    <row r="149" spans="1:13">
      <c r="A149" s="22"/>
      <c r="B149" s="22"/>
      <c r="C149" s="22" t="s">
        <v>405</v>
      </c>
      <c r="D149" s="46">
        <v>177</v>
      </c>
      <c r="E149" s="46"/>
      <c r="F149" s="46"/>
      <c r="G149" s="46"/>
      <c r="H149" s="48"/>
      <c r="I149" s="48"/>
      <c r="K149" s="22"/>
    </row>
    <row r="150" spans="1:13">
      <c r="A150" s="22"/>
      <c r="B150" s="22"/>
      <c r="C150" s="22" t="s">
        <v>406</v>
      </c>
      <c r="D150" s="46">
        <v>178</v>
      </c>
      <c r="E150" s="46"/>
      <c r="F150" s="46"/>
      <c r="G150" s="46"/>
      <c r="H150" s="48"/>
      <c r="I150" s="48"/>
      <c r="K150" s="22"/>
    </row>
    <row r="151" spans="1:13">
      <c r="A151" s="22"/>
      <c r="B151" s="22"/>
      <c r="C151" s="22" t="s">
        <v>408</v>
      </c>
      <c r="D151" s="46">
        <v>179</v>
      </c>
      <c r="E151" s="46"/>
      <c r="F151" s="46"/>
      <c r="G151" s="46"/>
      <c r="H151" s="48"/>
      <c r="I151" s="48"/>
      <c r="K151" s="22"/>
    </row>
    <row r="152" spans="1:13">
      <c r="A152" s="22"/>
      <c r="B152" s="22"/>
      <c r="C152" s="22" t="s">
        <v>409</v>
      </c>
      <c r="D152" s="46">
        <v>180</v>
      </c>
      <c r="E152" s="46"/>
      <c r="F152" s="46"/>
      <c r="G152" s="46"/>
      <c r="H152" s="48"/>
      <c r="I152" s="48"/>
      <c r="K152" s="22"/>
    </row>
    <row r="153" spans="1:13">
      <c r="A153" s="22"/>
      <c r="B153" s="22"/>
      <c r="C153" s="22" t="s">
        <v>410</v>
      </c>
      <c r="D153" s="46">
        <v>181</v>
      </c>
      <c r="E153" s="46"/>
      <c r="F153" s="46"/>
      <c r="G153" s="46"/>
      <c r="H153" s="48"/>
      <c r="I153" s="48"/>
      <c r="K153" s="22"/>
    </row>
    <row r="154" spans="1:13">
      <c r="A154" s="22"/>
      <c r="B154" s="22"/>
      <c r="C154" s="22" t="s">
        <v>411</v>
      </c>
      <c r="D154" s="46">
        <v>182</v>
      </c>
      <c r="E154" s="46"/>
      <c r="F154" s="46"/>
      <c r="G154" s="46"/>
      <c r="H154" s="48"/>
      <c r="I154" s="48"/>
      <c r="K154" s="22"/>
    </row>
    <row r="155" spans="1:13">
      <c r="A155" s="22"/>
      <c r="B155" s="22"/>
      <c r="C155" s="22" t="s">
        <v>412</v>
      </c>
      <c r="D155" s="46">
        <v>183</v>
      </c>
      <c r="E155" s="46"/>
      <c r="F155" s="46"/>
      <c r="G155" s="46"/>
      <c r="H155" s="48"/>
      <c r="I155" s="48"/>
      <c r="K155" s="22"/>
    </row>
    <row r="156" spans="1:13">
      <c r="A156" s="22"/>
      <c r="B156" s="22"/>
      <c r="C156" s="22" t="s">
        <v>413</v>
      </c>
      <c r="D156" s="46">
        <v>184</v>
      </c>
      <c r="E156" s="46"/>
      <c r="F156" s="46"/>
      <c r="G156" s="46"/>
      <c r="H156" s="48"/>
      <c r="I156" s="48"/>
      <c r="K156" s="22"/>
    </row>
    <row r="157" spans="1:13">
      <c r="A157" s="22"/>
      <c r="B157" s="22"/>
      <c r="C157" s="22" t="s">
        <v>414</v>
      </c>
      <c r="D157" s="46">
        <v>185</v>
      </c>
      <c r="E157" s="46"/>
      <c r="F157" s="46"/>
      <c r="G157" s="46"/>
      <c r="H157" s="48"/>
      <c r="I157" s="48"/>
      <c r="K157" s="22"/>
    </row>
    <row r="158" spans="1:13">
      <c r="A158" s="22"/>
      <c r="B158" s="22"/>
      <c r="C158" s="22" t="s">
        <v>287</v>
      </c>
      <c r="D158" s="46">
        <v>186</v>
      </c>
      <c r="E158" s="46"/>
      <c r="F158" s="46"/>
      <c r="G158" s="46"/>
      <c r="H158" s="48"/>
      <c r="I158" s="48"/>
      <c r="K158" s="22"/>
    </row>
    <row r="159" spans="1:13">
      <c r="A159" s="22"/>
      <c r="B159" s="22"/>
      <c r="C159" s="22"/>
      <c r="D159" s="46"/>
      <c r="E159" s="46"/>
      <c r="F159" s="46"/>
      <c r="G159" s="46"/>
      <c r="H159" s="48"/>
      <c r="I159" s="48"/>
      <c r="K159" s="22"/>
    </row>
    <row r="160" spans="1:13">
      <c r="A160" s="22"/>
      <c r="B160" s="22"/>
      <c r="C160" s="22" t="s">
        <v>415</v>
      </c>
      <c r="D160" s="46" t="s">
        <v>416</v>
      </c>
      <c r="E160" s="46" t="s">
        <v>26</v>
      </c>
      <c r="F160" s="46" t="s">
        <v>417</v>
      </c>
      <c r="G160" s="46" t="s">
        <v>418</v>
      </c>
      <c r="H160" s="48" t="s">
        <v>419</v>
      </c>
      <c r="I160" s="48" t="s">
        <v>420</v>
      </c>
      <c r="J160" t="s">
        <v>421</v>
      </c>
      <c r="K160" s="22" t="s">
        <v>422</v>
      </c>
      <c r="L160" t="s">
        <v>423</v>
      </c>
      <c r="M160" t="s">
        <v>424</v>
      </c>
    </row>
    <row r="161" spans="1:11">
      <c r="A161" s="22"/>
      <c r="B161" s="22"/>
      <c r="C161" s="22" t="s">
        <v>2560</v>
      </c>
      <c r="D161" s="46"/>
      <c r="E161" s="46" t="s">
        <v>4068</v>
      </c>
      <c r="F161" s="46" t="s">
        <v>289</v>
      </c>
      <c r="G161" s="46"/>
      <c r="H161" s="48"/>
      <c r="I161" s="48"/>
      <c r="K161" s="22"/>
    </row>
    <row r="162" spans="1:11">
      <c r="A162" s="22"/>
      <c r="B162" s="22"/>
      <c r="C162" s="22"/>
      <c r="D162" s="46" t="s">
        <v>2576</v>
      </c>
      <c r="E162" s="46" t="s">
        <v>2577</v>
      </c>
      <c r="F162" s="46" t="s">
        <v>1911</v>
      </c>
      <c r="G162" s="46"/>
      <c r="H162" s="48">
        <v>4683000000</v>
      </c>
      <c r="I162" s="48">
        <v>4280000000</v>
      </c>
      <c r="J162">
        <v>4916000000</v>
      </c>
      <c r="K162" s="22"/>
    </row>
    <row r="163" spans="1:11">
      <c r="A163" s="22"/>
      <c r="B163" s="22"/>
      <c r="C163" s="22"/>
      <c r="D163" s="46" t="s">
        <v>438</v>
      </c>
      <c r="E163" s="46" t="s">
        <v>2578</v>
      </c>
      <c r="F163" s="46" t="s">
        <v>1913</v>
      </c>
      <c r="G163" s="46"/>
      <c r="H163" s="48">
        <v>11890000000</v>
      </c>
      <c r="I163" s="48">
        <v>11304000000</v>
      </c>
      <c r="J163">
        <v>10934000000</v>
      </c>
      <c r="K163" s="22"/>
    </row>
    <row r="164" spans="1:11">
      <c r="A164" s="22"/>
      <c r="B164" s="22"/>
      <c r="C164" s="22"/>
      <c r="D164" s="46" t="s">
        <v>438</v>
      </c>
      <c r="E164" s="46" t="s">
        <v>2579</v>
      </c>
      <c r="F164" s="46" t="s">
        <v>1915</v>
      </c>
      <c r="G164" s="46"/>
      <c r="H164" s="48">
        <v>2838000000</v>
      </c>
      <c r="I164" s="48">
        <v>3653000000</v>
      </c>
      <c r="J164">
        <v>3652000000</v>
      </c>
      <c r="K164" s="22"/>
    </row>
    <row r="165" spans="1:11">
      <c r="A165" s="22"/>
      <c r="B165" s="22"/>
      <c r="C165" s="22"/>
      <c r="D165" s="46" t="s">
        <v>438</v>
      </c>
      <c r="E165" s="46" t="s">
        <v>2580</v>
      </c>
      <c r="F165" s="46" t="s">
        <v>1917</v>
      </c>
      <c r="G165" s="46"/>
      <c r="H165" s="48">
        <v>4519000000</v>
      </c>
      <c r="I165" s="48">
        <v>4193000000</v>
      </c>
      <c r="J165">
        <v>3990000000</v>
      </c>
      <c r="K165" s="22"/>
    </row>
    <row r="166" spans="1:11">
      <c r="A166" s="22"/>
      <c r="B166" s="22"/>
      <c r="C166" s="22"/>
      <c r="D166" s="46" t="s">
        <v>2576</v>
      </c>
      <c r="E166" s="46" t="s">
        <v>2581</v>
      </c>
      <c r="F166" s="46" t="s">
        <v>474</v>
      </c>
      <c r="G166" s="46"/>
      <c r="H166" s="48">
        <v>11638000000</v>
      </c>
      <c r="I166" s="48">
        <v>7832000000</v>
      </c>
      <c r="J166">
        <v>9737000000</v>
      </c>
      <c r="K166" s="22"/>
    </row>
    <row r="167" spans="1:11">
      <c r="A167" s="22"/>
      <c r="B167" s="22"/>
      <c r="C167" s="22"/>
      <c r="D167" s="46" t="s">
        <v>438</v>
      </c>
      <c r="E167" s="46" t="s">
        <v>2582</v>
      </c>
      <c r="F167" s="46" t="s">
        <v>476</v>
      </c>
      <c r="G167" s="46"/>
      <c r="H167" s="48">
        <v>1850000000</v>
      </c>
      <c r="I167" s="48">
        <v>1960000000</v>
      </c>
      <c r="J167">
        <v>2126000000</v>
      </c>
      <c r="K167" s="22"/>
    </row>
    <row r="168" spans="1:11">
      <c r="A168" s="22"/>
      <c r="B168" s="22"/>
      <c r="C168" s="22"/>
      <c r="D168" s="46" t="s">
        <v>438</v>
      </c>
      <c r="E168" s="46" t="s">
        <v>4069</v>
      </c>
      <c r="F168" s="46" t="s">
        <v>1918</v>
      </c>
      <c r="G168" s="46"/>
      <c r="H168" s="48">
        <v>1707000000</v>
      </c>
      <c r="I168" s="48">
        <v>1014000000</v>
      </c>
      <c r="J168">
        <v>1648000000</v>
      </c>
      <c r="K168" s="22"/>
    </row>
    <row r="169" spans="1:11">
      <c r="A169" s="22"/>
      <c r="B169" s="22"/>
      <c r="C169" s="22"/>
      <c r="D169" s="46" t="s">
        <v>438</v>
      </c>
      <c r="E169" s="46" t="s">
        <v>2584</v>
      </c>
      <c r="F169" s="46" t="s">
        <v>4502</v>
      </c>
      <c r="G169" s="46"/>
      <c r="H169" s="48">
        <v>-128000000</v>
      </c>
      <c r="I169" s="48">
        <v>54000000</v>
      </c>
      <c r="J169">
        <v>-324000000</v>
      </c>
      <c r="K169" s="22"/>
    </row>
    <row r="170" spans="1:11">
      <c r="A170" s="22"/>
      <c r="B170" s="22"/>
      <c r="C170" s="22"/>
      <c r="D170" s="46" t="s">
        <v>2576</v>
      </c>
      <c r="E170" s="46" t="s">
        <v>2585</v>
      </c>
      <c r="F170" s="46" t="s">
        <v>1609</v>
      </c>
      <c r="G170" s="46"/>
      <c r="H170" s="48">
        <v>1485000000</v>
      </c>
      <c r="I170" s="48">
        <v>1482000000</v>
      </c>
      <c r="J170">
        <v>779000000</v>
      </c>
      <c r="K170" s="22"/>
    </row>
    <row r="171" spans="1:11">
      <c r="A171" s="22"/>
      <c r="B171" s="22"/>
      <c r="C171" s="22"/>
      <c r="D171" s="46" t="s">
        <v>438</v>
      </c>
      <c r="E171" s="46" t="s">
        <v>2586</v>
      </c>
      <c r="F171" s="46" t="s">
        <v>4503</v>
      </c>
      <c r="G171" s="46"/>
      <c r="H171" s="48">
        <v>567000000</v>
      </c>
      <c r="I171" s="48">
        <v>524000000</v>
      </c>
      <c r="J171">
        <v>815000000</v>
      </c>
      <c r="K171" s="22"/>
    </row>
    <row r="172" spans="1:11">
      <c r="A172" s="22"/>
      <c r="B172" s="22"/>
      <c r="C172" s="22"/>
      <c r="D172" s="46" t="s">
        <v>438</v>
      </c>
      <c r="E172" s="46" t="s">
        <v>2588</v>
      </c>
      <c r="F172" s="46" t="s">
        <v>487</v>
      </c>
      <c r="G172" s="46"/>
      <c r="H172" s="48">
        <v>1807000000</v>
      </c>
      <c r="I172" s="48">
        <v>1889000000</v>
      </c>
      <c r="J172">
        <v>2180000000</v>
      </c>
      <c r="K172" s="22"/>
    </row>
    <row r="173" spans="1:11">
      <c r="A173" s="22"/>
      <c r="B173" s="22"/>
      <c r="C173" s="22"/>
      <c r="D173" s="46" t="s">
        <v>438</v>
      </c>
      <c r="E173" s="46" t="s">
        <v>2589</v>
      </c>
      <c r="F173" s="46" t="s">
        <v>489</v>
      </c>
      <c r="G173" s="46"/>
      <c r="H173" s="48">
        <v>42856000000</v>
      </c>
      <c r="I173" s="48">
        <v>38185000000</v>
      </c>
      <c r="J173">
        <v>40453000000</v>
      </c>
      <c r="K173" s="22"/>
    </row>
    <row r="174" spans="1:11">
      <c r="A174" s="22"/>
      <c r="B174" s="22"/>
      <c r="C174" s="22"/>
      <c r="D174" s="46" t="s">
        <v>438</v>
      </c>
      <c r="E174" s="46" t="s">
        <v>2570</v>
      </c>
      <c r="F174" s="46" t="s">
        <v>2571</v>
      </c>
      <c r="G174" s="46"/>
      <c r="H174" s="48">
        <v>79000000</v>
      </c>
      <c r="I174" s="48">
        <v>80000000</v>
      </c>
      <c r="J174">
        <v>92000000</v>
      </c>
      <c r="K174" s="22"/>
    </row>
    <row r="175" spans="1:11">
      <c r="A175" s="22"/>
      <c r="B175" s="22"/>
      <c r="C175" s="22"/>
      <c r="D175" s="46" t="s">
        <v>438</v>
      </c>
      <c r="E175" s="46" t="s">
        <v>2572</v>
      </c>
      <c r="F175" s="46" t="s">
        <v>459</v>
      </c>
      <c r="G175" s="46"/>
      <c r="H175" s="48">
        <v>3110000000</v>
      </c>
      <c r="I175" s="48">
        <v>3978000000</v>
      </c>
      <c r="J175">
        <v>4888000000</v>
      </c>
      <c r="K175" s="22"/>
    </row>
    <row r="176" spans="1:11">
      <c r="A176" s="22"/>
      <c r="B176" s="22"/>
      <c r="C176" s="22"/>
      <c r="D176" s="46" t="s">
        <v>438</v>
      </c>
      <c r="E176" s="46" t="s">
        <v>460</v>
      </c>
      <c r="F176" s="46" t="s">
        <v>462</v>
      </c>
      <c r="G176" s="46"/>
      <c r="H176" s="48">
        <v>245000000</v>
      </c>
      <c r="I176" s="48">
        <v>316000000</v>
      </c>
      <c r="J176">
        <v>227000000</v>
      </c>
      <c r="K176" s="22"/>
    </row>
    <row r="177" spans="1:11">
      <c r="A177" s="22"/>
      <c r="B177" s="22"/>
      <c r="C177" s="22"/>
      <c r="D177" s="46" t="s">
        <v>438</v>
      </c>
      <c r="E177" s="46" t="s">
        <v>2569</v>
      </c>
      <c r="F177" s="46" t="s">
        <v>455</v>
      </c>
      <c r="G177" s="46"/>
      <c r="H177" s="48">
        <v>1727000000</v>
      </c>
      <c r="I177" s="48">
        <v>2275000000</v>
      </c>
      <c r="J177">
        <v>2832000000</v>
      </c>
      <c r="K177" s="22"/>
    </row>
    <row r="178" spans="1:11">
      <c r="A178" s="22"/>
      <c r="B178" s="22"/>
      <c r="C178" s="22"/>
      <c r="D178" s="46" t="s">
        <v>438</v>
      </c>
      <c r="E178" s="46" t="s">
        <v>2573</v>
      </c>
      <c r="F178" s="46" t="s">
        <v>464</v>
      </c>
      <c r="G178" s="46"/>
      <c r="H178" s="48">
        <v>5161000000</v>
      </c>
      <c r="I178" s="48">
        <v>6649000000</v>
      </c>
      <c r="J178">
        <v>8039000000</v>
      </c>
      <c r="K178" s="22"/>
    </row>
    <row r="179" spans="1:11">
      <c r="A179" s="22"/>
      <c r="B179" s="22"/>
      <c r="C179" s="22"/>
      <c r="D179" s="46" t="s">
        <v>438</v>
      </c>
      <c r="E179" s="46" t="s">
        <v>73</v>
      </c>
      <c r="F179" s="46" t="s">
        <v>511</v>
      </c>
      <c r="G179" s="46"/>
      <c r="H179" s="48">
        <v>28471000000</v>
      </c>
      <c r="I179" s="48">
        <v>23656000000</v>
      </c>
      <c r="J179">
        <v>19001000000</v>
      </c>
      <c r="K179" s="22"/>
    </row>
    <row r="180" spans="1:11">
      <c r="A180" s="22"/>
      <c r="B180" s="22"/>
      <c r="C180" s="22"/>
      <c r="D180" s="46" t="s">
        <v>438</v>
      </c>
      <c r="E180" s="46" t="s">
        <v>512</v>
      </c>
      <c r="F180" s="46" t="s">
        <v>513</v>
      </c>
      <c r="G180" s="46"/>
      <c r="H180" s="48">
        <v>9103000000</v>
      </c>
      <c r="I180" s="48">
        <v>7445000000</v>
      </c>
      <c r="J180">
        <v>6338000000</v>
      </c>
      <c r="K180" s="22"/>
    </row>
    <row r="181" spans="1:11">
      <c r="A181" s="22"/>
      <c r="B181" s="22"/>
      <c r="C181" s="22"/>
      <c r="D181" s="46" t="s">
        <v>438</v>
      </c>
      <c r="E181" s="46" t="s">
        <v>518</v>
      </c>
      <c r="F181" s="46" t="s">
        <v>520</v>
      </c>
      <c r="G181" s="46"/>
      <c r="H181" s="48">
        <v>18897000000</v>
      </c>
      <c r="I181" s="48">
        <v>15869000000</v>
      </c>
      <c r="J181">
        <v>12362000000</v>
      </c>
      <c r="K181" s="22"/>
    </row>
    <row r="182" spans="1:11">
      <c r="A182" s="22"/>
      <c r="B182" s="22"/>
      <c r="C182" s="22"/>
      <c r="D182" s="46"/>
      <c r="E182" s="46"/>
      <c r="F182" s="46" t="s">
        <v>437</v>
      </c>
      <c r="G182" s="46"/>
      <c r="H182" s="48"/>
      <c r="I182" s="48"/>
      <c r="K182" s="22"/>
    </row>
    <row r="183" spans="1:11">
      <c r="A183" s="22"/>
      <c r="B183" s="22"/>
      <c r="C183" s="22"/>
      <c r="D183" s="46" t="s">
        <v>438</v>
      </c>
      <c r="E183" s="46" t="s">
        <v>2561</v>
      </c>
      <c r="F183" s="46" t="s">
        <v>2562</v>
      </c>
      <c r="G183" s="46"/>
      <c r="H183" s="48">
        <v>1358000000</v>
      </c>
      <c r="I183" s="48">
        <v>1440000000</v>
      </c>
      <c r="J183">
        <v>1098000000</v>
      </c>
      <c r="K183" s="22"/>
    </row>
    <row r="184" spans="1:11">
      <c r="A184" s="22"/>
      <c r="B184" s="22"/>
      <c r="C184" s="22"/>
      <c r="D184" s="46" t="s">
        <v>438</v>
      </c>
      <c r="E184" s="46" t="s">
        <v>4070</v>
      </c>
      <c r="F184" s="46" t="s">
        <v>4504</v>
      </c>
      <c r="G184" s="46"/>
      <c r="H184" s="48">
        <v>8098000000</v>
      </c>
      <c r="I184" s="48">
        <v>8475000000</v>
      </c>
      <c r="J184">
        <v>9666000000</v>
      </c>
      <c r="K184" s="22"/>
    </row>
    <row r="185" spans="1:11">
      <c r="A185" s="22"/>
      <c r="B185" s="22"/>
      <c r="C185" s="22"/>
      <c r="D185" s="46" t="s">
        <v>438</v>
      </c>
      <c r="E185" s="46" t="s">
        <v>2564</v>
      </c>
      <c r="F185" s="46" t="s">
        <v>1394</v>
      </c>
      <c r="G185" s="46"/>
      <c r="H185" s="48">
        <v>1825000000</v>
      </c>
      <c r="I185" s="48">
        <v>1644000000</v>
      </c>
      <c r="J185">
        <v>1736000000</v>
      </c>
      <c r="K185" s="22"/>
    </row>
    <row r="186" spans="1:11">
      <c r="A186" s="22"/>
      <c r="B186" s="22"/>
      <c r="C186" s="22"/>
      <c r="D186" s="46" t="s">
        <v>438</v>
      </c>
      <c r="E186" s="46" t="s">
        <v>2565</v>
      </c>
      <c r="F186" s="46" t="s">
        <v>594</v>
      </c>
      <c r="G186" s="46"/>
      <c r="H186" s="48">
        <v>41000000</v>
      </c>
      <c r="I186" s="48">
        <v>58000000</v>
      </c>
      <c r="J186">
        <v>101000000</v>
      </c>
      <c r="K186" s="22"/>
    </row>
    <row r="187" spans="1:11">
      <c r="A187" s="22"/>
      <c r="B187" s="22"/>
      <c r="C187" s="22"/>
      <c r="D187" s="46" t="s">
        <v>438</v>
      </c>
      <c r="E187" s="46" t="s">
        <v>2566</v>
      </c>
      <c r="F187" s="46" t="s">
        <v>446</v>
      </c>
      <c r="G187" s="46"/>
      <c r="H187" s="48">
        <v>36482000000</v>
      </c>
      <c r="I187" s="48">
        <v>37247000000</v>
      </c>
      <c r="J187">
        <v>39760000000</v>
      </c>
      <c r="K187" s="22"/>
    </row>
    <row r="188" spans="1:11">
      <c r="A188" s="22"/>
      <c r="B188" s="22"/>
      <c r="C188" s="22"/>
      <c r="D188" s="46" t="s">
        <v>438</v>
      </c>
      <c r="E188" s="46" t="s">
        <v>2567</v>
      </c>
      <c r="F188" s="46" t="s">
        <v>1909</v>
      </c>
      <c r="G188" s="46"/>
      <c r="H188" s="48">
        <v>587000000</v>
      </c>
      <c r="I188" s="48">
        <v>548000000</v>
      </c>
      <c r="J188">
        <v>435000000</v>
      </c>
      <c r="K188" s="22"/>
    </row>
    <row r="189" spans="1:11">
      <c r="A189" s="22"/>
      <c r="B189" s="22"/>
      <c r="C189" s="22"/>
      <c r="D189" s="46" t="s">
        <v>438</v>
      </c>
      <c r="E189" s="46" t="s">
        <v>2568</v>
      </c>
      <c r="F189" s="46" t="s">
        <v>452</v>
      </c>
      <c r="G189" s="46"/>
      <c r="H189" s="48">
        <v>48391000000</v>
      </c>
      <c r="I189" s="48">
        <v>49412000000</v>
      </c>
      <c r="J189">
        <v>52796000000</v>
      </c>
      <c r="K189" s="22"/>
    </row>
    <row r="190" spans="1:11">
      <c r="A190" s="22"/>
      <c r="B190" s="22"/>
      <c r="C190" s="22"/>
      <c r="D190" s="46"/>
      <c r="E190" s="46"/>
      <c r="F190" s="46" t="s">
        <v>4071</v>
      </c>
      <c r="G190" s="46"/>
      <c r="H190" s="48"/>
      <c r="I190" s="48"/>
      <c r="K190" s="22"/>
    </row>
    <row r="191" spans="1:11">
      <c r="A191" s="22"/>
      <c r="B191" s="22"/>
      <c r="C191" s="22"/>
      <c r="D191" s="46" t="s">
        <v>438</v>
      </c>
      <c r="E191" s="46" t="s">
        <v>2574</v>
      </c>
      <c r="F191" s="46" t="s">
        <v>466</v>
      </c>
      <c r="G191" s="46"/>
      <c r="H191" s="48">
        <v>43230000000</v>
      </c>
      <c r="I191" s="48">
        <v>42763000000</v>
      </c>
      <c r="J191">
        <v>44757000000</v>
      </c>
      <c r="K191" s="22"/>
    </row>
    <row r="192" spans="1:11">
      <c r="A192" s="22"/>
      <c r="B192" s="22"/>
      <c r="C192" s="22"/>
      <c r="D192" s="46" t="s">
        <v>438</v>
      </c>
      <c r="E192" s="46" t="s">
        <v>467</v>
      </c>
      <c r="F192" s="46" t="s">
        <v>469</v>
      </c>
      <c r="G192" s="46"/>
      <c r="H192" s="48">
        <v>7217000000</v>
      </c>
      <c r="I192" s="48">
        <v>7899000000</v>
      </c>
      <c r="J192">
        <v>15753000000</v>
      </c>
      <c r="K192" s="22"/>
    </row>
    <row r="193" spans="1:11">
      <c r="A193" s="22"/>
      <c r="B193" s="22"/>
      <c r="C193" s="22"/>
      <c r="D193" s="46" t="s">
        <v>438</v>
      </c>
      <c r="E193" s="46" t="s">
        <v>2575</v>
      </c>
      <c r="F193" s="46" t="s">
        <v>471</v>
      </c>
      <c r="G193" s="46"/>
      <c r="H193" s="48">
        <v>36013000000</v>
      </c>
      <c r="I193" s="48">
        <v>34864000000</v>
      </c>
      <c r="J193">
        <v>29004000000</v>
      </c>
      <c r="K193" s="22"/>
    </row>
    <row r="194" spans="1:11">
      <c r="A194" s="22"/>
      <c r="B194" s="22"/>
      <c r="C194" s="22"/>
      <c r="D194" s="46"/>
      <c r="E194" s="46"/>
      <c r="F194" s="46" t="s">
        <v>2590</v>
      </c>
      <c r="G194" s="46"/>
      <c r="H194" s="48"/>
      <c r="I194" s="48"/>
      <c r="K194" s="22"/>
    </row>
    <row r="195" spans="1:11">
      <c r="A195" s="22"/>
      <c r="B195" s="22"/>
      <c r="C195" s="22"/>
      <c r="D195" s="46" t="s">
        <v>438</v>
      </c>
      <c r="E195" s="46" t="s">
        <v>2591</v>
      </c>
      <c r="F195" s="46" t="s">
        <v>492</v>
      </c>
      <c r="G195" s="46"/>
      <c r="H195" s="48">
        <v>14689000000</v>
      </c>
      <c r="I195" s="48">
        <v>14462000000</v>
      </c>
      <c r="J195">
        <v>13869000000</v>
      </c>
      <c r="K195" s="22"/>
    </row>
    <row r="196" spans="1:11">
      <c r="A196" s="22"/>
      <c r="B196" s="22"/>
      <c r="C196" s="22"/>
      <c r="D196" s="46" t="s">
        <v>2576</v>
      </c>
      <c r="E196" s="46" t="s">
        <v>2592</v>
      </c>
      <c r="F196" s="46" t="s">
        <v>494</v>
      </c>
      <c r="G196" s="46"/>
      <c r="H196" s="48">
        <v>9504000000</v>
      </c>
      <c r="I196" s="48">
        <v>8857000000</v>
      </c>
      <c r="J196">
        <v>8692000000</v>
      </c>
      <c r="K196" s="22"/>
    </row>
    <row r="197" spans="1:11">
      <c r="A197" s="22"/>
      <c r="B197" s="22"/>
      <c r="C197" s="22"/>
      <c r="D197" s="46" t="s">
        <v>438</v>
      </c>
      <c r="E197" s="46" t="s">
        <v>2593</v>
      </c>
      <c r="F197" s="46" t="s">
        <v>2594</v>
      </c>
      <c r="G197" s="46"/>
      <c r="H197" s="48">
        <v>4611000000</v>
      </c>
      <c r="I197" s="48">
        <v>4348000000</v>
      </c>
      <c r="J197">
        <v>4651000000</v>
      </c>
      <c r="K197" s="22"/>
    </row>
    <row r="198" spans="1:11">
      <c r="A198" s="22"/>
      <c r="B198" s="22"/>
      <c r="C198" s="22"/>
      <c r="D198" s="46" t="s">
        <v>438</v>
      </c>
      <c r="E198" s="46" t="s">
        <v>2595</v>
      </c>
      <c r="F198" s="46" t="s">
        <v>499</v>
      </c>
      <c r="G198" s="46"/>
      <c r="H198" s="48">
        <v>2068000000</v>
      </c>
      <c r="I198" s="48">
        <v>2283000000</v>
      </c>
      <c r="J198">
        <v>2636000000</v>
      </c>
      <c r="K198" s="22"/>
    </row>
    <row r="199" spans="1:11">
      <c r="A199" s="22"/>
      <c r="B199" s="22"/>
      <c r="C199" s="22"/>
      <c r="D199" s="46" t="s">
        <v>438</v>
      </c>
      <c r="E199" s="46" t="s">
        <v>2596</v>
      </c>
      <c r="F199" s="46" t="s">
        <v>501</v>
      </c>
      <c r="G199" s="46"/>
      <c r="H199" s="48">
        <v>2857000000</v>
      </c>
      <c r="I199" s="48">
        <v>3011000000</v>
      </c>
      <c r="J199">
        <v>3030000000</v>
      </c>
      <c r="K199" s="22"/>
    </row>
    <row r="200" spans="1:11">
      <c r="A200" s="22"/>
      <c r="B200" s="22"/>
      <c r="C200" s="22"/>
      <c r="D200" s="46" t="s">
        <v>438</v>
      </c>
      <c r="E200" s="46" t="s">
        <v>2597</v>
      </c>
      <c r="F200" s="46" t="s">
        <v>2598</v>
      </c>
      <c r="G200" s="46"/>
      <c r="H200" s="48">
        <v>1674000000</v>
      </c>
      <c r="I200" s="48">
        <v>1880000000</v>
      </c>
      <c r="J200">
        <v>2199000000</v>
      </c>
      <c r="K200" s="22"/>
    </row>
    <row r="201" spans="1:11">
      <c r="A201" s="22"/>
      <c r="B201" s="22"/>
      <c r="C201" s="22"/>
      <c r="D201" s="46" t="s">
        <v>2576</v>
      </c>
      <c r="E201" s="46" t="s">
        <v>4505</v>
      </c>
      <c r="F201" s="46" t="s">
        <v>506</v>
      </c>
      <c r="G201" s="46"/>
      <c r="H201" s="48">
        <v>1356000000</v>
      </c>
      <c r="I201" s="48">
        <v>1266000000</v>
      </c>
      <c r="J201">
        <v>1197000000</v>
      </c>
      <c r="K201" s="22"/>
    </row>
    <row r="202" spans="1:11">
      <c r="A202" s="22"/>
      <c r="B202" s="22"/>
      <c r="C202" s="22"/>
      <c r="D202" s="46" t="s">
        <v>438</v>
      </c>
      <c r="E202" s="46" t="s">
        <v>2600</v>
      </c>
      <c r="F202" s="46" t="s">
        <v>487</v>
      </c>
      <c r="G202" s="46"/>
      <c r="H202" s="48">
        <v>13639000000</v>
      </c>
      <c r="I202" s="48">
        <v>13286000000</v>
      </c>
      <c r="J202">
        <v>14182000000</v>
      </c>
      <c r="K202" s="22"/>
    </row>
    <row r="203" spans="1:11">
      <c r="A203" s="22"/>
      <c r="B203" s="22"/>
      <c r="C203" s="22"/>
      <c r="D203" s="46" t="s">
        <v>438</v>
      </c>
      <c r="E203" s="46" t="s">
        <v>2601</v>
      </c>
      <c r="F203" s="46" t="s">
        <v>509</v>
      </c>
      <c r="G203" s="46"/>
      <c r="H203" s="48">
        <v>50398000000</v>
      </c>
      <c r="I203" s="48">
        <v>49393000000</v>
      </c>
      <c r="J203">
        <v>50456000000</v>
      </c>
      <c r="K203" s="22"/>
    </row>
    <row r="204" spans="1:11">
      <c r="A204" s="22"/>
      <c r="B204" s="22"/>
      <c r="C204" s="22"/>
      <c r="D204" s="46" t="s">
        <v>438</v>
      </c>
      <c r="E204" s="46" t="s">
        <v>230</v>
      </c>
      <c r="F204" s="46" t="s">
        <v>515</v>
      </c>
      <c r="G204" s="46"/>
      <c r="H204" s="48">
        <v>19368000000</v>
      </c>
      <c r="I204" s="48">
        <v>16211000000</v>
      </c>
      <c r="J204">
        <v>12663000000</v>
      </c>
      <c r="K204" s="22"/>
    </row>
    <row r="205" spans="1:11">
      <c r="A205" s="22"/>
      <c r="B205" s="22"/>
      <c r="C205" s="22"/>
      <c r="D205" s="46" t="s">
        <v>438</v>
      </c>
      <c r="E205" s="46" t="s">
        <v>236</v>
      </c>
      <c r="F205" s="46" t="s">
        <v>4506</v>
      </c>
      <c r="G205" s="46"/>
      <c r="H205" s="48">
        <v>471000000</v>
      </c>
      <c r="I205" s="48">
        <v>342000000</v>
      </c>
      <c r="J205">
        <v>301000000</v>
      </c>
      <c r="K205" s="22"/>
    </row>
    <row r="206" spans="1:11">
      <c r="A206" s="22"/>
      <c r="B206" s="22"/>
      <c r="C206" s="22"/>
      <c r="D206" s="46" t="s">
        <v>438</v>
      </c>
      <c r="E206" s="46" t="s">
        <v>521</v>
      </c>
      <c r="F206" s="46" t="s">
        <v>523</v>
      </c>
      <c r="G206" s="46"/>
      <c r="H206" s="48">
        <v>898000000</v>
      </c>
      <c r="I206" s="48">
        <v>844000000</v>
      </c>
      <c r="J206">
        <v>730000000</v>
      </c>
      <c r="K206" s="22"/>
    </row>
    <row r="207" spans="1:11">
      <c r="A207" s="22"/>
      <c r="B207" s="22"/>
      <c r="C207" s="22"/>
      <c r="D207" s="46" t="s">
        <v>438</v>
      </c>
      <c r="E207" s="46" t="s">
        <v>33</v>
      </c>
      <c r="F207" s="46" t="s">
        <v>525</v>
      </c>
      <c r="G207" s="46"/>
      <c r="H207" s="48">
        <v>17999000000</v>
      </c>
      <c r="I207" s="48">
        <v>15025000000</v>
      </c>
      <c r="J207">
        <v>11632000000</v>
      </c>
      <c r="K207" s="22"/>
    </row>
    <row r="208" spans="1:11">
      <c r="A208" s="22"/>
      <c r="B208" s="22"/>
      <c r="C208" s="22"/>
      <c r="D208" s="46"/>
      <c r="E208" s="46"/>
      <c r="F208" s="46" t="s">
        <v>526</v>
      </c>
      <c r="G208" s="46"/>
      <c r="H208" s="48"/>
      <c r="I208" s="48"/>
      <c r="K208" s="22"/>
    </row>
    <row r="209" spans="1:11">
      <c r="A209" s="22"/>
      <c r="B209" s="22"/>
      <c r="C209" s="22"/>
      <c r="D209" s="46" t="s">
        <v>438</v>
      </c>
      <c r="E209" s="46" t="s">
        <v>74</v>
      </c>
      <c r="F209" s="46" t="s">
        <v>1790</v>
      </c>
      <c r="G209" s="46"/>
      <c r="H209" s="48">
        <v>3.4</v>
      </c>
      <c r="I209" s="48">
        <v>2.85</v>
      </c>
      <c r="J209">
        <v>2.23</v>
      </c>
      <c r="K209" s="22"/>
    </row>
    <row r="210" spans="1:11">
      <c r="A210" s="22"/>
      <c r="B210" s="22"/>
      <c r="C210" s="22"/>
      <c r="D210" s="46" t="s">
        <v>438</v>
      </c>
      <c r="E210" s="46" t="s">
        <v>75</v>
      </c>
      <c r="F210" s="46" t="s">
        <v>1793</v>
      </c>
      <c r="G210" s="46"/>
      <c r="H210" s="48">
        <v>3.36</v>
      </c>
      <c r="I210" s="48">
        <v>2.82</v>
      </c>
      <c r="J210">
        <v>2.21</v>
      </c>
      <c r="K210" s="22"/>
    </row>
    <row r="211" spans="1:11">
      <c r="A211" s="22"/>
      <c r="B211" s="22"/>
      <c r="C211" s="22"/>
      <c r="D211" s="46" t="s">
        <v>438</v>
      </c>
      <c r="E211" s="46" t="s">
        <v>2603</v>
      </c>
      <c r="F211" s="46" t="s">
        <v>4072</v>
      </c>
      <c r="G211" s="46"/>
      <c r="H211" s="48">
        <v>0.88</v>
      </c>
      <c r="I211" s="48">
        <v>0.48</v>
      </c>
      <c r="J211">
        <v>0.2</v>
      </c>
      <c r="K211" s="22"/>
    </row>
    <row r="212" spans="1:11">
      <c r="A212" s="22"/>
      <c r="B212" s="22"/>
      <c r="C212" s="22"/>
      <c r="D212" s="46" t="s">
        <v>438</v>
      </c>
      <c r="E212" s="46" t="s">
        <v>2605</v>
      </c>
      <c r="F212" s="46" t="s">
        <v>1920</v>
      </c>
      <c r="G212" s="46"/>
      <c r="H212" s="48">
        <v>5287600000</v>
      </c>
      <c r="I212" s="48">
        <v>5278100000</v>
      </c>
      <c r="J212">
        <v>5226800000</v>
      </c>
      <c r="K212" s="22"/>
    </row>
    <row r="213" spans="1:11">
      <c r="A213" s="22"/>
      <c r="B213" s="22"/>
      <c r="C213" s="22"/>
      <c r="D213" s="46" t="s">
        <v>438</v>
      </c>
      <c r="E213" s="46" t="s">
        <v>76</v>
      </c>
      <c r="F213" s="46" t="s">
        <v>2606</v>
      </c>
      <c r="G213" s="46"/>
      <c r="H213" s="48">
        <v>5351500000</v>
      </c>
      <c r="I213" s="48">
        <v>5323400000</v>
      </c>
      <c r="J213">
        <v>5263100000</v>
      </c>
      <c r="K213" s="22"/>
    </row>
    <row r="214" spans="1:11">
      <c r="A214" s="22"/>
      <c r="B214" s="22"/>
      <c r="C214" s="22"/>
      <c r="D214" s="46" t="s">
        <v>263</v>
      </c>
      <c r="E214" s="46" t="s">
        <v>428</v>
      </c>
      <c r="F214" s="46"/>
      <c r="G214" s="46"/>
      <c r="H214" s="48"/>
      <c r="I214" s="48"/>
      <c r="K214" s="22"/>
    </row>
    <row r="215" spans="1:11">
      <c r="A215" s="22"/>
      <c r="B215" s="22"/>
      <c r="C215" s="22"/>
      <c r="D215" s="46"/>
      <c r="E215" s="46" t="s">
        <v>4507</v>
      </c>
      <c r="F215" s="46" t="s">
        <v>2540</v>
      </c>
      <c r="G215" s="46"/>
      <c r="H215" s="48"/>
      <c r="I215" s="48"/>
      <c r="K215" s="22"/>
    </row>
    <row r="216" spans="1:11">
      <c r="A216" s="22"/>
      <c r="B216" s="22"/>
      <c r="C216" s="22"/>
      <c r="D216" s="46" t="s">
        <v>438</v>
      </c>
      <c r="E216" s="46" t="s">
        <v>4508</v>
      </c>
      <c r="F216" s="46" t="s">
        <v>2608</v>
      </c>
      <c r="G216" s="46"/>
      <c r="H216" s="48"/>
      <c r="I216" s="48"/>
      <c r="K216" s="22"/>
    </row>
    <row r="217" spans="1:11">
      <c r="A217" s="22"/>
      <c r="B217" s="22"/>
      <c r="C217" s="22"/>
      <c r="D217" s="46" t="s">
        <v>438</v>
      </c>
      <c r="E217" s="46" t="s">
        <v>4075</v>
      </c>
      <c r="F217" s="46" t="s">
        <v>2039</v>
      </c>
      <c r="G217" s="46"/>
      <c r="H217" s="48">
        <v>256000000</v>
      </c>
      <c r="I217" s="48">
        <v>541000000</v>
      </c>
      <c r="J217">
        <v>692000000</v>
      </c>
      <c r="K217" s="22"/>
    </row>
    <row r="218" spans="1:11">
      <c r="A218" s="22"/>
      <c r="B218" s="22"/>
      <c r="C218" s="22"/>
      <c r="D218" s="46" t="s">
        <v>2576</v>
      </c>
      <c r="E218" s="46" t="s">
        <v>4076</v>
      </c>
      <c r="F218" s="46" t="s">
        <v>4077</v>
      </c>
      <c r="G218" s="46"/>
      <c r="H218" s="48"/>
      <c r="I218" s="48"/>
      <c r="K218" s="22"/>
    </row>
    <row r="219" spans="1:11">
      <c r="A219" s="22"/>
      <c r="B219" s="22"/>
      <c r="C219" s="22"/>
      <c r="D219" s="46" t="s">
        <v>2576</v>
      </c>
      <c r="E219" s="46" t="s">
        <v>2612</v>
      </c>
      <c r="F219" s="46" t="s">
        <v>1924</v>
      </c>
      <c r="G219" s="46"/>
      <c r="H219" s="48">
        <v>176000000</v>
      </c>
      <c r="I219" s="48">
        <v>288000000</v>
      </c>
      <c r="J219">
        <v>268000000</v>
      </c>
      <c r="K219" s="22"/>
    </row>
    <row r="220" spans="1:11">
      <c r="A220" s="22"/>
      <c r="B220" s="22"/>
      <c r="C220" s="22"/>
      <c r="D220" s="46" t="s">
        <v>263</v>
      </c>
      <c r="E220" s="46" t="s">
        <v>428</v>
      </c>
      <c r="F220" s="46"/>
      <c r="G220" s="46"/>
      <c r="H220" s="48"/>
      <c r="I220" s="48"/>
      <c r="K220" s="22"/>
    </row>
    <row r="221" spans="1:11">
      <c r="A221" s="22"/>
      <c r="B221" s="22"/>
      <c r="C221" s="22"/>
      <c r="D221" s="46"/>
      <c r="E221" s="46" t="s">
        <v>4078</v>
      </c>
      <c r="F221" s="46" t="s">
        <v>291</v>
      </c>
      <c r="G221" s="46"/>
      <c r="H221" s="48"/>
      <c r="I221" s="48"/>
      <c r="K221" s="22"/>
    </row>
    <row r="222" spans="1:11">
      <c r="A222" s="22"/>
      <c r="B222" s="22"/>
      <c r="C222" s="22"/>
      <c r="D222" s="46" t="s">
        <v>438</v>
      </c>
      <c r="E222" s="46" t="s">
        <v>518</v>
      </c>
      <c r="F222" s="46" t="s">
        <v>520</v>
      </c>
      <c r="G222" s="46"/>
      <c r="H222" s="48">
        <v>18897000000</v>
      </c>
      <c r="I222" s="48">
        <v>15869000000</v>
      </c>
      <c r="J222">
        <v>12362000000</v>
      </c>
      <c r="K222" s="22"/>
    </row>
    <row r="223" spans="1:11">
      <c r="A223" s="22"/>
      <c r="B223" s="22"/>
      <c r="C223" s="22"/>
      <c r="D223" s="46" t="s">
        <v>438</v>
      </c>
      <c r="E223" s="46" t="s">
        <v>2625</v>
      </c>
      <c r="F223" s="46" t="s">
        <v>561</v>
      </c>
      <c r="G223" s="46"/>
      <c r="H223" s="48">
        <v>2447000000</v>
      </c>
      <c r="I223" s="48">
        <v>-1543000000</v>
      </c>
      <c r="J223">
        <v>1754000000</v>
      </c>
      <c r="K223" s="22"/>
    </row>
    <row r="224" spans="1:11">
      <c r="A224" s="22"/>
      <c r="B224" s="22"/>
      <c r="C224" s="22"/>
      <c r="D224" s="46" t="s">
        <v>438</v>
      </c>
      <c r="E224" s="46" t="s">
        <v>2626</v>
      </c>
      <c r="F224" s="46" t="s">
        <v>4509</v>
      </c>
      <c r="G224" s="46"/>
      <c r="H224" s="48">
        <v>4000000</v>
      </c>
      <c r="I224" s="48">
        <v>-12000000</v>
      </c>
      <c r="J224">
        <v>25000000</v>
      </c>
      <c r="K224" s="22"/>
    </row>
    <row r="225" spans="1:11">
      <c r="A225" s="22"/>
      <c r="B225" s="22"/>
      <c r="C225" s="22"/>
      <c r="D225" s="46" t="s">
        <v>438</v>
      </c>
      <c r="E225" s="46" t="s">
        <v>2627</v>
      </c>
      <c r="F225" s="46" t="s">
        <v>565</v>
      </c>
      <c r="G225" s="46"/>
      <c r="H225" s="48">
        <v>2443000000</v>
      </c>
      <c r="I225" s="48">
        <v>-1531000000</v>
      </c>
      <c r="J225">
        <v>1729000000</v>
      </c>
      <c r="K225" s="22"/>
    </row>
    <row r="226" spans="1:11">
      <c r="A226" s="22"/>
      <c r="B226" s="22"/>
      <c r="C226" s="22"/>
      <c r="D226" s="46"/>
      <c r="E226" s="46"/>
      <c r="F226" s="46" t="s">
        <v>4510</v>
      </c>
      <c r="G226" s="46"/>
      <c r="H226" s="48"/>
      <c r="I226" s="48"/>
      <c r="K226" s="22"/>
    </row>
    <row r="227" spans="1:11">
      <c r="A227" s="22"/>
      <c r="B227" s="22"/>
      <c r="C227" s="22"/>
      <c r="D227" s="46"/>
      <c r="E227" s="46"/>
      <c r="F227" s="46" t="s">
        <v>554</v>
      </c>
      <c r="G227" s="46"/>
      <c r="H227" s="48"/>
      <c r="I227" s="48"/>
      <c r="K227" s="22"/>
    </row>
    <row r="228" spans="1:11">
      <c r="A228" s="22"/>
      <c r="B228" s="22"/>
      <c r="C228" s="22"/>
      <c r="D228" s="46" t="s">
        <v>438</v>
      </c>
      <c r="E228" s="46" t="s">
        <v>2620</v>
      </c>
      <c r="F228" s="46" t="s">
        <v>574</v>
      </c>
      <c r="G228" s="46"/>
      <c r="H228" s="48">
        <v>-6000000</v>
      </c>
      <c r="I228" s="48">
        <v>-37000000</v>
      </c>
      <c r="J228">
        <v>83000000</v>
      </c>
      <c r="K228" s="22"/>
    </row>
    <row r="229" spans="1:11">
      <c r="A229" s="22"/>
      <c r="B229" s="22"/>
      <c r="C229" s="22"/>
      <c r="D229" s="46" t="s">
        <v>438</v>
      </c>
      <c r="E229" s="46" t="s">
        <v>4511</v>
      </c>
      <c r="F229" s="46" t="s">
        <v>2186</v>
      </c>
      <c r="G229" s="46"/>
      <c r="H229" s="48">
        <v>-10000000</v>
      </c>
      <c r="I229" s="48">
        <v>0</v>
      </c>
      <c r="J229">
        <v>0</v>
      </c>
      <c r="K229" s="22"/>
    </row>
    <row r="230" spans="1:11">
      <c r="A230" s="22"/>
      <c r="B230" s="22"/>
      <c r="C230" s="22"/>
      <c r="D230" s="46"/>
      <c r="E230" s="46"/>
      <c r="F230" s="46" t="s">
        <v>4512</v>
      </c>
      <c r="G230" s="46"/>
      <c r="H230" s="48"/>
      <c r="I230" s="48"/>
      <c r="K230" s="22"/>
    </row>
    <row r="231" spans="1:11">
      <c r="A231" s="22"/>
      <c r="B231" s="22"/>
      <c r="C231" s="22"/>
      <c r="D231" s="46" t="s">
        <v>438</v>
      </c>
      <c r="E231" s="46" t="s">
        <v>2613</v>
      </c>
      <c r="F231" s="46" t="s">
        <v>574</v>
      </c>
      <c r="G231" s="46"/>
      <c r="H231" s="48">
        <v>5143000000</v>
      </c>
      <c r="I231" s="48">
        <v>-588000000</v>
      </c>
      <c r="J231">
        <v>2624000000</v>
      </c>
      <c r="K231" s="22"/>
    </row>
    <row r="232" spans="1:11">
      <c r="A232" s="22"/>
      <c r="B232" s="22"/>
      <c r="C232" s="22"/>
      <c r="D232" s="46" t="s">
        <v>2576</v>
      </c>
      <c r="E232" s="46" t="s">
        <v>2614</v>
      </c>
      <c r="F232" s="46" t="s">
        <v>575</v>
      </c>
      <c r="G232" s="46"/>
      <c r="H232" s="48">
        <v>-271000000</v>
      </c>
      <c r="I232" s="48">
        <v>-696000000</v>
      </c>
      <c r="J232">
        <v>77000000</v>
      </c>
      <c r="K232" s="22"/>
    </row>
    <row r="233" spans="1:11">
      <c r="A233" s="22"/>
      <c r="B233" s="22"/>
      <c r="C233" s="22"/>
      <c r="D233" s="46"/>
      <c r="E233" s="46"/>
      <c r="F233" s="46" t="s">
        <v>544</v>
      </c>
      <c r="G233" s="46"/>
      <c r="H233" s="48"/>
      <c r="I233" s="48"/>
      <c r="K233" s="22"/>
    </row>
    <row r="234" spans="1:11">
      <c r="A234" s="22"/>
      <c r="B234" s="22"/>
      <c r="C234" s="22"/>
      <c r="D234" s="46" t="s">
        <v>438</v>
      </c>
      <c r="E234" s="46" t="s">
        <v>2615</v>
      </c>
      <c r="F234" s="46" t="s">
        <v>4513</v>
      </c>
      <c r="G234" s="46"/>
      <c r="H234" s="48">
        <v>52000000</v>
      </c>
      <c r="I234" s="48">
        <v>190000000</v>
      </c>
      <c r="J234">
        <v>750000000</v>
      </c>
      <c r="K234" s="22"/>
    </row>
    <row r="235" spans="1:11">
      <c r="A235" s="22"/>
      <c r="B235" s="22"/>
      <c r="C235" s="22"/>
      <c r="D235" s="46" t="s">
        <v>438</v>
      </c>
      <c r="E235" s="46" t="s">
        <v>4514</v>
      </c>
      <c r="F235" s="46" t="s">
        <v>4079</v>
      </c>
      <c r="G235" s="46"/>
      <c r="H235" s="48">
        <v>-388000000</v>
      </c>
      <c r="I235" s="48">
        <v>-571000000</v>
      </c>
      <c r="J235">
        <v>-613000000</v>
      </c>
      <c r="K235" s="22"/>
    </row>
    <row r="236" spans="1:11">
      <c r="A236" s="22"/>
      <c r="B236" s="22"/>
      <c r="C236" s="22"/>
      <c r="D236" s="46"/>
      <c r="E236" s="46"/>
      <c r="F236" s="46" t="s">
        <v>549</v>
      </c>
      <c r="G236" s="46"/>
      <c r="H236" s="48"/>
      <c r="I236" s="48"/>
      <c r="K236" s="22"/>
    </row>
    <row r="237" spans="1:11">
      <c r="A237" s="22"/>
      <c r="B237" s="22"/>
      <c r="C237" s="22"/>
      <c r="D237" s="46" t="s">
        <v>438</v>
      </c>
      <c r="E237" s="46" t="s">
        <v>2617</v>
      </c>
      <c r="F237" s="46" t="s">
        <v>2523</v>
      </c>
      <c r="G237" s="46"/>
      <c r="H237" s="48">
        <v>-775000000</v>
      </c>
      <c r="I237" s="48">
        <v>-1079000000</v>
      </c>
      <c r="J237">
        <v>20000000</v>
      </c>
      <c r="K237" s="22"/>
    </row>
    <row r="238" spans="1:11">
      <c r="A238" s="22"/>
      <c r="B238" s="22"/>
      <c r="C238" s="22"/>
      <c r="D238" s="46" t="s">
        <v>2576</v>
      </c>
      <c r="E238" s="46" t="s">
        <v>2619</v>
      </c>
      <c r="F238" s="46" t="s">
        <v>4515</v>
      </c>
      <c r="G238" s="46"/>
      <c r="H238" s="48">
        <v>144000000</v>
      </c>
      <c r="I238" s="48">
        <v>99000000</v>
      </c>
      <c r="J238">
        <v>104000000</v>
      </c>
      <c r="K238" s="22"/>
    </row>
    <row r="239" spans="1:11">
      <c r="A239" s="22"/>
      <c r="B239" s="22"/>
      <c r="C239" s="22"/>
      <c r="D239" s="46" t="s">
        <v>438</v>
      </c>
      <c r="E239" s="46" t="s">
        <v>2622</v>
      </c>
      <c r="F239" s="46" t="s">
        <v>2623</v>
      </c>
      <c r="G239" s="46"/>
      <c r="H239" s="48">
        <v>3889000000</v>
      </c>
      <c r="I239" s="48">
        <v>-2682000000</v>
      </c>
      <c r="J239">
        <v>3045000000</v>
      </c>
      <c r="K239" s="22"/>
    </row>
    <row r="240" spans="1:11">
      <c r="A240" s="22"/>
      <c r="B240" s="22"/>
      <c r="C240" s="22"/>
      <c r="D240" s="46" t="s">
        <v>438</v>
      </c>
      <c r="E240" s="46" t="s">
        <v>2624</v>
      </c>
      <c r="F240" s="46" t="s">
        <v>1929</v>
      </c>
      <c r="G240" s="46" t="s">
        <v>548</v>
      </c>
      <c r="H240" s="48">
        <v>1442000000</v>
      </c>
      <c r="I240" s="48">
        <v>-1139000000</v>
      </c>
      <c r="J240">
        <v>1291000000</v>
      </c>
      <c r="K240" s="22"/>
    </row>
    <row r="241" spans="1:11">
      <c r="A241" s="22"/>
      <c r="B241" s="22"/>
      <c r="C241" s="22"/>
      <c r="D241" s="46" t="s">
        <v>438</v>
      </c>
      <c r="E241" s="46" t="s">
        <v>2628</v>
      </c>
      <c r="F241" s="46" t="s">
        <v>567</v>
      </c>
      <c r="G241" s="46"/>
      <c r="H241" s="48"/>
      <c r="I241" s="48"/>
      <c r="K241" s="22"/>
    </row>
    <row r="242" spans="1:11">
      <c r="A242" s="22"/>
      <c r="B242" s="22"/>
      <c r="C242" s="22"/>
      <c r="D242" s="46" t="s">
        <v>438</v>
      </c>
      <c r="E242" s="46" t="s">
        <v>2629</v>
      </c>
      <c r="F242" s="46" t="s">
        <v>569</v>
      </c>
      <c r="G242" s="46"/>
      <c r="H242" s="48"/>
      <c r="I242" s="48"/>
      <c r="K242" s="22"/>
    </row>
    <row r="243" spans="1:11">
      <c r="A243" s="22"/>
      <c r="B243" s="22"/>
      <c r="C243" s="22"/>
      <c r="D243" s="46" t="s">
        <v>438</v>
      </c>
      <c r="E243" s="46" t="s">
        <v>570</v>
      </c>
      <c r="F243" s="46" t="s">
        <v>572</v>
      </c>
      <c r="G243" s="46"/>
      <c r="H243" s="48">
        <v>21815000000</v>
      </c>
      <c r="I243" s="48">
        <v>14668000000</v>
      </c>
      <c r="J243">
        <v>14417000000</v>
      </c>
      <c r="K243" s="22"/>
    </row>
    <row r="244" spans="1:11">
      <c r="A244" s="22"/>
      <c r="B244" s="22"/>
      <c r="C244" s="22"/>
      <c r="D244" s="46" t="s">
        <v>263</v>
      </c>
      <c r="E244" s="46" t="s">
        <v>428</v>
      </c>
      <c r="F244" s="46"/>
      <c r="G244" s="46"/>
      <c r="H244" s="48"/>
      <c r="I244" s="48"/>
      <c r="K244" s="22"/>
    </row>
    <row r="245" spans="1:11">
      <c r="A245" s="22"/>
      <c r="B245" s="22"/>
      <c r="C245" s="22"/>
      <c r="D245" s="46"/>
      <c r="E245" s="46" t="s">
        <v>4081</v>
      </c>
      <c r="F245" s="46" t="s">
        <v>4065</v>
      </c>
      <c r="G245" s="46"/>
      <c r="H245" s="48"/>
      <c r="I245" s="48"/>
      <c r="K245" s="22"/>
    </row>
    <row r="246" spans="1:11">
      <c r="A246" s="22"/>
      <c r="B246" s="22"/>
      <c r="C246" s="22"/>
      <c r="D246" s="46" t="s">
        <v>438</v>
      </c>
      <c r="E246" s="46" t="s">
        <v>570</v>
      </c>
      <c r="F246" s="46" t="s">
        <v>572</v>
      </c>
      <c r="G246" s="46"/>
      <c r="H246" s="48">
        <v>21815000000</v>
      </c>
      <c r="I246" s="48">
        <v>14668000000</v>
      </c>
      <c r="J246">
        <v>14417000000</v>
      </c>
      <c r="K246" s="22"/>
    </row>
    <row r="247" spans="1:11">
      <c r="A247" s="22"/>
      <c r="B247" s="22"/>
      <c r="C247" s="22"/>
      <c r="D247" s="46" t="s">
        <v>438</v>
      </c>
      <c r="E247" s="46" t="s">
        <v>2629</v>
      </c>
      <c r="F247" s="46" t="s">
        <v>569</v>
      </c>
      <c r="G247" s="46"/>
      <c r="H247" s="48"/>
      <c r="I247" s="48"/>
      <c r="K247" s="22"/>
    </row>
    <row r="248" spans="1:11">
      <c r="A248" s="22"/>
      <c r="B248" s="22"/>
      <c r="C248" s="22"/>
      <c r="D248" s="46" t="s">
        <v>438</v>
      </c>
      <c r="E248" s="46" t="s">
        <v>2628</v>
      </c>
      <c r="F248" s="46" t="s">
        <v>567</v>
      </c>
      <c r="G248" s="46"/>
      <c r="H248" s="48"/>
      <c r="I248" s="48"/>
      <c r="K248" s="22"/>
    </row>
    <row r="249" spans="1:11">
      <c r="A249" s="22"/>
      <c r="B249" s="22"/>
      <c r="C249" s="22"/>
      <c r="D249" s="46" t="s">
        <v>263</v>
      </c>
      <c r="E249" s="46" t="s">
        <v>428</v>
      </c>
      <c r="F249" s="46"/>
      <c r="G249" s="46"/>
      <c r="H249" s="48"/>
      <c r="I249" s="48"/>
      <c r="K249" s="22"/>
    </row>
    <row r="250" spans="1:11">
      <c r="A250" s="22"/>
      <c r="B250" s="22"/>
      <c r="C250" s="22"/>
      <c r="D250" s="46"/>
      <c r="E250" s="46" t="s">
        <v>4082</v>
      </c>
      <c r="F250" s="46" t="s">
        <v>293</v>
      </c>
      <c r="G250" s="46"/>
      <c r="H250" s="48"/>
      <c r="I250" s="48"/>
      <c r="K250" s="22"/>
    </row>
    <row r="251" spans="1:11">
      <c r="A251" s="22"/>
      <c r="B251" s="22"/>
      <c r="C251" s="22"/>
      <c r="D251" s="46" t="s">
        <v>2576</v>
      </c>
      <c r="E251" s="46" t="s">
        <v>2632</v>
      </c>
      <c r="F251" s="46" t="s">
        <v>2562</v>
      </c>
      <c r="G251" s="46"/>
      <c r="H251" s="48">
        <v>57482000000</v>
      </c>
      <c r="I251" s="48">
        <v>77814000000</v>
      </c>
      <c r="K251" s="22"/>
    </row>
    <row r="252" spans="1:11">
      <c r="A252" s="22"/>
      <c r="B252" s="22"/>
      <c r="C252" s="22"/>
      <c r="D252" s="46" t="s">
        <v>438</v>
      </c>
      <c r="E252" s="46" t="s">
        <v>2636</v>
      </c>
      <c r="F252" s="46" t="s">
        <v>4516</v>
      </c>
      <c r="G252" s="46"/>
      <c r="H252" s="48">
        <v>47149000000</v>
      </c>
      <c r="I252" s="48">
        <v>48357000000</v>
      </c>
      <c r="K252" s="22"/>
    </row>
    <row r="253" spans="1:11">
      <c r="A253" s="22"/>
      <c r="B253" s="22"/>
      <c r="C253" s="22"/>
      <c r="D253" s="46" t="s">
        <v>438</v>
      </c>
      <c r="E253" s="46" t="s">
        <v>2643</v>
      </c>
      <c r="F253" s="46" t="s">
        <v>600</v>
      </c>
      <c r="G253" s="46"/>
      <c r="H253" s="48">
        <v>782514000000</v>
      </c>
      <c r="I253" s="48">
        <v>750259000000</v>
      </c>
      <c r="K253" s="22"/>
    </row>
    <row r="254" spans="1:11">
      <c r="A254" s="22"/>
      <c r="B254" s="22"/>
      <c r="C254" s="22"/>
      <c r="D254" s="46" t="s">
        <v>438</v>
      </c>
      <c r="E254" s="46" t="s">
        <v>2646</v>
      </c>
      <c r="F254" s="46" t="s">
        <v>1958</v>
      </c>
      <c r="G254" s="46"/>
      <c r="H254" s="48">
        <v>93578000000</v>
      </c>
      <c r="I254" s="48">
        <v>101022000000</v>
      </c>
      <c r="K254" s="22"/>
    </row>
    <row r="255" spans="1:11">
      <c r="A255" s="22"/>
      <c r="B255" s="22"/>
      <c r="C255" s="22"/>
      <c r="D255" s="46" t="s">
        <v>438</v>
      </c>
      <c r="E255" s="46" t="s">
        <v>2630</v>
      </c>
      <c r="F255" s="46" t="s">
        <v>578</v>
      </c>
      <c r="G255" s="46"/>
      <c r="H255" s="48">
        <v>21860000000</v>
      </c>
      <c r="I255" s="48">
        <v>19440000000</v>
      </c>
      <c r="J255">
        <v>16044000000</v>
      </c>
      <c r="K255" s="22"/>
    </row>
    <row r="256" spans="1:11">
      <c r="A256" s="22"/>
      <c r="B256" s="22"/>
      <c r="C256" s="22"/>
      <c r="D256" s="46" t="s">
        <v>438</v>
      </c>
      <c r="E256" s="46" t="s">
        <v>2633</v>
      </c>
      <c r="F256" s="46" t="s">
        <v>4504</v>
      </c>
      <c r="G256" s="46"/>
      <c r="H256" s="48">
        <v>235199000000</v>
      </c>
      <c r="I256" s="48">
        <v>222613000000</v>
      </c>
      <c r="K256" s="22"/>
    </row>
    <row r="257" spans="1:11">
      <c r="A257" s="22"/>
      <c r="B257" s="22"/>
      <c r="C257" s="22"/>
      <c r="D257" s="46" t="s">
        <v>438</v>
      </c>
      <c r="E257" s="46" t="s">
        <v>34</v>
      </c>
      <c r="F257" s="46" t="s">
        <v>613</v>
      </c>
      <c r="G257" s="46"/>
      <c r="H257" s="48">
        <v>1422968000000</v>
      </c>
      <c r="I257" s="48">
        <v>1313867000000</v>
      </c>
      <c r="K257" s="22"/>
    </row>
    <row r="258" spans="1:11">
      <c r="A258" s="22"/>
      <c r="B258" s="22"/>
      <c r="C258" s="22"/>
      <c r="D258" s="46" t="s">
        <v>2576</v>
      </c>
      <c r="E258" s="46" t="s">
        <v>2631</v>
      </c>
      <c r="F258" s="46" t="s">
        <v>1931</v>
      </c>
      <c r="G258" s="46"/>
      <c r="H258" s="48">
        <v>137313000000</v>
      </c>
      <c r="I258" s="48">
        <v>44367000000</v>
      </c>
      <c r="K258" s="22"/>
    </row>
    <row r="259" spans="1:11">
      <c r="A259" s="22"/>
      <c r="B259" s="22"/>
      <c r="C259" s="22"/>
      <c r="D259" s="46" t="s">
        <v>438</v>
      </c>
      <c r="E259" s="46" t="s">
        <v>2638</v>
      </c>
      <c r="F259" s="46" t="s">
        <v>4517</v>
      </c>
      <c r="G259" s="46"/>
      <c r="H259" s="48">
        <v>110000000</v>
      </c>
      <c r="I259" s="48">
        <v>1338000000</v>
      </c>
      <c r="K259" s="22"/>
    </row>
    <row r="260" spans="1:11">
      <c r="A260" s="22"/>
      <c r="B260" s="22"/>
      <c r="C260" s="22"/>
      <c r="D260" s="46" t="s">
        <v>438</v>
      </c>
      <c r="E260" s="46" t="s">
        <v>2640</v>
      </c>
      <c r="F260" s="46" t="s">
        <v>4518</v>
      </c>
      <c r="G260" s="46"/>
      <c r="H260" s="48">
        <v>799574000000</v>
      </c>
      <c r="I260" s="48">
        <v>769631000000</v>
      </c>
      <c r="J260">
        <v>757267000000</v>
      </c>
      <c r="K260" s="22"/>
    </row>
    <row r="261" spans="1:11">
      <c r="A261" s="22"/>
      <c r="B261" s="22"/>
      <c r="C261" s="22"/>
      <c r="D261" s="46" t="s">
        <v>438</v>
      </c>
      <c r="E261" s="46" t="s">
        <v>2642</v>
      </c>
      <c r="F261" s="46" t="s">
        <v>598</v>
      </c>
      <c r="G261" s="46" t="s">
        <v>548</v>
      </c>
      <c r="H261" s="48">
        <v>17060000000</v>
      </c>
      <c r="I261" s="48">
        <v>19372000000</v>
      </c>
      <c r="J261">
        <v>23022000000</v>
      </c>
      <c r="K261" s="22"/>
    </row>
    <row r="262" spans="1:11">
      <c r="A262" s="22"/>
      <c r="B262" s="22"/>
      <c r="C262" s="22"/>
      <c r="D262" s="46" t="s">
        <v>438</v>
      </c>
      <c r="E262" s="46" t="s">
        <v>2644</v>
      </c>
      <c r="F262" s="46" t="s">
        <v>602</v>
      </c>
      <c r="G262" s="46"/>
      <c r="H262" s="48">
        <v>11538000000</v>
      </c>
      <c r="I262" s="48">
        <v>12603000000</v>
      </c>
      <c r="K262" s="22"/>
    </row>
    <row r="263" spans="1:11">
      <c r="A263" s="22"/>
      <c r="B263" s="22"/>
      <c r="C263" s="22"/>
      <c r="D263" s="46" t="s">
        <v>438</v>
      </c>
      <c r="E263" s="46" t="s">
        <v>2645</v>
      </c>
      <c r="F263" s="46" t="s">
        <v>604</v>
      </c>
      <c r="G263" s="46"/>
      <c r="H263" s="48">
        <v>1160000000</v>
      </c>
      <c r="I263" s="48">
        <v>1408000000</v>
      </c>
      <c r="K263" s="22"/>
    </row>
    <row r="264" spans="1:11">
      <c r="A264" s="22"/>
      <c r="B264" s="22"/>
      <c r="C264" s="22"/>
      <c r="D264" s="46" t="s">
        <v>438</v>
      </c>
      <c r="E264" s="46" t="s">
        <v>605</v>
      </c>
      <c r="F264" s="46" t="s">
        <v>606</v>
      </c>
      <c r="G264" s="46"/>
      <c r="H264" s="48">
        <v>9428000000</v>
      </c>
      <c r="I264" s="48">
        <v>9531000000</v>
      </c>
      <c r="K264" s="22"/>
    </row>
    <row r="265" spans="1:11">
      <c r="A265" s="22"/>
      <c r="B265" s="22"/>
      <c r="C265" s="22"/>
      <c r="D265" s="46" t="s">
        <v>438</v>
      </c>
      <c r="E265" s="46" t="s">
        <v>37</v>
      </c>
      <c r="F265" s="46" t="s">
        <v>37</v>
      </c>
      <c r="G265" s="46"/>
      <c r="H265" s="48">
        <v>25637000000</v>
      </c>
      <c r="I265" s="48">
        <v>25115000000</v>
      </c>
      <c r="J265">
        <v>24770000000</v>
      </c>
      <c r="K265" s="22"/>
    </row>
    <row r="266" spans="1:11">
      <c r="A266" s="22"/>
      <c r="B266" s="22"/>
      <c r="C266" s="22"/>
      <c r="D266" s="46" t="s">
        <v>438</v>
      </c>
      <c r="E266" s="46" t="s">
        <v>2650</v>
      </c>
      <c r="F266" s="46" t="s">
        <v>2571</v>
      </c>
      <c r="G266" s="46"/>
      <c r="H266" s="48">
        <v>57175000000</v>
      </c>
      <c r="I266" s="48">
        <v>49091000000</v>
      </c>
      <c r="J266">
        <v>55401000000</v>
      </c>
      <c r="K266" s="22"/>
    </row>
    <row r="267" spans="1:11">
      <c r="A267" s="22"/>
      <c r="B267" s="22"/>
      <c r="C267" s="22"/>
      <c r="D267" s="46" t="s">
        <v>438</v>
      </c>
      <c r="E267" s="46" t="s">
        <v>2651</v>
      </c>
      <c r="F267" s="46" t="s">
        <v>624</v>
      </c>
      <c r="G267" s="46"/>
      <c r="H267" s="48">
        <v>76668000000</v>
      </c>
      <c r="I267" s="48">
        <v>77665000000</v>
      </c>
      <c r="K267" s="22"/>
    </row>
    <row r="268" spans="1:11">
      <c r="A268" s="22"/>
      <c r="B268" s="22"/>
      <c r="C268" s="22"/>
      <c r="D268" s="46" t="s">
        <v>438</v>
      </c>
      <c r="E268" s="46" t="s">
        <v>2652</v>
      </c>
      <c r="F268" s="46" t="s">
        <v>4519</v>
      </c>
      <c r="G268" s="46"/>
      <c r="H268" s="48">
        <v>127379000000</v>
      </c>
      <c r="I268" s="48">
        <v>125354000000</v>
      </c>
      <c r="K268" s="22"/>
    </row>
    <row r="269" spans="1:11">
      <c r="A269" s="22"/>
      <c r="B269" s="22"/>
      <c r="C269" s="22"/>
      <c r="D269" s="46" t="s">
        <v>438</v>
      </c>
      <c r="E269" s="46" t="s">
        <v>40</v>
      </c>
      <c r="F269" s="46" t="s">
        <v>626</v>
      </c>
      <c r="G269" s="46"/>
      <c r="H269" s="48">
        <v>1264057000000</v>
      </c>
      <c r="I269" s="48">
        <v>1172180000000</v>
      </c>
      <c r="K269" s="22"/>
    </row>
    <row r="270" spans="1:11">
      <c r="A270" s="22"/>
      <c r="B270" s="22"/>
      <c r="C270" s="22"/>
      <c r="D270" s="46" t="s">
        <v>438</v>
      </c>
      <c r="E270" s="46" t="s">
        <v>2648</v>
      </c>
      <c r="F270" s="46" t="s">
        <v>615</v>
      </c>
      <c r="G270" s="46"/>
      <c r="H270" s="48">
        <v>288207000000</v>
      </c>
      <c r="I270" s="48">
        <v>244003000000</v>
      </c>
      <c r="K270" s="22"/>
    </row>
    <row r="271" spans="1:11">
      <c r="A271" s="22"/>
      <c r="B271" s="22"/>
      <c r="C271" s="22"/>
      <c r="D271" s="46" t="s">
        <v>438</v>
      </c>
      <c r="E271" s="46" t="s">
        <v>2649</v>
      </c>
      <c r="F271" s="46" t="s">
        <v>617</v>
      </c>
      <c r="G271" s="46"/>
      <c r="H271" s="48">
        <v>714628000000</v>
      </c>
      <c r="I271" s="48">
        <v>676067000000</v>
      </c>
      <c r="K271" s="22"/>
    </row>
    <row r="272" spans="1:11">
      <c r="A272" s="22"/>
      <c r="B272" s="22"/>
      <c r="C272" s="22"/>
      <c r="D272" s="46" t="s">
        <v>438</v>
      </c>
      <c r="E272" s="46" t="s">
        <v>455</v>
      </c>
      <c r="F272" s="46" t="s">
        <v>619</v>
      </c>
      <c r="G272" s="46"/>
      <c r="H272" s="48">
        <v>1002835000000</v>
      </c>
      <c r="I272" s="48">
        <v>920070000000</v>
      </c>
      <c r="K272" s="22"/>
    </row>
    <row r="273" spans="1:11">
      <c r="A273" s="22"/>
      <c r="B273" s="22"/>
      <c r="C273" s="22"/>
      <c r="D273" s="46" t="s">
        <v>438</v>
      </c>
      <c r="E273" s="46" t="s">
        <v>628</v>
      </c>
      <c r="F273" s="46" t="s">
        <v>630</v>
      </c>
      <c r="G273" s="46"/>
      <c r="H273" s="48">
        <v>12883000000</v>
      </c>
      <c r="I273" s="48">
        <v>11431000000</v>
      </c>
      <c r="K273" s="22"/>
    </row>
    <row r="274" spans="1:11">
      <c r="A274" s="22"/>
      <c r="B274" s="22"/>
      <c r="C274" s="22"/>
      <c r="D274" s="46" t="s">
        <v>438</v>
      </c>
      <c r="E274" s="46" t="s">
        <v>631</v>
      </c>
      <c r="F274" s="46" t="s">
        <v>4520</v>
      </c>
      <c r="G274" s="46"/>
      <c r="H274" s="48">
        <v>9136000000</v>
      </c>
      <c r="I274" s="48">
        <v>8931000000</v>
      </c>
      <c r="K274" s="22"/>
    </row>
    <row r="275" spans="1:11">
      <c r="A275" s="22"/>
      <c r="B275" s="22"/>
      <c r="C275" s="22"/>
      <c r="D275" s="46" t="s">
        <v>438</v>
      </c>
      <c r="E275" s="46" t="s">
        <v>634</v>
      </c>
      <c r="F275" s="46" t="s">
        <v>636</v>
      </c>
      <c r="G275" s="46"/>
      <c r="H275" s="48">
        <v>59802000000</v>
      </c>
      <c r="I275" s="48">
        <v>55957000000</v>
      </c>
      <c r="K275" s="22"/>
    </row>
    <row r="276" spans="1:11">
      <c r="A276" s="22"/>
      <c r="B276" s="22"/>
      <c r="C276" s="22"/>
      <c r="D276" s="46" t="s">
        <v>438</v>
      </c>
      <c r="E276" s="46" t="s">
        <v>637</v>
      </c>
      <c r="F276" s="46" t="s">
        <v>639</v>
      </c>
      <c r="G276" s="46"/>
      <c r="H276" s="48">
        <v>77679000000</v>
      </c>
      <c r="I276" s="48">
        <v>64385000000</v>
      </c>
      <c r="K276" s="22"/>
    </row>
    <row r="277" spans="1:11">
      <c r="A277" s="22"/>
      <c r="B277" s="22"/>
      <c r="C277" s="22"/>
      <c r="D277" s="46" t="s">
        <v>438</v>
      </c>
      <c r="E277" s="46" t="s">
        <v>640</v>
      </c>
      <c r="F277" s="46" t="s">
        <v>2654</v>
      </c>
      <c r="G277" s="46"/>
      <c r="H277" s="48">
        <v>5650000000</v>
      </c>
      <c r="I277" s="48">
        <v>3207000000</v>
      </c>
      <c r="K277" s="22"/>
    </row>
    <row r="278" spans="1:11">
      <c r="A278" s="22"/>
      <c r="B278" s="22"/>
      <c r="C278" s="22"/>
      <c r="D278" s="46" t="s">
        <v>438</v>
      </c>
      <c r="E278" s="46" t="s">
        <v>643</v>
      </c>
      <c r="F278" s="46" t="s">
        <v>4521</v>
      </c>
      <c r="G278" s="46" t="s">
        <v>548</v>
      </c>
      <c r="H278" s="48">
        <v>6610000000</v>
      </c>
      <c r="I278" s="48">
        <v>2744000000</v>
      </c>
      <c r="K278" s="22"/>
    </row>
    <row r="279" spans="1:11">
      <c r="A279" s="22"/>
      <c r="B279" s="22"/>
      <c r="C279" s="22"/>
      <c r="D279" s="46" t="s">
        <v>438</v>
      </c>
      <c r="E279" s="46" t="s">
        <v>4090</v>
      </c>
      <c r="F279" s="46" t="s">
        <v>2657</v>
      </c>
      <c r="G279" s="46" t="s">
        <v>548</v>
      </c>
      <c r="H279" s="48">
        <v>986000000</v>
      </c>
      <c r="I279" s="48">
        <v>926000000</v>
      </c>
      <c r="K279" s="22"/>
    </row>
    <row r="280" spans="1:11">
      <c r="A280" s="22"/>
      <c r="B280" s="22"/>
      <c r="C280" s="22"/>
      <c r="D280" s="46" t="s">
        <v>438</v>
      </c>
      <c r="E280" s="46" t="s">
        <v>647</v>
      </c>
      <c r="F280" s="46" t="s">
        <v>1937</v>
      </c>
      <c r="G280" s="46"/>
      <c r="H280" s="48">
        <v>157554000000</v>
      </c>
      <c r="I280" s="48">
        <v>140241000000</v>
      </c>
      <c r="K280" s="22"/>
    </row>
    <row r="281" spans="1:11">
      <c r="A281" s="22"/>
      <c r="B281" s="22"/>
      <c r="C281" s="22"/>
      <c r="D281" s="46"/>
      <c r="E281" s="46"/>
      <c r="F281" s="46" t="s">
        <v>1935</v>
      </c>
      <c r="G281" s="46"/>
      <c r="H281" s="48"/>
      <c r="I281" s="48"/>
      <c r="K281" s="22"/>
    </row>
    <row r="282" spans="1:11">
      <c r="A282" s="22"/>
      <c r="B282" s="22"/>
      <c r="C282" s="22"/>
      <c r="D282" s="46" t="s">
        <v>438</v>
      </c>
      <c r="E282" s="46" t="s">
        <v>649</v>
      </c>
      <c r="F282" s="46" t="s">
        <v>650</v>
      </c>
      <c r="G282" s="46"/>
      <c r="H282" s="48">
        <v>1357000000</v>
      </c>
      <c r="I282" s="48">
        <v>1446000000</v>
      </c>
      <c r="K282" s="22"/>
    </row>
    <row r="283" spans="1:11">
      <c r="A283" s="22"/>
      <c r="B283" s="22"/>
      <c r="C283" s="22"/>
      <c r="D283" s="46" t="s">
        <v>438</v>
      </c>
      <c r="E283" s="46" t="s">
        <v>651</v>
      </c>
      <c r="F283" s="46" t="s">
        <v>652</v>
      </c>
      <c r="G283" s="46"/>
      <c r="H283" s="48">
        <v>158911000000</v>
      </c>
      <c r="I283" s="48">
        <v>141687000000</v>
      </c>
      <c r="J283">
        <v>127889000000</v>
      </c>
      <c r="K283" s="22"/>
    </row>
    <row r="284" spans="1:11">
      <c r="A284" s="22"/>
      <c r="B284" s="22"/>
      <c r="C284" s="22"/>
      <c r="D284" s="46" t="s">
        <v>438</v>
      </c>
      <c r="E284" s="46" t="s">
        <v>653</v>
      </c>
      <c r="F284" s="46" t="s">
        <v>2658</v>
      </c>
      <c r="G284" s="46"/>
      <c r="H284" s="48">
        <v>1422968000000</v>
      </c>
      <c r="I284" s="48">
        <v>1313867000000</v>
      </c>
      <c r="K284" s="22"/>
    </row>
    <row r="285" spans="1:11">
      <c r="A285" s="22"/>
      <c r="B285" s="22"/>
      <c r="C285" s="22"/>
      <c r="D285" s="46" t="s">
        <v>263</v>
      </c>
      <c r="E285" s="46" t="s">
        <v>428</v>
      </c>
      <c r="F285" s="46"/>
      <c r="G285" s="46"/>
      <c r="H285" s="48"/>
      <c r="I285" s="48"/>
      <c r="K285" s="22"/>
    </row>
    <row r="286" spans="1:11">
      <c r="A286" s="22"/>
      <c r="B286" s="22"/>
      <c r="C286" s="22"/>
      <c r="D286" s="46"/>
      <c r="E286" s="46" t="s">
        <v>4091</v>
      </c>
      <c r="F286" s="46" t="s">
        <v>294</v>
      </c>
      <c r="G286" s="46"/>
      <c r="H286" s="48"/>
      <c r="I286" s="48"/>
      <c r="K286" s="22"/>
    </row>
    <row r="287" spans="1:11">
      <c r="A287" s="22"/>
      <c r="B287" s="22"/>
      <c r="C287" s="22"/>
      <c r="D287" s="46"/>
      <c r="E287" s="46"/>
      <c r="F287" s="46" t="s">
        <v>34</v>
      </c>
      <c r="G287" s="46"/>
      <c r="H287" s="48"/>
      <c r="I287" s="48"/>
      <c r="K287" s="22"/>
    </row>
    <row r="288" spans="1:11">
      <c r="A288" s="22"/>
      <c r="B288" s="22"/>
      <c r="C288" s="22"/>
      <c r="D288" s="46" t="s">
        <v>438</v>
      </c>
      <c r="E288" s="46" t="s">
        <v>2661</v>
      </c>
      <c r="F288" s="46" t="s">
        <v>1940</v>
      </c>
      <c r="G288" s="46"/>
      <c r="H288" s="48">
        <v>42305000000</v>
      </c>
      <c r="I288" s="48">
        <v>44791000000</v>
      </c>
      <c r="K288" s="22"/>
    </row>
    <row r="289" spans="1:11">
      <c r="A289" s="22"/>
      <c r="B289" s="22"/>
      <c r="C289" s="22"/>
      <c r="D289" s="46" t="s">
        <v>438</v>
      </c>
      <c r="E289" s="46" t="s">
        <v>2662</v>
      </c>
      <c r="F289" s="46" t="s">
        <v>2663</v>
      </c>
      <c r="G289" s="46"/>
      <c r="H289" s="48">
        <v>6000000</v>
      </c>
      <c r="I289" s="48">
        <v>1176000000</v>
      </c>
      <c r="K289" s="22"/>
    </row>
    <row r="290" spans="1:11">
      <c r="A290" s="22"/>
      <c r="B290" s="22"/>
      <c r="C290" s="22"/>
      <c r="D290" s="46" t="s">
        <v>438</v>
      </c>
      <c r="E290" s="46" t="s">
        <v>2664</v>
      </c>
      <c r="F290" s="46" t="s">
        <v>663</v>
      </c>
      <c r="G290" s="46"/>
      <c r="H290" s="48">
        <v>6206000000</v>
      </c>
      <c r="I290" s="48">
        <v>5916000000</v>
      </c>
      <c r="K290" s="22"/>
    </row>
    <row r="291" spans="1:11">
      <c r="A291" s="22"/>
      <c r="B291" s="22"/>
      <c r="C291" s="22"/>
      <c r="D291" s="46" t="s">
        <v>2576</v>
      </c>
      <c r="E291" s="46" t="s">
        <v>2632</v>
      </c>
      <c r="F291" s="46" t="s">
        <v>2562</v>
      </c>
      <c r="G291" s="46"/>
      <c r="H291" s="48">
        <v>57482000000</v>
      </c>
      <c r="I291" s="48">
        <v>77814000000</v>
      </c>
      <c r="K291" s="22"/>
    </row>
    <row r="292" spans="1:11">
      <c r="A292" s="22"/>
      <c r="B292" s="22"/>
      <c r="C292" s="22"/>
      <c r="D292" s="46" t="s">
        <v>438</v>
      </c>
      <c r="E292" s="46" t="s">
        <v>2636</v>
      </c>
      <c r="F292" s="46" t="s">
        <v>1394</v>
      </c>
      <c r="G292" s="46"/>
      <c r="H292" s="48">
        <v>47149000000</v>
      </c>
      <c r="I292" s="48">
        <v>48357000000</v>
      </c>
      <c r="K292" s="22"/>
    </row>
    <row r="293" spans="1:11">
      <c r="A293" s="22"/>
      <c r="B293" s="22"/>
      <c r="C293" s="22"/>
      <c r="D293" s="46" t="s">
        <v>438</v>
      </c>
      <c r="E293" s="46" t="s">
        <v>2643</v>
      </c>
      <c r="F293" s="46" t="s">
        <v>600</v>
      </c>
      <c r="G293" s="46"/>
      <c r="H293" s="48">
        <v>782514000000</v>
      </c>
      <c r="I293" s="48">
        <v>750259000000</v>
      </c>
      <c r="K293" s="22"/>
    </row>
    <row r="294" spans="1:11">
      <c r="A294" s="22"/>
      <c r="B294" s="22"/>
      <c r="C294" s="22"/>
      <c r="D294" s="46" t="s">
        <v>438</v>
      </c>
      <c r="E294" s="46" t="s">
        <v>2646</v>
      </c>
      <c r="F294" s="46" t="s">
        <v>1958</v>
      </c>
      <c r="G294" s="46"/>
      <c r="H294" s="48">
        <v>93578000000</v>
      </c>
      <c r="I294" s="48">
        <v>101022000000</v>
      </c>
      <c r="K294" s="22"/>
    </row>
    <row r="295" spans="1:11">
      <c r="A295" s="22"/>
      <c r="B295" s="22"/>
      <c r="C295" s="22"/>
      <c r="D295" s="46" t="s">
        <v>438</v>
      </c>
      <c r="E295" s="46" t="s">
        <v>2630</v>
      </c>
      <c r="F295" s="46" t="s">
        <v>578</v>
      </c>
      <c r="G295" s="46"/>
      <c r="H295" s="48">
        <v>21860000000</v>
      </c>
      <c r="I295" s="48">
        <v>19440000000</v>
      </c>
      <c r="J295">
        <v>16044000000</v>
      </c>
      <c r="K295" s="22"/>
    </row>
    <row r="296" spans="1:11">
      <c r="A296" s="22"/>
      <c r="B296" s="22"/>
      <c r="C296" s="22"/>
      <c r="D296" s="46" t="s">
        <v>438</v>
      </c>
      <c r="E296" s="46" t="s">
        <v>2633</v>
      </c>
      <c r="F296" s="46" t="s">
        <v>4504</v>
      </c>
      <c r="G296" s="46"/>
      <c r="H296" s="48">
        <v>235199000000</v>
      </c>
      <c r="I296" s="48">
        <v>222613000000</v>
      </c>
      <c r="K296" s="22"/>
    </row>
    <row r="297" spans="1:11">
      <c r="A297" s="22"/>
      <c r="B297" s="22"/>
      <c r="C297" s="22"/>
      <c r="D297" s="46" t="s">
        <v>438</v>
      </c>
      <c r="E297" s="46" t="s">
        <v>34</v>
      </c>
      <c r="F297" s="46" t="s">
        <v>613</v>
      </c>
      <c r="G297" s="46"/>
      <c r="H297" s="48">
        <v>1422968000000</v>
      </c>
      <c r="I297" s="48">
        <v>1313867000000</v>
      </c>
      <c r="K297" s="22"/>
    </row>
    <row r="298" spans="1:11">
      <c r="A298" s="22"/>
      <c r="B298" s="22"/>
      <c r="C298" s="22"/>
      <c r="D298" s="46"/>
      <c r="E298" s="46"/>
      <c r="F298" s="46" t="s">
        <v>40</v>
      </c>
      <c r="G298" s="46"/>
      <c r="H298" s="48"/>
      <c r="I298" s="48"/>
      <c r="K298" s="22"/>
    </row>
    <row r="299" spans="1:11">
      <c r="A299" s="22"/>
      <c r="B299" s="22"/>
      <c r="C299" s="22"/>
      <c r="D299" s="46" t="s">
        <v>438</v>
      </c>
      <c r="E299" s="46" t="s">
        <v>3604</v>
      </c>
      <c r="F299" s="46" t="s">
        <v>4092</v>
      </c>
      <c r="G299" s="46"/>
      <c r="H299" s="48">
        <v>1000000</v>
      </c>
      <c r="I299" s="48">
        <v>0</v>
      </c>
      <c r="K299" s="22"/>
    </row>
    <row r="300" spans="1:11">
      <c r="A300" s="22"/>
      <c r="B300" s="22"/>
      <c r="C300" s="22"/>
      <c r="D300" s="46" t="s">
        <v>438</v>
      </c>
      <c r="E300" s="46" t="s">
        <v>2650</v>
      </c>
      <c r="F300" s="46" t="s">
        <v>2571</v>
      </c>
      <c r="G300" s="46"/>
      <c r="H300" s="48">
        <v>57175000000</v>
      </c>
      <c r="I300" s="48">
        <v>49091000000</v>
      </c>
      <c r="J300">
        <v>55401000000</v>
      </c>
      <c r="K300" s="22"/>
    </row>
    <row r="301" spans="1:11">
      <c r="A301" s="22"/>
      <c r="B301" s="22"/>
      <c r="C301" s="22"/>
      <c r="D301" s="46" t="s">
        <v>438</v>
      </c>
      <c r="E301" s="46" t="s">
        <v>2651</v>
      </c>
      <c r="F301" s="46" t="s">
        <v>624</v>
      </c>
      <c r="G301" s="46"/>
      <c r="H301" s="48">
        <v>76668000000</v>
      </c>
      <c r="I301" s="48">
        <v>77665000000</v>
      </c>
      <c r="K301" s="22"/>
    </row>
    <row r="302" spans="1:11">
      <c r="A302" s="22"/>
      <c r="B302" s="22"/>
      <c r="C302" s="22"/>
      <c r="D302" s="46" t="s">
        <v>438</v>
      </c>
      <c r="E302" s="46" t="s">
        <v>2652</v>
      </c>
      <c r="F302" s="46" t="s">
        <v>4519</v>
      </c>
      <c r="G302" s="46"/>
      <c r="H302" s="48">
        <v>127379000000</v>
      </c>
      <c r="I302" s="48">
        <v>125354000000</v>
      </c>
      <c r="K302" s="22"/>
    </row>
    <row r="303" spans="1:11">
      <c r="A303" s="22"/>
      <c r="B303" s="22"/>
      <c r="C303" s="22"/>
      <c r="D303" s="46" t="s">
        <v>438</v>
      </c>
      <c r="E303" s="46" t="s">
        <v>40</v>
      </c>
      <c r="F303" s="46" t="s">
        <v>626</v>
      </c>
      <c r="G303" s="46"/>
      <c r="H303" s="48">
        <v>1264057000000</v>
      </c>
      <c r="I303" s="48">
        <v>1172180000000</v>
      </c>
      <c r="K303" s="22"/>
    </row>
    <row r="304" spans="1:11">
      <c r="A304" s="22"/>
      <c r="B304" s="22"/>
      <c r="C304" s="22"/>
      <c r="D304" s="46" t="s">
        <v>438</v>
      </c>
      <c r="E304" s="46" t="s">
        <v>2667</v>
      </c>
      <c r="F304" s="46" t="s">
        <v>667</v>
      </c>
      <c r="G304" s="46"/>
      <c r="H304" s="48">
        <v>1.67</v>
      </c>
      <c r="I304" s="48">
        <v>1.67</v>
      </c>
      <c r="K304" s="22"/>
    </row>
    <row r="305" spans="1:11">
      <c r="A305" s="22"/>
      <c r="B305" s="22"/>
      <c r="C305" s="22"/>
      <c r="D305" s="46" t="s">
        <v>438</v>
      </c>
      <c r="E305" s="46" t="s">
        <v>2668</v>
      </c>
      <c r="F305" s="46" t="s">
        <v>671</v>
      </c>
      <c r="G305" s="46"/>
      <c r="H305" s="48">
        <v>5481811474</v>
      </c>
      <c r="I305" s="48">
        <v>5358522061</v>
      </c>
      <c r="K305" s="22"/>
    </row>
    <row r="306" spans="1:11">
      <c r="A306" s="22"/>
      <c r="B306" s="22"/>
      <c r="C306" s="22"/>
      <c r="D306" s="46" t="s">
        <v>438</v>
      </c>
      <c r="E306" s="46" t="s">
        <v>2669</v>
      </c>
      <c r="F306" s="46" t="s">
        <v>669</v>
      </c>
      <c r="G306" s="46"/>
      <c r="H306" s="48">
        <v>9000000000</v>
      </c>
      <c r="I306" s="48">
        <v>9000000000</v>
      </c>
      <c r="K306" s="22"/>
    </row>
    <row r="307" spans="1:11">
      <c r="A307" s="22"/>
      <c r="B307" s="22"/>
      <c r="C307" s="22"/>
      <c r="D307" s="46" t="s">
        <v>438</v>
      </c>
      <c r="E307" s="46" t="s">
        <v>2670</v>
      </c>
      <c r="F307" s="46" t="s">
        <v>673</v>
      </c>
      <c r="G307" s="46"/>
      <c r="H307" s="48">
        <v>215497298</v>
      </c>
      <c r="I307" s="48">
        <v>95910425</v>
      </c>
      <c r="K307" s="22"/>
    </row>
    <row r="308" spans="1:11">
      <c r="A308" s="22"/>
      <c r="B308" s="22"/>
      <c r="C308" s="22"/>
      <c r="D308" s="46" t="s">
        <v>263</v>
      </c>
      <c r="E308" s="46" t="s">
        <v>428</v>
      </c>
      <c r="F308" s="46"/>
      <c r="G308" s="46"/>
      <c r="H308" s="48"/>
      <c r="I308" s="48"/>
      <c r="K308" s="22"/>
    </row>
    <row r="309" spans="1:11">
      <c r="A309" s="22"/>
      <c r="B309" s="22"/>
      <c r="C309" s="22"/>
      <c r="D309" s="46"/>
      <c r="E309" s="46" t="s">
        <v>4093</v>
      </c>
      <c r="F309" s="46" t="s">
        <v>295</v>
      </c>
      <c r="G309" s="46"/>
      <c r="H309" s="48"/>
      <c r="I309" s="48"/>
      <c r="K309" s="22"/>
    </row>
    <row r="310" spans="1:11">
      <c r="A310" s="22"/>
      <c r="B310" s="22"/>
      <c r="C310" s="22"/>
      <c r="D310" s="46" t="s">
        <v>438</v>
      </c>
      <c r="E310" s="46" t="s">
        <v>4094</v>
      </c>
      <c r="F310" s="46" t="s">
        <v>4095</v>
      </c>
      <c r="G310" s="46"/>
      <c r="H310" s="48">
        <v>2000000</v>
      </c>
      <c r="I310" s="48"/>
      <c r="K310" s="22"/>
    </row>
    <row r="311" spans="1:11">
      <c r="A311" s="22"/>
      <c r="B311" s="22"/>
      <c r="C311" s="22"/>
      <c r="D311" s="46" t="s">
        <v>2576</v>
      </c>
      <c r="E311" s="46" t="s">
        <v>4522</v>
      </c>
      <c r="F311" s="46" t="s">
        <v>4523</v>
      </c>
      <c r="G311" s="46"/>
      <c r="H311" s="48"/>
      <c r="I311" s="48"/>
      <c r="J311">
        <v>183000000</v>
      </c>
      <c r="K311" s="22"/>
    </row>
    <row r="312" spans="1:11">
      <c r="A312" s="22"/>
      <c r="B312" s="22"/>
      <c r="C312" s="22"/>
      <c r="D312" s="46" t="s">
        <v>2576</v>
      </c>
      <c r="E312" s="46" t="s">
        <v>4524</v>
      </c>
      <c r="F312" s="46" t="s">
        <v>4525</v>
      </c>
      <c r="G312" s="46" t="s">
        <v>548</v>
      </c>
      <c r="H312" s="48"/>
      <c r="I312" s="48"/>
      <c r="J312">
        <v>28000000</v>
      </c>
      <c r="K312" s="22"/>
    </row>
    <row r="313" spans="1:11">
      <c r="A313" s="22"/>
      <c r="B313" s="22"/>
      <c r="C313" s="22"/>
      <c r="D313" s="46" t="s">
        <v>438</v>
      </c>
      <c r="E313" s="46" t="s">
        <v>4526</v>
      </c>
      <c r="F313" s="46" t="s">
        <v>4527</v>
      </c>
      <c r="G313" s="46"/>
      <c r="H313" s="48">
        <v>141689000000</v>
      </c>
      <c r="I313" s="48"/>
      <c r="K313" s="22"/>
    </row>
    <row r="314" spans="1:11">
      <c r="A314" s="22"/>
      <c r="B314" s="22"/>
      <c r="C314" s="22"/>
      <c r="D314" s="46" t="s">
        <v>438</v>
      </c>
      <c r="E314" s="46" t="s">
        <v>236</v>
      </c>
      <c r="F314" s="46" t="s">
        <v>2674</v>
      </c>
      <c r="G314" s="46"/>
      <c r="H314" s="48">
        <v>471000000</v>
      </c>
      <c r="I314" s="48">
        <v>342000000</v>
      </c>
      <c r="J314">
        <v>301000000</v>
      </c>
      <c r="K314" s="22"/>
    </row>
    <row r="315" spans="1:11">
      <c r="A315" s="22"/>
      <c r="B315" s="22"/>
      <c r="C315" s="22"/>
      <c r="D315" s="46" t="s">
        <v>438</v>
      </c>
      <c r="E315" s="46" t="s">
        <v>230</v>
      </c>
      <c r="F315" s="46" t="s">
        <v>678</v>
      </c>
      <c r="G315" s="46"/>
      <c r="H315" s="48">
        <v>19368000000</v>
      </c>
      <c r="I315" s="48">
        <v>16211000000</v>
      </c>
      <c r="J315">
        <v>12663000000</v>
      </c>
      <c r="K315" s="22"/>
    </row>
    <row r="316" spans="1:11">
      <c r="A316" s="22"/>
      <c r="B316" s="22"/>
      <c r="C316" s="22"/>
      <c r="D316" s="46" t="s">
        <v>2576</v>
      </c>
      <c r="E316" s="46" t="s">
        <v>2675</v>
      </c>
      <c r="F316" s="46" t="s">
        <v>2676</v>
      </c>
      <c r="G316" s="46"/>
      <c r="H316" s="48"/>
      <c r="I316" s="48"/>
      <c r="K316" s="22"/>
    </row>
    <row r="317" spans="1:11">
      <c r="A317" s="22"/>
      <c r="B317" s="22"/>
      <c r="C317" s="22"/>
      <c r="D317" s="46" t="s">
        <v>438</v>
      </c>
      <c r="E317" s="46" t="s">
        <v>2677</v>
      </c>
      <c r="F317" s="46" t="s">
        <v>650</v>
      </c>
      <c r="G317" s="46" t="s">
        <v>548</v>
      </c>
      <c r="H317" s="48"/>
      <c r="I317" s="48"/>
      <c r="K317" s="22"/>
    </row>
    <row r="318" spans="1:11">
      <c r="A318" s="22"/>
      <c r="B318" s="22"/>
      <c r="C318" s="22"/>
      <c r="D318" s="46" t="s">
        <v>2576</v>
      </c>
      <c r="E318" s="46" t="s">
        <v>2678</v>
      </c>
      <c r="F318" s="46" t="s">
        <v>683</v>
      </c>
      <c r="G318" s="46"/>
      <c r="H318" s="48">
        <v>-580000000</v>
      </c>
      <c r="I318" s="48">
        <v>-402000000</v>
      </c>
      <c r="J318">
        <v>-1418000000</v>
      </c>
      <c r="K318" s="22"/>
    </row>
    <row r="319" spans="1:11">
      <c r="A319" s="22"/>
      <c r="B319" s="22"/>
      <c r="C319" s="22"/>
      <c r="D319" s="46" t="s">
        <v>438</v>
      </c>
      <c r="E319" s="46" t="s">
        <v>684</v>
      </c>
      <c r="F319" s="46" t="s">
        <v>4098</v>
      </c>
      <c r="G319" s="46"/>
      <c r="H319" s="48">
        <v>2488000000</v>
      </c>
      <c r="I319" s="48">
        <v>1296000000</v>
      </c>
      <c r="J319">
        <v>1375000000</v>
      </c>
      <c r="K319" s="22"/>
    </row>
    <row r="320" spans="1:11">
      <c r="A320" s="22"/>
      <c r="B320" s="22"/>
      <c r="C320" s="22"/>
      <c r="D320" s="46" t="s">
        <v>438</v>
      </c>
      <c r="E320" s="46" t="s">
        <v>2679</v>
      </c>
      <c r="F320" s="46" t="s">
        <v>671</v>
      </c>
      <c r="G320" s="46"/>
      <c r="H320" s="48"/>
      <c r="I320" s="48"/>
      <c r="K320" s="22"/>
    </row>
    <row r="321" spans="1:11">
      <c r="A321" s="22"/>
      <c r="B321" s="22"/>
      <c r="C321" s="22"/>
      <c r="D321" s="46" t="s">
        <v>438</v>
      </c>
      <c r="E321" s="46" t="s">
        <v>4528</v>
      </c>
      <c r="F321" s="46" t="s">
        <v>4529</v>
      </c>
      <c r="G321" s="46"/>
      <c r="H321" s="48"/>
      <c r="I321" s="48"/>
      <c r="K321" s="22"/>
    </row>
    <row r="322" spans="1:11">
      <c r="A322" s="22"/>
      <c r="B322" s="22"/>
      <c r="C322" s="22"/>
      <c r="D322" s="46" t="s">
        <v>2576</v>
      </c>
      <c r="E322" s="46" t="s">
        <v>4530</v>
      </c>
      <c r="F322" s="46" t="s">
        <v>4531</v>
      </c>
      <c r="G322" s="46" t="s">
        <v>548</v>
      </c>
      <c r="H322" s="48"/>
      <c r="I322" s="48"/>
      <c r="K322" s="22"/>
    </row>
    <row r="323" spans="1:11">
      <c r="A323" s="22"/>
      <c r="B323" s="22"/>
      <c r="C323" s="22"/>
      <c r="D323" s="46" t="s">
        <v>438</v>
      </c>
      <c r="E323" s="46" t="s">
        <v>687</v>
      </c>
      <c r="F323" s="46" t="s">
        <v>689</v>
      </c>
      <c r="G323" s="46" t="s">
        <v>548</v>
      </c>
      <c r="H323" s="48">
        <v>3918000000</v>
      </c>
      <c r="I323" s="48">
        <v>2416000000</v>
      </c>
      <c r="J323">
        <v>91000000</v>
      </c>
      <c r="K323" s="22"/>
    </row>
    <row r="324" spans="1:11">
      <c r="A324" s="22"/>
      <c r="B324" s="22"/>
      <c r="C324" s="22"/>
      <c r="D324" s="46" t="s">
        <v>438</v>
      </c>
      <c r="E324" s="46" t="s">
        <v>2680</v>
      </c>
      <c r="F324" s="46" t="s">
        <v>2681</v>
      </c>
      <c r="G324" s="46" t="s">
        <v>548</v>
      </c>
      <c r="H324" s="48"/>
      <c r="I324" s="48"/>
      <c r="K324" s="22"/>
    </row>
    <row r="325" spans="1:11">
      <c r="A325" s="22"/>
      <c r="B325" s="22"/>
      <c r="C325" s="22"/>
      <c r="D325" s="46" t="s">
        <v>438</v>
      </c>
      <c r="E325" s="46" t="s">
        <v>693</v>
      </c>
      <c r="F325" s="46" t="s">
        <v>695</v>
      </c>
      <c r="G325" s="46"/>
      <c r="H325" s="48">
        <v>0</v>
      </c>
      <c r="I325" s="48">
        <v>0</v>
      </c>
      <c r="J325">
        <v>0</v>
      </c>
      <c r="K325" s="22"/>
    </row>
    <row r="326" spans="1:11">
      <c r="A326" s="22"/>
      <c r="B326" s="22"/>
      <c r="C326" s="22"/>
      <c r="D326" s="46" t="s">
        <v>438</v>
      </c>
      <c r="E326" s="46" t="s">
        <v>2682</v>
      </c>
      <c r="F326" s="46" t="s">
        <v>2683</v>
      </c>
      <c r="G326" s="46"/>
      <c r="H326" s="48"/>
      <c r="I326" s="48"/>
      <c r="K326" s="22"/>
    </row>
    <row r="327" spans="1:11">
      <c r="A327" s="22"/>
      <c r="B327" s="22"/>
      <c r="C327" s="22"/>
      <c r="D327" s="46" t="s">
        <v>2576</v>
      </c>
      <c r="E327" s="46" t="s">
        <v>2684</v>
      </c>
      <c r="F327" s="46" t="s">
        <v>697</v>
      </c>
      <c r="G327" s="46"/>
      <c r="H327" s="48">
        <v>888000000</v>
      </c>
      <c r="I327" s="48">
        <v>959000000</v>
      </c>
      <c r="J327">
        <v>796000000</v>
      </c>
      <c r="K327" s="22"/>
    </row>
    <row r="328" spans="1:11">
      <c r="A328" s="22"/>
      <c r="B328" s="22"/>
      <c r="C328" s="22"/>
      <c r="D328" s="46" t="s">
        <v>438</v>
      </c>
      <c r="E328" s="46" t="s">
        <v>2685</v>
      </c>
      <c r="F328" s="46" t="s">
        <v>700</v>
      </c>
      <c r="G328" s="46"/>
      <c r="H328" s="48">
        <v>0</v>
      </c>
      <c r="I328" s="48">
        <v>0</v>
      </c>
      <c r="J328">
        <v>0</v>
      </c>
      <c r="K328" s="22"/>
    </row>
    <row r="329" spans="1:11">
      <c r="A329" s="22"/>
      <c r="B329" s="22"/>
      <c r="C329" s="22"/>
      <c r="D329" s="46" t="s">
        <v>438</v>
      </c>
      <c r="E329" s="46" t="s">
        <v>2686</v>
      </c>
      <c r="F329" s="46" t="s">
        <v>2687</v>
      </c>
      <c r="G329" s="46"/>
      <c r="H329" s="48"/>
      <c r="I329" s="48"/>
      <c r="K329" s="22"/>
    </row>
    <row r="330" spans="1:11">
      <c r="A330" s="22"/>
      <c r="B330" s="22"/>
      <c r="C330" s="22"/>
      <c r="D330" s="46" t="s">
        <v>438</v>
      </c>
      <c r="E330" s="46" t="s">
        <v>1947</v>
      </c>
      <c r="F330" s="46" t="s">
        <v>2231</v>
      </c>
      <c r="G330" s="46" t="s">
        <v>548</v>
      </c>
      <c r="H330" s="48">
        <v>1000000</v>
      </c>
      <c r="I330" s="48">
        <v>2000000</v>
      </c>
      <c r="J330">
        <v>545000000</v>
      </c>
      <c r="K330" s="22"/>
    </row>
    <row r="331" spans="1:11">
      <c r="A331" s="22"/>
      <c r="B331" s="22"/>
      <c r="C331" s="22"/>
      <c r="D331" s="46" t="s">
        <v>2576</v>
      </c>
      <c r="E331" s="46" t="s">
        <v>2688</v>
      </c>
      <c r="F331" s="46" t="s">
        <v>4099</v>
      </c>
      <c r="G331" s="46"/>
      <c r="H331" s="48">
        <v>1377000000</v>
      </c>
      <c r="I331" s="48">
        <v>2501000000</v>
      </c>
      <c r="K331" s="22"/>
    </row>
    <row r="332" spans="1:11">
      <c r="A332" s="22"/>
      <c r="B332" s="22"/>
      <c r="C332" s="22"/>
      <c r="D332" s="46" t="s">
        <v>2576</v>
      </c>
      <c r="E332" s="46" t="s">
        <v>2689</v>
      </c>
      <c r="F332" s="46" t="s">
        <v>2690</v>
      </c>
      <c r="G332" s="46"/>
      <c r="H332" s="48"/>
      <c r="I332" s="48"/>
      <c r="K332" s="22"/>
    </row>
    <row r="333" spans="1:11">
      <c r="A333" s="22"/>
      <c r="B333" s="22"/>
      <c r="C333" s="22"/>
      <c r="D333" s="46" t="s">
        <v>438</v>
      </c>
      <c r="E333" s="46" t="s">
        <v>705</v>
      </c>
      <c r="F333" s="46" t="s">
        <v>707</v>
      </c>
      <c r="G333" s="46" t="s">
        <v>548</v>
      </c>
      <c r="H333" s="48">
        <v>4658000000</v>
      </c>
      <c r="I333" s="48">
        <v>2537000000</v>
      </c>
      <c r="J333">
        <v>1045000000</v>
      </c>
      <c r="K333" s="22"/>
    </row>
    <row r="334" spans="1:11">
      <c r="A334" s="22"/>
      <c r="B334" s="22"/>
      <c r="C334" s="22"/>
      <c r="D334" s="46" t="s">
        <v>2576</v>
      </c>
      <c r="E334" s="46" t="s">
        <v>4100</v>
      </c>
      <c r="F334" s="46" t="s">
        <v>4101</v>
      </c>
      <c r="G334" s="46"/>
      <c r="H334" s="48"/>
      <c r="I334" s="48"/>
      <c r="K334" s="22"/>
    </row>
    <row r="335" spans="1:11">
      <c r="A335" s="22"/>
      <c r="B335" s="22"/>
      <c r="C335" s="22"/>
      <c r="D335" s="46" t="s">
        <v>438</v>
      </c>
      <c r="E335" s="46" t="s">
        <v>2691</v>
      </c>
      <c r="F335" s="46" t="s">
        <v>710</v>
      </c>
      <c r="G335" s="46" t="s">
        <v>548</v>
      </c>
      <c r="H335" s="48">
        <v>892000000</v>
      </c>
      <c r="I335" s="48">
        <v>844000000</v>
      </c>
      <c r="J335">
        <v>737000000</v>
      </c>
      <c r="K335" s="22"/>
    </row>
    <row r="336" spans="1:11">
      <c r="A336" s="22"/>
      <c r="B336" s="22"/>
      <c r="C336" s="22"/>
      <c r="D336" s="46" t="s">
        <v>438</v>
      </c>
      <c r="E336" s="46" t="s">
        <v>4532</v>
      </c>
      <c r="F336" s="46" t="s">
        <v>4533</v>
      </c>
      <c r="G336" s="46"/>
      <c r="H336" s="48">
        <v>230000000</v>
      </c>
      <c r="I336" s="48">
        <v>78000000</v>
      </c>
      <c r="J336">
        <v>97000000</v>
      </c>
      <c r="K336" s="22"/>
    </row>
    <row r="337" spans="1:11">
      <c r="A337" s="22"/>
      <c r="B337" s="22"/>
      <c r="C337" s="22"/>
      <c r="D337" s="46" t="s">
        <v>438</v>
      </c>
      <c r="E337" s="46" t="s">
        <v>3676</v>
      </c>
      <c r="F337" s="46" t="s">
        <v>715</v>
      </c>
      <c r="G337" s="46"/>
      <c r="H337" s="48">
        <v>560000000</v>
      </c>
      <c r="I337" s="48">
        <v>529000000</v>
      </c>
      <c r="J337">
        <v>436000000</v>
      </c>
      <c r="K337" s="22"/>
    </row>
    <row r="338" spans="1:11">
      <c r="A338" s="22"/>
      <c r="B338" s="22"/>
      <c r="C338" s="22"/>
      <c r="D338" s="46" t="s">
        <v>2576</v>
      </c>
      <c r="E338" s="46" t="s">
        <v>2693</v>
      </c>
      <c r="F338" s="46" t="s">
        <v>717</v>
      </c>
      <c r="G338" s="46"/>
      <c r="H338" s="48">
        <v>-87000000</v>
      </c>
      <c r="I338" s="48">
        <v>-32000000</v>
      </c>
      <c r="J338">
        <v>90000000</v>
      </c>
      <c r="K338" s="22"/>
    </row>
    <row r="339" spans="1:11">
      <c r="A339" s="22"/>
      <c r="B339" s="22"/>
      <c r="C339" s="22"/>
      <c r="D339" s="46" t="s">
        <v>438</v>
      </c>
      <c r="E339" s="46" t="s">
        <v>718</v>
      </c>
      <c r="F339" s="46" t="s">
        <v>720</v>
      </c>
      <c r="G339" s="46"/>
      <c r="H339" s="48">
        <v>17222000000</v>
      </c>
      <c r="I339" s="48">
        <v>13798000000</v>
      </c>
      <c r="J339">
        <v>13530000000</v>
      </c>
      <c r="K339" s="22"/>
    </row>
    <row r="340" spans="1:11">
      <c r="A340" s="22"/>
      <c r="B340" s="22"/>
      <c r="C340" s="22"/>
      <c r="D340" s="46" t="s">
        <v>438</v>
      </c>
      <c r="E340" s="46" t="s">
        <v>875</v>
      </c>
      <c r="F340" s="46" t="s">
        <v>2694</v>
      </c>
      <c r="G340" s="46"/>
      <c r="H340" s="48"/>
      <c r="I340" s="48"/>
      <c r="K340" s="22"/>
    </row>
    <row r="341" spans="1:11">
      <c r="A341" s="22"/>
      <c r="B341" s="22"/>
      <c r="C341" s="22"/>
      <c r="D341" s="46" t="s">
        <v>438</v>
      </c>
      <c r="E341" s="46" t="s">
        <v>651</v>
      </c>
      <c r="F341" s="46" t="s">
        <v>2671</v>
      </c>
      <c r="G341" s="46" t="s">
        <v>548</v>
      </c>
      <c r="H341" s="48">
        <v>158911000000</v>
      </c>
      <c r="I341" s="48">
        <v>141687000000</v>
      </c>
      <c r="J341">
        <v>127889000000</v>
      </c>
      <c r="K341" s="22"/>
    </row>
    <row r="342" spans="1:11">
      <c r="A342" s="22"/>
      <c r="B342" s="22"/>
      <c r="C342" s="22"/>
      <c r="D342" s="46" t="s">
        <v>438</v>
      </c>
      <c r="E342" s="46" t="s">
        <v>651</v>
      </c>
      <c r="F342" s="46" t="s">
        <v>2695</v>
      </c>
      <c r="G342" s="46" t="s">
        <v>548</v>
      </c>
      <c r="H342" s="48">
        <v>158911000000</v>
      </c>
      <c r="I342" s="48">
        <v>141687000000</v>
      </c>
      <c r="J342">
        <v>127889000000</v>
      </c>
      <c r="K342" s="22"/>
    </row>
    <row r="343" spans="1:11">
      <c r="A343" s="22"/>
      <c r="B343" s="22"/>
      <c r="C343" s="22"/>
      <c r="D343" s="46" t="s">
        <v>438</v>
      </c>
      <c r="E343" s="46" t="s">
        <v>2672</v>
      </c>
      <c r="F343" s="46" t="s">
        <v>4102</v>
      </c>
      <c r="G343" s="46" t="s">
        <v>548</v>
      </c>
      <c r="H343" s="48"/>
      <c r="I343" s="48"/>
      <c r="K343" s="22"/>
    </row>
    <row r="344" spans="1:11">
      <c r="A344" s="22"/>
      <c r="B344" s="22"/>
      <c r="C344" s="22"/>
      <c r="D344" s="46" t="s">
        <v>438</v>
      </c>
      <c r="E344" s="46" t="s">
        <v>2672</v>
      </c>
      <c r="F344" s="46" t="s">
        <v>4103</v>
      </c>
      <c r="G344" s="46" t="s">
        <v>548</v>
      </c>
      <c r="H344" s="48"/>
      <c r="I344" s="48"/>
      <c r="K344" s="22"/>
    </row>
    <row r="345" spans="1:11">
      <c r="A345" s="22"/>
      <c r="B345" s="22"/>
      <c r="C345" s="22"/>
      <c r="D345" s="46" t="s">
        <v>438</v>
      </c>
      <c r="E345" s="46" t="s">
        <v>518</v>
      </c>
      <c r="F345" s="46" t="s">
        <v>4104</v>
      </c>
      <c r="G345" s="46"/>
      <c r="H345" s="48">
        <v>18897000000</v>
      </c>
      <c r="I345" s="48">
        <v>15869000000</v>
      </c>
      <c r="J345">
        <v>12362000000</v>
      </c>
      <c r="K345" s="22"/>
    </row>
    <row r="346" spans="1:11">
      <c r="A346" s="22"/>
      <c r="B346" s="22"/>
      <c r="C346" s="22"/>
      <c r="D346" s="46" t="s">
        <v>438</v>
      </c>
      <c r="E346" s="46" t="s">
        <v>2625</v>
      </c>
      <c r="F346" s="46" t="s">
        <v>561</v>
      </c>
      <c r="G346" s="46"/>
      <c r="H346" s="48">
        <v>2447000000</v>
      </c>
      <c r="I346" s="48">
        <v>-1543000000</v>
      </c>
      <c r="J346">
        <v>1754000000</v>
      </c>
      <c r="K346" s="22"/>
    </row>
    <row r="347" spans="1:11">
      <c r="A347" s="22"/>
      <c r="B347" s="22"/>
      <c r="C347" s="22"/>
      <c r="D347" s="46" t="s">
        <v>438</v>
      </c>
      <c r="E347" s="46" t="s">
        <v>2626</v>
      </c>
      <c r="F347" s="46" t="s">
        <v>4105</v>
      </c>
      <c r="G347" s="46"/>
      <c r="H347" s="48">
        <v>4000000</v>
      </c>
      <c r="I347" s="48">
        <v>-12000000</v>
      </c>
      <c r="J347">
        <v>25000000</v>
      </c>
      <c r="K347" s="22"/>
    </row>
    <row r="348" spans="1:11">
      <c r="A348" s="22"/>
      <c r="B348" s="22"/>
      <c r="C348" s="22"/>
      <c r="D348" s="46" t="s">
        <v>438</v>
      </c>
      <c r="E348" s="46" t="s">
        <v>2627</v>
      </c>
      <c r="F348" s="46" t="s">
        <v>4106</v>
      </c>
      <c r="G348" s="46"/>
      <c r="H348" s="48">
        <v>2443000000</v>
      </c>
      <c r="I348" s="48">
        <v>-1531000000</v>
      </c>
      <c r="J348">
        <v>1729000000</v>
      </c>
      <c r="K348" s="22"/>
    </row>
    <row r="349" spans="1:11">
      <c r="A349" s="22"/>
      <c r="B349" s="22"/>
      <c r="C349" s="22"/>
      <c r="D349" s="46" t="s">
        <v>263</v>
      </c>
      <c r="E349" s="46" t="s">
        <v>428</v>
      </c>
      <c r="F349" s="46"/>
      <c r="G349" s="46"/>
      <c r="H349" s="48"/>
      <c r="I349" s="48"/>
      <c r="K349" s="22"/>
    </row>
    <row r="350" spans="1:11">
      <c r="A350" s="22"/>
      <c r="B350" s="22"/>
      <c r="C350" s="22"/>
      <c r="D350" s="46"/>
      <c r="E350" s="46" t="s">
        <v>4534</v>
      </c>
      <c r="F350" s="46" t="s">
        <v>4481</v>
      </c>
      <c r="G350" s="46"/>
      <c r="H350" s="48"/>
      <c r="I350" s="48"/>
      <c r="K350" s="22"/>
    </row>
    <row r="351" spans="1:11">
      <c r="A351" s="22"/>
      <c r="B351" s="22"/>
      <c r="C351" s="22"/>
      <c r="D351" s="46" t="s">
        <v>2576</v>
      </c>
      <c r="E351" s="46" t="s">
        <v>2697</v>
      </c>
      <c r="F351" s="46" t="s">
        <v>2698</v>
      </c>
      <c r="G351" s="46"/>
      <c r="H351" s="48"/>
      <c r="I351" s="48"/>
      <c r="K351" s="22"/>
    </row>
    <row r="352" spans="1:11">
      <c r="A352" s="22"/>
      <c r="B352" s="22"/>
      <c r="C352" s="22"/>
      <c r="D352" s="46" t="s">
        <v>438</v>
      </c>
      <c r="E352" s="46" t="s">
        <v>2680</v>
      </c>
      <c r="F352" s="46" t="s">
        <v>2681</v>
      </c>
      <c r="G352" s="46"/>
      <c r="H352" s="48"/>
      <c r="I352" s="48"/>
      <c r="K352" s="22"/>
    </row>
    <row r="353" spans="1:11">
      <c r="A353" s="22"/>
      <c r="B353" s="22"/>
      <c r="C353" s="22"/>
      <c r="D353" s="46" t="s">
        <v>263</v>
      </c>
      <c r="E353" s="46" t="s">
        <v>428</v>
      </c>
      <c r="F353" s="46"/>
      <c r="G353" s="46"/>
      <c r="H353" s="48"/>
      <c r="I353" s="48"/>
      <c r="K353" s="22"/>
    </row>
    <row r="354" spans="1:11">
      <c r="A354" s="22"/>
      <c r="B354" s="22"/>
      <c r="C354" s="22"/>
      <c r="D354" s="46"/>
      <c r="E354" s="46" t="s">
        <v>4107</v>
      </c>
      <c r="F354" s="46" t="s">
        <v>297</v>
      </c>
      <c r="G354" s="46"/>
      <c r="H354" s="48"/>
      <c r="I354" s="48"/>
      <c r="K354" s="22"/>
    </row>
    <row r="355" spans="1:11">
      <c r="A355" s="22"/>
      <c r="B355" s="22"/>
      <c r="C355" s="22"/>
      <c r="D355" s="46" t="s">
        <v>438</v>
      </c>
      <c r="E355" s="46" t="s">
        <v>230</v>
      </c>
      <c r="F355" s="46" t="s">
        <v>4463</v>
      </c>
      <c r="G355" s="46"/>
      <c r="H355" s="48">
        <v>19368000000</v>
      </c>
      <c r="I355" s="48">
        <v>16211000000</v>
      </c>
      <c r="J355">
        <v>12663000000</v>
      </c>
      <c r="K355" s="22"/>
    </row>
    <row r="356" spans="1:11">
      <c r="A356" s="22"/>
      <c r="B356" s="22"/>
      <c r="C356" s="22"/>
      <c r="D356" s="46"/>
      <c r="E356" s="46"/>
      <c r="F356" s="46" t="s">
        <v>725</v>
      </c>
      <c r="G356" s="46"/>
      <c r="H356" s="48"/>
      <c r="I356" s="48"/>
      <c r="K356" s="22"/>
    </row>
    <row r="357" spans="1:11">
      <c r="A357" s="22"/>
      <c r="B357" s="22"/>
      <c r="C357" s="22"/>
      <c r="D357" s="46" t="s">
        <v>438</v>
      </c>
      <c r="E357" s="46" t="s">
        <v>467</v>
      </c>
      <c r="F357" s="46" t="s">
        <v>469</v>
      </c>
      <c r="G357" s="46"/>
      <c r="H357" s="48">
        <v>7217000000</v>
      </c>
      <c r="I357" s="48">
        <v>7899000000</v>
      </c>
      <c r="J357">
        <v>15753000000</v>
      </c>
      <c r="K357" s="22"/>
    </row>
    <row r="358" spans="1:11">
      <c r="A358" s="22"/>
      <c r="B358" s="22"/>
      <c r="C358" s="22"/>
      <c r="D358" s="46" t="s">
        <v>2576</v>
      </c>
      <c r="E358" s="46" t="s">
        <v>2699</v>
      </c>
      <c r="F358" s="46" t="s">
        <v>1951</v>
      </c>
      <c r="G358" s="46" t="s">
        <v>548</v>
      </c>
      <c r="H358" s="48">
        <v>2307000000</v>
      </c>
      <c r="I358" s="48">
        <v>295000000</v>
      </c>
      <c r="J358">
        <v>1025000000</v>
      </c>
      <c r="K358" s="22"/>
    </row>
    <row r="359" spans="1:11">
      <c r="A359" s="22"/>
      <c r="B359" s="22"/>
      <c r="C359" s="22"/>
      <c r="D359" s="46" t="s">
        <v>438</v>
      </c>
      <c r="E359" s="46" t="s">
        <v>2700</v>
      </c>
      <c r="F359" s="46" t="s">
        <v>4108</v>
      </c>
      <c r="G359" s="46"/>
      <c r="H359" s="48">
        <v>2807000000</v>
      </c>
      <c r="I359" s="48">
        <v>2208000000</v>
      </c>
      <c r="J359">
        <v>1924000000</v>
      </c>
      <c r="K359" s="22"/>
    </row>
    <row r="360" spans="1:11">
      <c r="A360" s="22"/>
      <c r="B360" s="22"/>
      <c r="C360" s="22"/>
      <c r="D360" s="46" t="s">
        <v>438</v>
      </c>
      <c r="E360" s="46" t="s">
        <v>730</v>
      </c>
      <c r="F360" s="46" t="s">
        <v>4535</v>
      </c>
      <c r="G360" s="46" t="s">
        <v>548</v>
      </c>
      <c r="H360" s="48">
        <v>3661000000</v>
      </c>
      <c r="I360" s="48">
        <v>-3273000000</v>
      </c>
      <c r="J360">
        <v>-1345000000</v>
      </c>
      <c r="K360" s="22"/>
    </row>
    <row r="361" spans="1:11">
      <c r="A361" s="22"/>
      <c r="B361" s="22"/>
      <c r="C361" s="22"/>
      <c r="D361" s="46" t="s">
        <v>2576</v>
      </c>
      <c r="E361" s="46" t="s">
        <v>2701</v>
      </c>
      <c r="F361" s="46" t="s">
        <v>2702</v>
      </c>
      <c r="G361" s="46"/>
      <c r="H361" s="48">
        <v>1698000000</v>
      </c>
      <c r="I361" s="48">
        <v>1488000000</v>
      </c>
      <c r="J361">
        <v>1232000000</v>
      </c>
      <c r="K361" s="22"/>
    </row>
    <row r="362" spans="1:11">
      <c r="A362" s="22"/>
      <c r="B362" s="22"/>
      <c r="C362" s="22"/>
      <c r="D362" s="46" t="s">
        <v>438</v>
      </c>
      <c r="E362" s="46" t="s">
        <v>2246</v>
      </c>
      <c r="F362" s="46" t="s">
        <v>2351</v>
      </c>
      <c r="G362" s="46" t="s">
        <v>548</v>
      </c>
      <c r="H362" s="48">
        <v>226000000</v>
      </c>
      <c r="I362" s="48">
        <v>79000000</v>
      </c>
      <c r="J362">
        <v>98000000</v>
      </c>
      <c r="K362" s="22"/>
    </row>
    <row r="363" spans="1:11">
      <c r="A363" s="22"/>
      <c r="B363" s="22"/>
      <c r="C363" s="22"/>
      <c r="D363" s="46" t="s">
        <v>438</v>
      </c>
      <c r="E363" s="46" t="s">
        <v>2703</v>
      </c>
      <c r="F363" s="46" t="s">
        <v>2389</v>
      </c>
      <c r="G363" s="46" t="s">
        <v>548</v>
      </c>
      <c r="H363" s="48">
        <v>483835000000</v>
      </c>
      <c r="I363" s="48">
        <v>345099000000</v>
      </c>
      <c r="J363">
        <v>370175000000</v>
      </c>
      <c r="K363" s="22"/>
    </row>
    <row r="364" spans="1:11">
      <c r="A364" s="22"/>
      <c r="B364" s="22"/>
      <c r="C364" s="22"/>
      <c r="D364" s="46" t="s">
        <v>2576</v>
      </c>
      <c r="E364" s="46" t="s">
        <v>2704</v>
      </c>
      <c r="F364" s="46" t="s">
        <v>2391</v>
      </c>
      <c r="G364" s="46"/>
      <c r="H364" s="48">
        <v>421623000000</v>
      </c>
      <c r="I364" s="48">
        <v>298524000000</v>
      </c>
      <c r="J364">
        <v>355325000000</v>
      </c>
      <c r="K364" s="22"/>
    </row>
    <row r="365" spans="1:11">
      <c r="A365" s="22"/>
      <c r="B365" s="22"/>
      <c r="C365" s="22"/>
      <c r="D365" s="46" t="s">
        <v>2576</v>
      </c>
      <c r="E365" s="46" t="s">
        <v>2705</v>
      </c>
      <c r="F365" s="46" t="s">
        <v>2706</v>
      </c>
      <c r="G365" s="46" t="s">
        <v>548</v>
      </c>
      <c r="H365" s="48">
        <v>15000000</v>
      </c>
      <c r="I365" s="48">
        <v>5000000</v>
      </c>
      <c r="J365">
        <v>4596000000</v>
      </c>
      <c r="K365" s="22"/>
    </row>
    <row r="366" spans="1:11">
      <c r="A366" s="22"/>
      <c r="B366" s="22"/>
      <c r="C366" s="22"/>
      <c r="D366" s="46" t="s">
        <v>2576</v>
      </c>
      <c r="E366" s="46" t="s">
        <v>2707</v>
      </c>
      <c r="F366" s="46" t="s">
        <v>2393</v>
      </c>
      <c r="G366" s="46"/>
      <c r="H366" s="48">
        <v>9383000000</v>
      </c>
      <c r="I366" s="48">
        <v>11833000000</v>
      </c>
      <c r="J366">
        <v>17828000000</v>
      </c>
      <c r="K366" s="22"/>
    </row>
    <row r="367" spans="1:11">
      <c r="A367" s="22"/>
      <c r="B367" s="22"/>
      <c r="C367" s="22"/>
      <c r="D367" s="46" t="s">
        <v>438</v>
      </c>
      <c r="E367" s="46" t="s">
        <v>2708</v>
      </c>
      <c r="F367" s="46" t="s">
        <v>2395</v>
      </c>
      <c r="G367" s="46" t="s">
        <v>548</v>
      </c>
      <c r="H367" s="48">
        <v>7975000000</v>
      </c>
      <c r="I367" s="48">
        <v>11723000000</v>
      </c>
      <c r="J367">
        <v>7470000000</v>
      </c>
      <c r="K367" s="22"/>
    </row>
    <row r="368" spans="1:11">
      <c r="A368" s="22"/>
      <c r="B368" s="22"/>
      <c r="C368" s="22"/>
      <c r="D368" s="46"/>
      <c r="E368" s="46"/>
      <c r="F368" s="46" t="s">
        <v>739</v>
      </c>
      <c r="G368" s="46"/>
      <c r="H368" s="48"/>
      <c r="I368" s="48"/>
      <c r="K368" s="22"/>
    </row>
    <row r="369" spans="1:11">
      <c r="A369" s="22"/>
      <c r="B369" s="22"/>
      <c r="C369" s="22"/>
      <c r="D369" s="46" t="s">
        <v>2576</v>
      </c>
      <c r="E369" s="46" t="s">
        <v>2709</v>
      </c>
      <c r="F369" s="46" t="s">
        <v>2562</v>
      </c>
      <c r="G369" s="46" t="s">
        <v>548</v>
      </c>
      <c r="H369" s="48">
        <v>-105440000000</v>
      </c>
      <c r="I369" s="48">
        <v>-35149000000</v>
      </c>
      <c r="J369">
        <v>-12356000000</v>
      </c>
      <c r="K369" s="22"/>
    </row>
    <row r="370" spans="1:11">
      <c r="A370" s="22"/>
      <c r="B370" s="22"/>
      <c r="C370" s="22"/>
      <c r="D370" s="46" t="s">
        <v>438</v>
      </c>
      <c r="E370" s="46" t="s">
        <v>2710</v>
      </c>
      <c r="F370" s="46" t="s">
        <v>746</v>
      </c>
      <c r="G370" s="46" t="s">
        <v>548</v>
      </c>
      <c r="H370" s="48">
        <v>1297000000</v>
      </c>
      <c r="I370" s="48">
        <v>-3573000000</v>
      </c>
      <c r="J370">
        <v>-4287000000</v>
      </c>
      <c r="K370" s="22"/>
    </row>
    <row r="371" spans="1:11">
      <c r="A371" s="22"/>
      <c r="B371" s="22"/>
      <c r="C371" s="22"/>
      <c r="D371" s="46" t="s">
        <v>438</v>
      </c>
      <c r="E371" s="46" t="s">
        <v>2711</v>
      </c>
      <c r="F371" s="46" t="s">
        <v>2398</v>
      </c>
      <c r="G371" s="46" t="s">
        <v>548</v>
      </c>
      <c r="H371" s="48">
        <v>-293000000</v>
      </c>
      <c r="I371" s="48">
        <v>401000000</v>
      </c>
      <c r="J371">
        <v>-1051000000</v>
      </c>
      <c r="K371" s="22"/>
    </row>
    <row r="372" spans="1:11">
      <c r="A372" s="22"/>
      <c r="B372" s="22"/>
      <c r="C372" s="22"/>
      <c r="D372" s="46" t="s">
        <v>438</v>
      </c>
      <c r="E372" s="46" t="s">
        <v>2712</v>
      </c>
      <c r="F372" s="46" t="s">
        <v>2401</v>
      </c>
      <c r="G372" s="46"/>
      <c r="H372" s="48">
        <v>-84000000</v>
      </c>
      <c r="I372" s="48">
        <v>-362000000</v>
      </c>
      <c r="J372">
        <v>-268000000</v>
      </c>
      <c r="K372" s="22"/>
    </row>
    <row r="373" spans="1:11">
      <c r="A373" s="22"/>
      <c r="B373" s="22"/>
      <c r="C373" s="22"/>
      <c r="D373" s="46" t="s">
        <v>438</v>
      </c>
      <c r="E373" s="46" t="s">
        <v>750</v>
      </c>
      <c r="F373" s="46" t="s">
        <v>4536</v>
      </c>
      <c r="G373" s="46" t="s">
        <v>548</v>
      </c>
      <c r="H373" s="48">
        <v>-2064000000</v>
      </c>
      <c r="I373" s="48">
        <v>11529000000</v>
      </c>
      <c r="J373">
        <v>19631000000</v>
      </c>
      <c r="K373" s="22"/>
    </row>
    <row r="374" spans="1:11">
      <c r="A374" s="22"/>
      <c r="B374" s="22"/>
      <c r="C374" s="22"/>
      <c r="D374" s="46" t="s">
        <v>438</v>
      </c>
      <c r="E374" s="46" t="s">
        <v>2402</v>
      </c>
      <c r="F374" s="46" t="s">
        <v>4537</v>
      </c>
      <c r="G374" s="46"/>
      <c r="H374" s="48">
        <v>-11953000000</v>
      </c>
      <c r="I374" s="48">
        <v>3000000000</v>
      </c>
      <c r="J374">
        <v>-1729000000</v>
      </c>
      <c r="K374" s="22"/>
    </row>
    <row r="375" spans="1:11">
      <c r="A375" s="22"/>
      <c r="B375" s="22"/>
      <c r="C375" s="22"/>
      <c r="D375" s="46" t="s">
        <v>438</v>
      </c>
      <c r="E375" s="46" t="s">
        <v>4110</v>
      </c>
      <c r="F375" s="46" t="s">
        <v>758</v>
      </c>
      <c r="G375" s="46"/>
      <c r="H375" s="48">
        <v>58540000000</v>
      </c>
      <c r="I375" s="48">
        <v>13665000000</v>
      </c>
      <c r="J375">
        <v>18772000000</v>
      </c>
      <c r="K375" s="22"/>
    </row>
    <row r="376" spans="1:11">
      <c r="A376" s="22"/>
      <c r="B376" s="22"/>
      <c r="C376" s="22"/>
      <c r="D376" s="46" t="s">
        <v>2576</v>
      </c>
      <c r="E376" s="46" t="s">
        <v>2713</v>
      </c>
      <c r="F376" s="46" t="s">
        <v>4111</v>
      </c>
      <c r="G376" s="46" t="s">
        <v>548</v>
      </c>
      <c r="H376" s="48">
        <v>92946000000</v>
      </c>
      <c r="I376" s="48">
        <v>-36270000000</v>
      </c>
      <c r="J376">
        <v>39752000000</v>
      </c>
      <c r="K376" s="22"/>
    </row>
    <row r="377" spans="1:11">
      <c r="A377" s="22"/>
      <c r="B377" s="22"/>
      <c r="C377" s="22"/>
      <c r="D377" s="46" t="s">
        <v>438</v>
      </c>
      <c r="E377" s="46" t="s">
        <v>2723</v>
      </c>
      <c r="F377" s="46" t="s">
        <v>796</v>
      </c>
      <c r="G377" s="46" t="s">
        <v>548</v>
      </c>
      <c r="H377" s="48">
        <v>4322000000</v>
      </c>
      <c r="I377" s="48">
        <v>353000000</v>
      </c>
      <c r="J377">
        <v>36000000</v>
      </c>
      <c r="K377" s="22"/>
    </row>
    <row r="378" spans="1:11">
      <c r="A378" s="22"/>
      <c r="B378" s="22"/>
      <c r="C378" s="22"/>
      <c r="D378" s="46" t="s">
        <v>438</v>
      </c>
      <c r="E378" s="46" t="s">
        <v>4538</v>
      </c>
      <c r="F378" s="46" t="s">
        <v>4539</v>
      </c>
      <c r="G378" s="46"/>
      <c r="H378" s="48">
        <v>9729000000</v>
      </c>
      <c r="I378" s="48">
        <v>10655000000</v>
      </c>
      <c r="J378">
        <v>5444000000</v>
      </c>
      <c r="K378" s="22"/>
    </row>
    <row r="379" spans="1:11">
      <c r="A379" s="22"/>
      <c r="B379" s="22"/>
      <c r="C379" s="22"/>
      <c r="D379" s="46" t="s">
        <v>438</v>
      </c>
      <c r="E379" s="46" t="s">
        <v>2725</v>
      </c>
      <c r="F379" s="46" t="s">
        <v>4540</v>
      </c>
      <c r="G379" s="46" t="s">
        <v>548</v>
      </c>
      <c r="H379" s="48">
        <v>-116000000</v>
      </c>
      <c r="I379" s="48">
        <v>155000000</v>
      </c>
      <c r="J379">
        <v>65000000</v>
      </c>
      <c r="K379" s="22"/>
    </row>
    <row r="380" spans="1:11">
      <c r="A380" s="22"/>
      <c r="B380" s="22"/>
      <c r="C380" s="22"/>
      <c r="D380" s="46"/>
      <c r="E380" s="46"/>
      <c r="F380" s="46" t="s">
        <v>4512</v>
      </c>
      <c r="G380" s="46"/>
      <c r="H380" s="48"/>
      <c r="I380" s="48"/>
      <c r="K380" s="22"/>
    </row>
    <row r="381" spans="1:11">
      <c r="A381" s="22"/>
      <c r="B381" s="22"/>
      <c r="C381" s="22"/>
      <c r="D381" s="46" t="s">
        <v>438</v>
      </c>
      <c r="E381" s="46" t="s">
        <v>763</v>
      </c>
      <c r="F381" s="46" t="s">
        <v>1961</v>
      </c>
      <c r="G381" s="46"/>
      <c r="H381" s="48">
        <v>5210000000</v>
      </c>
      <c r="I381" s="48">
        <v>23062000000</v>
      </c>
      <c r="J381">
        <v>8668000000</v>
      </c>
      <c r="K381" s="22"/>
    </row>
    <row r="382" spans="1:11">
      <c r="A382" s="22"/>
      <c r="B382" s="22"/>
      <c r="C382" s="22"/>
      <c r="D382" s="46" t="s">
        <v>438</v>
      </c>
      <c r="E382" s="46" t="s">
        <v>766</v>
      </c>
      <c r="F382" s="46" t="s">
        <v>1962</v>
      </c>
      <c r="G382" s="46"/>
      <c r="H382" s="48">
        <v>59712000000</v>
      </c>
      <c r="I382" s="48">
        <v>52618000000</v>
      </c>
      <c r="J382">
        <v>47919000000</v>
      </c>
      <c r="K382" s="22"/>
    </row>
    <row r="383" spans="1:11">
      <c r="A383" s="22"/>
      <c r="B383" s="22"/>
      <c r="C383" s="22"/>
      <c r="D383" s="46" t="s">
        <v>438</v>
      </c>
      <c r="E383" s="46" t="s">
        <v>769</v>
      </c>
      <c r="F383" s="46" t="s">
        <v>778</v>
      </c>
      <c r="G383" s="46" t="s">
        <v>548</v>
      </c>
      <c r="H383" s="48">
        <v>64756000000</v>
      </c>
      <c r="I383" s="48">
        <v>121235000000</v>
      </c>
      <c r="J383">
        <v>53466000000</v>
      </c>
      <c r="K383" s="22"/>
    </row>
    <row r="384" spans="1:11">
      <c r="A384" s="22"/>
      <c r="B384" s="22"/>
      <c r="C384" s="22"/>
      <c r="D384" s="46"/>
      <c r="E384" s="46"/>
      <c r="F384" s="46" t="s">
        <v>783</v>
      </c>
      <c r="G384" s="46"/>
      <c r="H384" s="48"/>
      <c r="I384" s="48"/>
      <c r="K384" s="22"/>
    </row>
    <row r="385" spans="1:11">
      <c r="A385" s="22"/>
      <c r="B385" s="22"/>
      <c r="C385" s="22"/>
      <c r="D385" s="46" t="s">
        <v>2576</v>
      </c>
      <c r="E385" s="46" t="s">
        <v>2717</v>
      </c>
      <c r="F385" s="46" t="s">
        <v>785</v>
      </c>
      <c r="G385" s="46" t="s">
        <v>548</v>
      </c>
      <c r="H385" s="48">
        <v>50420000000</v>
      </c>
      <c r="I385" s="48">
        <v>35686000000</v>
      </c>
      <c r="J385">
        <v>-15869000000</v>
      </c>
      <c r="K385" s="22"/>
    </row>
    <row r="386" spans="1:11">
      <c r="A386" s="22"/>
      <c r="B386" s="22"/>
      <c r="C386" s="22"/>
      <c r="D386" s="46" t="s">
        <v>438</v>
      </c>
      <c r="E386" s="46" t="s">
        <v>2718</v>
      </c>
      <c r="F386" s="46" t="s">
        <v>2719</v>
      </c>
      <c r="G386" s="46"/>
      <c r="H386" s="48">
        <v>6811000000</v>
      </c>
      <c r="I386" s="48">
        <v>6555000000</v>
      </c>
      <c r="J386">
        <v>6517000000</v>
      </c>
      <c r="K386" s="22"/>
    </row>
    <row r="387" spans="1:11">
      <c r="A387" s="22"/>
      <c r="B387" s="22"/>
      <c r="C387" s="22"/>
      <c r="D387" s="46" t="s">
        <v>438</v>
      </c>
      <c r="E387" s="46" t="s">
        <v>2720</v>
      </c>
      <c r="F387" s="46" t="s">
        <v>789</v>
      </c>
      <c r="G387" s="46" t="s">
        <v>548</v>
      </c>
      <c r="H387" s="48">
        <v>9040000000</v>
      </c>
      <c r="I387" s="48">
        <v>8878000000</v>
      </c>
      <c r="J387">
        <v>2297000000</v>
      </c>
      <c r="K387" s="22"/>
    </row>
    <row r="388" spans="1:11">
      <c r="A388" s="22"/>
      <c r="B388" s="22"/>
      <c r="C388" s="22"/>
      <c r="D388" s="46" t="s">
        <v>2576</v>
      </c>
      <c r="E388" s="46" t="s">
        <v>2721</v>
      </c>
      <c r="F388" s="46" t="s">
        <v>2249</v>
      </c>
      <c r="G388" s="46"/>
      <c r="H388" s="48">
        <v>25080000000</v>
      </c>
      <c r="I388" s="48">
        <v>9782000000</v>
      </c>
      <c r="J388">
        <v>15560000000</v>
      </c>
      <c r="K388" s="22"/>
    </row>
    <row r="389" spans="1:11">
      <c r="A389" s="22"/>
      <c r="B389" s="22"/>
      <c r="C389" s="22"/>
      <c r="D389" s="46" t="s">
        <v>2576</v>
      </c>
      <c r="E389" s="46" t="s">
        <v>2722</v>
      </c>
      <c r="F389" s="46" t="s">
        <v>793</v>
      </c>
      <c r="G389" s="46" t="s">
        <v>548</v>
      </c>
      <c r="H389" s="48">
        <v>23555000000</v>
      </c>
      <c r="I389" s="48">
        <v>7522000000</v>
      </c>
      <c r="J389">
        <v>10836000000</v>
      </c>
      <c r="K389" s="22"/>
    </row>
    <row r="390" spans="1:11">
      <c r="A390" s="22"/>
      <c r="B390" s="22"/>
      <c r="C390" s="22"/>
      <c r="D390" s="46" t="s">
        <v>438</v>
      </c>
      <c r="E390" s="46" t="s">
        <v>799</v>
      </c>
      <c r="F390" s="46" t="s">
        <v>839</v>
      </c>
      <c r="G390" s="46" t="s">
        <v>548</v>
      </c>
      <c r="H390" s="48">
        <v>1509000000</v>
      </c>
      <c r="I390" s="48">
        <v>157000000</v>
      </c>
      <c r="J390">
        <v>-2800000000</v>
      </c>
      <c r="K390" s="22"/>
    </row>
    <row r="391" spans="1:11">
      <c r="A391" s="22"/>
      <c r="B391" s="22"/>
      <c r="C391" s="22"/>
      <c r="D391" s="46" t="s">
        <v>438</v>
      </c>
      <c r="E391" s="46" t="s">
        <v>802</v>
      </c>
      <c r="F391" s="46" t="s">
        <v>804</v>
      </c>
      <c r="G391" s="46"/>
      <c r="H391" s="48">
        <v>-139890000000</v>
      </c>
      <c r="I391" s="48">
        <v>-35044000000</v>
      </c>
      <c r="J391">
        <v>-3675000000</v>
      </c>
      <c r="K391" s="22"/>
    </row>
    <row r="392" spans="1:11">
      <c r="A392" s="22"/>
      <c r="B392" s="22"/>
      <c r="C392" s="22"/>
      <c r="D392" s="46" t="s">
        <v>438</v>
      </c>
      <c r="E392" s="46" t="s">
        <v>2727</v>
      </c>
      <c r="F392" s="46" t="s">
        <v>4112</v>
      </c>
      <c r="G392" s="46"/>
      <c r="H392" s="48">
        <v>82762000000</v>
      </c>
      <c r="I392" s="48">
        <v>72128000000</v>
      </c>
      <c r="J392">
        <v>23924000000</v>
      </c>
      <c r="K392" s="22"/>
    </row>
    <row r="393" spans="1:11">
      <c r="A393" s="22"/>
      <c r="B393" s="22"/>
      <c r="C393" s="22"/>
      <c r="D393" s="46" t="s">
        <v>438</v>
      </c>
      <c r="E393" s="46" t="s">
        <v>834</v>
      </c>
      <c r="F393" s="46" t="s">
        <v>836</v>
      </c>
      <c r="G393" s="46"/>
      <c r="H393" s="48">
        <v>-611000000</v>
      </c>
      <c r="I393" s="48">
        <v>-331000000</v>
      </c>
      <c r="J393">
        <v>-592000000</v>
      </c>
      <c r="K393" s="22"/>
    </row>
    <row r="394" spans="1:11">
      <c r="A394" s="22"/>
      <c r="B394" s="22"/>
      <c r="C394" s="22"/>
      <c r="D394" s="46" t="s">
        <v>438</v>
      </c>
      <c r="E394" s="46" t="s">
        <v>806</v>
      </c>
      <c r="F394" s="46" t="s">
        <v>4113</v>
      </c>
      <c r="G394" s="46"/>
      <c r="H394" s="48">
        <v>7699000000</v>
      </c>
      <c r="I394" s="48">
        <v>-6231000000</v>
      </c>
      <c r="J394">
        <v>11308000000</v>
      </c>
      <c r="K394" s="22"/>
    </row>
    <row r="395" spans="1:11">
      <c r="A395" s="22"/>
      <c r="B395" s="22"/>
      <c r="C395" s="22"/>
      <c r="D395" s="46"/>
      <c r="E395" s="46"/>
      <c r="F395" s="46" t="s">
        <v>2728</v>
      </c>
      <c r="G395" s="46"/>
      <c r="H395" s="48"/>
      <c r="I395" s="48"/>
      <c r="K395" s="22"/>
    </row>
    <row r="396" spans="1:11">
      <c r="A396" s="22"/>
      <c r="B396" s="22"/>
      <c r="C396" s="22"/>
      <c r="D396" s="46" t="s">
        <v>438</v>
      </c>
      <c r="E396" s="46" t="s">
        <v>809</v>
      </c>
      <c r="F396" s="46" t="s">
        <v>811</v>
      </c>
      <c r="G396" s="46"/>
      <c r="H396" s="48">
        <v>27695000000</v>
      </c>
      <c r="I396" s="48">
        <v>11687000000</v>
      </c>
      <c r="J396">
        <v>3489000000</v>
      </c>
      <c r="K396" s="22"/>
    </row>
    <row r="397" spans="1:11">
      <c r="A397" s="22"/>
      <c r="B397" s="22"/>
      <c r="C397" s="22"/>
      <c r="D397" s="46" t="s">
        <v>438</v>
      </c>
      <c r="E397" s="46" t="s">
        <v>2729</v>
      </c>
      <c r="F397" s="46" t="s">
        <v>814</v>
      </c>
      <c r="G397" s="46" t="s">
        <v>548</v>
      </c>
      <c r="H397" s="48">
        <v>28093000000</v>
      </c>
      <c r="I397" s="48">
        <v>50555000000</v>
      </c>
      <c r="J397">
        <v>63317000000</v>
      </c>
      <c r="K397" s="22"/>
    </row>
    <row r="398" spans="1:11">
      <c r="A398" s="22"/>
      <c r="B398" s="22"/>
      <c r="C398" s="22"/>
      <c r="D398" s="46" t="s">
        <v>438</v>
      </c>
      <c r="E398" s="46" t="s">
        <v>821</v>
      </c>
      <c r="F398" s="46" t="s">
        <v>823</v>
      </c>
      <c r="G398" s="46" t="s">
        <v>548</v>
      </c>
      <c r="H398" s="48">
        <v>892000000</v>
      </c>
      <c r="I398" s="48">
        <v>844000000</v>
      </c>
      <c r="J398">
        <v>737000000</v>
      </c>
      <c r="K398" s="22"/>
    </row>
    <row r="399" spans="1:11">
      <c r="A399" s="22"/>
      <c r="B399" s="22"/>
      <c r="C399" s="22"/>
      <c r="D399" s="46" t="s">
        <v>438</v>
      </c>
      <c r="E399" s="46" t="s">
        <v>816</v>
      </c>
      <c r="F399" s="46" t="s">
        <v>811</v>
      </c>
      <c r="G399" s="46"/>
      <c r="H399" s="48">
        <v>1377000000</v>
      </c>
      <c r="I399" s="48">
        <v>2501000000</v>
      </c>
      <c r="J399">
        <v>0</v>
      </c>
      <c r="K399" s="22"/>
    </row>
    <row r="400" spans="1:11">
      <c r="A400" s="22"/>
      <c r="B400" s="22"/>
      <c r="C400" s="22"/>
      <c r="D400" s="46" t="s">
        <v>438</v>
      </c>
      <c r="E400" s="46" t="s">
        <v>1947</v>
      </c>
      <c r="F400" s="46" t="s">
        <v>2231</v>
      </c>
      <c r="G400" s="46" t="s">
        <v>548</v>
      </c>
      <c r="H400" s="48">
        <v>1000000</v>
      </c>
      <c r="I400" s="48">
        <v>2000000</v>
      </c>
      <c r="J400">
        <v>545000000</v>
      </c>
      <c r="K400" s="22"/>
    </row>
    <row r="401" spans="1:11">
      <c r="A401" s="22"/>
      <c r="B401" s="22"/>
      <c r="C401" s="22"/>
      <c r="D401" s="46" t="s">
        <v>438</v>
      </c>
      <c r="E401" s="46" t="s">
        <v>824</v>
      </c>
      <c r="F401" s="46" t="s">
        <v>811</v>
      </c>
      <c r="G401" s="46"/>
      <c r="H401" s="48">
        <v>2091000000</v>
      </c>
      <c r="I401" s="48">
        <v>1296000000</v>
      </c>
      <c r="J401">
        <v>1375000000</v>
      </c>
      <c r="K401" s="22"/>
    </row>
    <row r="402" spans="1:11">
      <c r="A402" s="22"/>
      <c r="B402" s="22"/>
      <c r="C402" s="22"/>
      <c r="D402" s="46" t="s">
        <v>438</v>
      </c>
      <c r="E402" s="46" t="s">
        <v>2730</v>
      </c>
      <c r="F402" s="46" t="s">
        <v>831</v>
      </c>
      <c r="G402" s="46" t="s">
        <v>548</v>
      </c>
      <c r="H402" s="48">
        <v>3918000000</v>
      </c>
      <c r="I402" s="48">
        <v>2416000000</v>
      </c>
      <c r="J402">
        <v>91000000</v>
      </c>
      <c r="K402" s="22"/>
    </row>
    <row r="403" spans="1:11">
      <c r="A403" s="22"/>
      <c r="B403" s="22"/>
      <c r="C403" s="22"/>
      <c r="D403" s="46" t="s">
        <v>438</v>
      </c>
      <c r="E403" s="46" t="s">
        <v>832</v>
      </c>
      <c r="F403" s="46" t="s">
        <v>823</v>
      </c>
      <c r="G403" s="46" t="s">
        <v>548</v>
      </c>
      <c r="H403" s="48">
        <v>4565000000</v>
      </c>
      <c r="I403" s="48">
        <v>2537000000</v>
      </c>
      <c r="J403">
        <v>1045000000</v>
      </c>
      <c r="K403" s="22"/>
    </row>
    <row r="404" spans="1:11">
      <c r="A404" s="22"/>
      <c r="B404" s="22"/>
      <c r="C404" s="22"/>
      <c r="D404" s="46" t="s">
        <v>438</v>
      </c>
      <c r="E404" s="46" t="s">
        <v>2251</v>
      </c>
      <c r="F404" s="46" t="s">
        <v>2351</v>
      </c>
      <c r="G404" s="46"/>
      <c r="H404" s="48">
        <v>226000000</v>
      </c>
      <c r="I404" s="48">
        <v>79000000</v>
      </c>
      <c r="J404">
        <v>98000000</v>
      </c>
      <c r="K404" s="22"/>
    </row>
    <row r="405" spans="1:11">
      <c r="A405" s="22"/>
      <c r="B405" s="22"/>
      <c r="C405" s="22"/>
      <c r="D405" s="46" t="s">
        <v>438</v>
      </c>
      <c r="E405" s="46" t="s">
        <v>840</v>
      </c>
      <c r="F405" s="46" t="s">
        <v>842</v>
      </c>
      <c r="G405" s="46"/>
      <c r="H405" s="48">
        <v>83770000000</v>
      </c>
      <c r="I405" s="48">
        <v>24775000000</v>
      </c>
      <c r="J405">
        <v>-26133000000</v>
      </c>
      <c r="K405" s="22"/>
    </row>
    <row r="406" spans="1:11">
      <c r="A406" s="22"/>
      <c r="B406" s="22"/>
      <c r="C406" s="22"/>
      <c r="D406" s="46" t="s">
        <v>438</v>
      </c>
      <c r="E406" s="46" t="s">
        <v>2736</v>
      </c>
      <c r="F406" s="46" t="s">
        <v>849</v>
      </c>
      <c r="G406" s="46"/>
      <c r="H406" s="48">
        <v>5245000000</v>
      </c>
      <c r="I406" s="48">
        <v>7011000000</v>
      </c>
      <c r="J406">
        <v>8307000000</v>
      </c>
      <c r="K406" s="22"/>
    </row>
    <row r="407" spans="1:11">
      <c r="A407" s="22"/>
      <c r="B407" s="22"/>
      <c r="C407" s="22"/>
      <c r="D407" s="46" t="s">
        <v>438</v>
      </c>
      <c r="E407" s="46" t="s">
        <v>2737</v>
      </c>
      <c r="F407" s="46" t="s">
        <v>851</v>
      </c>
      <c r="G407" s="46"/>
      <c r="H407" s="48">
        <v>8024000000</v>
      </c>
      <c r="I407" s="48">
        <v>4875000000</v>
      </c>
      <c r="J407">
        <v>1187000000</v>
      </c>
      <c r="K407" s="22"/>
    </row>
    <row r="408" spans="1:11">
      <c r="A408" s="22"/>
      <c r="B408" s="22"/>
      <c r="C408" s="22"/>
      <c r="D408" s="46" t="s">
        <v>438</v>
      </c>
      <c r="E408" s="46" t="s">
        <v>1970</v>
      </c>
      <c r="F408" s="46" t="s">
        <v>1972</v>
      </c>
      <c r="G408" s="46"/>
      <c r="H408" s="48">
        <v>2420000000</v>
      </c>
      <c r="I408" s="48">
        <v>3396000000</v>
      </c>
      <c r="J408">
        <v>-11036000000</v>
      </c>
      <c r="K408" s="22"/>
    </row>
    <row r="409" spans="1:11">
      <c r="A409" s="22"/>
      <c r="B409" s="22"/>
      <c r="C409" s="22"/>
      <c r="D409" s="46" t="s">
        <v>438</v>
      </c>
      <c r="E409" s="46" t="s">
        <v>2630</v>
      </c>
      <c r="F409" s="46" t="s">
        <v>2734</v>
      </c>
      <c r="G409" s="46" t="s">
        <v>548</v>
      </c>
      <c r="H409" s="48">
        <v>21860000000</v>
      </c>
      <c r="I409" s="48">
        <v>19440000000</v>
      </c>
      <c r="J409">
        <v>16044000000</v>
      </c>
      <c r="K409" s="22"/>
    </row>
    <row r="410" spans="1:11">
      <c r="A410" s="22"/>
      <c r="B410" s="22"/>
      <c r="C410" s="22"/>
      <c r="D410" s="46" t="s">
        <v>438</v>
      </c>
      <c r="E410" s="46" t="s">
        <v>2630</v>
      </c>
      <c r="F410" s="46" t="s">
        <v>2735</v>
      </c>
      <c r="G410" s="46" t="s">
        <v>548</v>
      </c>
      <c r="H410" s="48">
        <v>21860000000</v>
      </c>
      <c r="I410" s="48">
        <v>19440000000</v>
      </c>
      <c r="J410">
        <v>16044000000</v>
      </c>
      <c r="K410" s="22"/>
    </row>
    <row r="411" spans="1:11">
      <c r="A411" s="22"/>
      <c r="B411" s="22"/>
      <c r="C411" s="22"/>
      <c r="D411" s="46"/>
      <c r="E411" s="46"/>
      <c r="F411" s="46" t="s">
        <v>847</v>
      </c>
      <c r="G411" s="46"/>
      <c r="H411" s="48"/>
      <c r="I411" s="48"/>
      <c r="K411" s="22"/>
    </row>
    <row r="412" spans="1:11">
      <c r="A412" s="22"/>
      <c r="B412" s="22"/>
      <c r="C412" s="22"/>
      <c r="D412" s="46" t="s">
        <v>263</v>
      </c>
      <c r="E412" s="46" t="s">
        <v>428</v>
      </c>
      <c r="F412" s="46"/>
      <c r="G412" s="46"/>
      <c r="H412" s="48"/>
      <c r="I412" s="48"/>
      <c r="K412" s="22"/>
    </row>
    <row r="413" spans="1:11">
      <c r="A413" s="22"/>
      <c r="B413" s="22"/>
      <c r="C413" s="22"/>
      <c r="D413" s="46"/>
      <c r="E413" s="46" t="s">
        <v>4115</v>
      </c>
      <c r="F413" s="46" t="s">
        <v>298</v>
      </c>
      <c r="G413" s="46"/>
      <c r="H413" s="48"/>
      <c r="I413" s="48"/>
      <c r="K413" s="22"/>
    </row>
    <row r="414" spans="1:11">
      <c r="A414" s="22"/>
      <c r="B414" s="22"/>
      <c r="C414" s="22"/>
      <c r="D414" s="46"/>
      <c r="E414" s="46"/>
      <c r="F414" s="46" t="s">
        <v>853</v>
      </c>
      <c r="G414" s="46"/>
      <c r="H414" s="48"/>
      <c r="I414" s="48"/>
      <c r="K414" s="22"/>
    </row>
    <row r="415" spans="1:11">
      <c r="A415" s="22"/>
      <c r="B415" s="22"/>
      <c r="C415" s="22"/>
      <c r="D415" s="46" t="s">
        <v>2576</v>
      </c>
      <c r="E415" s="46" t="s">
        <v>4116</v>
      </c>
      <c r="F415" s="46" t="s">
        <v>4541</v>
      </c>
      <c r="G415" s="46"/>
      <c r="H415" s="48">
        <v>0</v>
      </c>
      <c r="I415" s="48">
        <v>47000000</v>
      </c>
      <c r="J415">
        <v>0</v>
      </c>
      <c r="K415" s="22"/>
    </row>
    <row r="416" spans="1:11">
      <c r="A416" s="22"/>
      <c r="B416" s="22"/>
      <c r="C416" s="22"/>
      <c r="D416" s="46" t="s">
        <v>2576</v>
      </c>
      <c r="E416" s="46" t="s">
        <v>4542</v>
      </c>
      <c r="F416" s="46" t="s">
        <v>4543</v>
      </c>
      <c r="G416" s="46"/>
      <c r="H416" s="48">
        <v>921000000</v>
      </c>
      <c r="I416" s="48">
        <v>2822000000</v>
      </c>
      <c r="J416">
        <v>3476000000</v>
      </c>
      <c r="K416" s="22"/>
    </row>
    <row r="417" spans="1:11">
      <c r="A417" s="22"/>
      <c r="B417" s="22"/>
      <c r="C417" s="22"/>
      <c r="D417" s="46" t="s">
        <v>2576</v>
      </c>
      <c r="E417" s="46" t="s">
        <v>2752</v>
      </c>
      <c r="F417" s="46" t="s">
        <v>1976</v>
      </c>
      <c r="G417" s="46"/>
      <c r="H417" s="48">
        <v>85108000000</v>
      </c>
      <c r="I417" s="48">
        <v>61599000000</v>
      </c>
      <c r="J417">
        <v>19815000000</v>
      </c>
      <c r="K417" s="22"/>
    </row>
    <row r="418" spans="1:11">
      <c r="A418" s="22"/>
      <c r="B418" s="22"/>
      <c r="C418" s="22"/>
      <c r="D418" s="46" t="s">
        <v>2576</v>
      </c>
      <c r="E418" s="46" t="s">
        <v>2753</v>
      </c>
      <c r="F418" s="46" t="s">
        <v>2406</v>
      </c>
      <c r="G418" s="46"/>
      <c r="H418" s="48">
        <v>4988000000</v>
      </c>
      <c r="I418" s="48">
        <v>4089000000</v>
      </c>
      <c r="J418">
        <v>4570000000</v>
      </c>
      <c r="K418" s="22"/>
    </row>
    <row r="419" spans="1:11">
      <c r="A419" s="22"/>
      <c r="B419" s="22"/>
      <c r="C419" s="22"/>
      <c r="D419" s="46" t="s">
        <v>2576</v>
      </c>
      <c r="E419" s="46" t="s">
        <v>4120</v>
      </c>
      <c r="F419" s="46" t="s">
        <v>4121</v>
      </c>
      <c r="G419" s="46"/>
      <c r="H419" s="48">
        <v>223000000</v>
      </c>
      <c r="I419" s="48">
        <v>224000000</v>
      </c>
      <c r="J419">
        <v>262000000</v>
      </c>
      <c r="K419" s="22"/>
    </row>
    <row r="420" spans="1:11">
      <c r="A420" s="22"/>
      <c r="B420" s="22"/>
      <c r="C420" s="22"/>
      <c r="D420" s="46" t="s">
        <v>2576</v>
      </c>
      <c r="E420" s="46" t="s">
        <v>2754</v>
      </c>
      <c r="F420" s="46" t="s">
        <v>1977</v>
      </c>
      <c r="G420" s="46"/>
      <c r="H420" s="48">
        <v>7584000000</v>
      </c>
      <c r="I420" s="48">
        <v>6305000000</v>
      </c>
      <c r="J420">
        <v>230000000</v>
      </c>
      <c r="K420" s="22"/>
    </row>
    <row r="421" spans="1:11">
      <c r="A421" s="22"/>
      <c r="B421" s="22"/>
      <c r="C421" s="22"/>
      <c r="D421" s="46" t="s">
        <v>438</v>
      </c>
      <c r="E421" s="46" t="s">
        <v>2755</v>
      </c>
      <c r="F421" s="46" t="s">
        <v>2255</v>
      </c>
      <c r="G421" s="46"/>
      <c r="H421" s="48">
        <v>143000000</v>
      </c>
      <c r="I421" s="48">
        <v>129000000</v>
      </c>
      <c r="J421">
        <v>1313000000</v>
      </c>
      <c r="K421" s="22"/>
    </row>
    <row r="422" spans="1:11">
      <c r="A422" s="22"/>
      <c r="B422" s="22"/>
      <c r="C422" s="22"/>
      <c r="D422" s="46" t="s">
        <v>2576</v>
      </c>
      <c r="E422" s="46" t="s">
        <v>2756</v>
      </c>
      <c r="F422" s="46" t="s">
        <v>2757</v>
      </c>
      <c r="G422" s="46"/>
      <c r="H422" s="48">
        <v>9016000000</v>
      </c>
      <c r="I422" s="48">
        <v>9315000000</v>
      </c>
      <c r="J422">
        <v>8699000000</v>
      </c>
      <c r="K422" s="22"/>
    </row>
    <row r="423" spans="1:11">
      <c r="A423" s="22"/>
      <c r="B423" s="22"/>
      <c r="C423" s="22"/>
      <c r="D423" s="46"/>
      <c r="E423" s="46"/>
      <c r="F423" s="46" t="s">
        <v>4125</v>
      </c>
      <c r="G423" s="46"/>
      <c r="H423" s="48"/>
      <c r="I423" s="48"/>
      <c r="K423" s="22"/>
    </row>
    <row r="424" spans="1:11">
      <c r="A424" s="22"/>
      <c r="B424" s="22"/>
      <c r="C424" s="22"/>
      <c r="D424" s="46" t="s">
        <v>2576</v>
      </c>
      <c r="E424" s="46" t="s">
        <v>4544</v>
      </c>
      <c r="F424" s="46" t="s">
        <v>2562</v>
      </c>
      <c r="G424" s="46"/>
      <c r="H424" s="48">
        <v>0</v>
      </c>
      <c r="I424" s="48">
        <v>0</v>
      </c>
      <c r="J424">
        <v>155000000</v>
      </c>
      <c r="K424" s="22"/>
    </row>
    <row r="425" spans="1:11">
      <c r="A425" s="22"/>
      <c r="B425" s="22"/>
      <c r="C425" s="22"/>
      <c r="D425" s="46" t="s">
        <v>2576</v>
      </c>
      <c r="E425" s="46" t="s">
        <v>4127</v>
      </c>
      <c r="F425" s="46" t="s">
        <v>4504</v>
      </c>
      <c r="G425" s="46"/>
      <c r="H425" s="48">
        <v>-40000000</v>
      </c>
      <c r="I425" s="48">
        <v>7000000</v>
      </c>
      <c r="J425">
        <v>-7590000000</v>
      </c>
      <c r="K425" s="22"/>
    </row>
    <row r="426" spans="1:11">
      <c r="A426" s="22"/>
      <c r="B426" s="22"/>
      <c r="C426" s="22"/>
      <c r="D426" s="46" t="s">
        <v>2576</v>
      </c>
      <c r="E426" s="46" t="s">
        <v>4129</v>
      </c>
      <c r="F426" s="46" t="s">
        <v>446</v>
      </c>
      <c r="G426" s="46"/>
      <c r="H426" s="48">
        <v>-245000000</v>
      </c>
      <c r="I426" s="48">
        <v>-599000000</v>
      </c>
      <c r="J426">
        <v>26117000000</v>
      </c>
      <c r="K426" s="22"/>
    </row>
    <row r="427" spans="1:11">
      <c r="A427" s="22"/>
      <c r="B427" s="22"/>
      <c r="C427" s="22"/>
      <c r="D427" s="46" t="s">
        <v>2576</v>
      </c>
      <c r="E427" s="46" t="s">
        <v>4545</v>
      </c>
      <c r="F427" s="46" t="s">
        <v>1958</v>
      </c>
      <c r="G427" s="46"/>
      <c r="H427" s="48">
        <v>0</v>
      </c>
      <c r="I427" s="48">
        <v>0</v>
      </c>
      <c r="J427">
        <v>212000000</v>
      </c>
      <c r="K427" s="22"/>
    </row>
    <row r="428" spans="1:11">
      <c r="A428" s="22"/>
      <c r="B428" s="22"/>
      <c r="C428" s="22"/>
      <c r="D428" s="46" t="s">
        <v>2576</v>
      </c>
      <c r="E428" s="46" t="s">
        <v>4546</v>
      </c>
      <c r="F428" s="46" t="s">
        <v>2571</v>
      </c>
      <c r="G428" s="46"/>
      <c r="H428" s="48">
        <v>0</v>
      </c>
      <c r="I428" s="48">
        <v>0</v>
      </c>
      <c r="J428">
        <v>5127000000</v>
      </c>
      <c r="K428" s="22"/>
    </row>
    <row r="429" spans="1:11">
      <c r="A429" s="22"/>
      <c r="B429" s="22"/>
      <c r="C429" s="22"/>
      <c r="D429" s="46" t="s">
        <v>2576</v>
      </c>
      <c r="E429" s="46" t="s">
        <v>4130</v>
      </c>
      <c r="F429" s="46" t="s">
        <v>459</v>
      </c>
      <c r="G429" s="46"/>
      <c r="H429" s="48">
        <v>-293000000</v>
      </c>
      <c r="I429" s="48">
        <v>-628000000</v>
      </c>
      <c r="J429">
        <v>13613000000</v>
      </c>
      <c r="K429" s="22"/>
    </row>
    <row r="430" spans="1:11">
      <c r="A430" s="22"/>
      <c r="B430" s="22"/>
      <c r="C430" s="22"/>
      <c r="D430" s="46" t="s">
        <v>2576</v>
      </c>
      <c r="E430" s="46" t="s">
        <v>4547</v>
      </c>
      <c r="F430" s="46" t="s">
        <v>624</v>
      </c>
      <c r="G430" s="46"/>
      <c r="H430" s="48">
        <v>0</v>
      </c>
      <c r="I430" s="48">
        <v>0</v>
      </c>
      <c r="J430">
        <v>-32000000</v>
      </c>
      <c r="K430" s="22"/>
    </row>
    <row r="431" spans="1:11">
      <c r="A431" s="22"/>
      <c r="B431" s="22"/>
      <c r="C431" s="22"/>
      <c r="D431" s="46" t="s">
        <v>2576</v>
      </c>
      <c r="E431" s="46" t="s">
        <v>4548</v>
      </c>
      <c r="F431" s="46" t="s">
        <v>4549</v>
      </c>
      <c r="G431" s="46"/>
      <c r="H431" s="48">
        <v>0</v>
      </c>
      <c r="I431" s="48">
        <v>0</v>
      </c>
      <c r="J431">
        <v>440000000</v>
      </c>
      <c r="K431" s="22"/>
    </row>
    <row r="432" spans="1:11">
      <c r="A432" s="22"/>
      <c r="B432" s="22"/>
      <c r="C432" s="22"/>
      <c r="D432" s="46" t="s">
        <v>2576</v>
      </c>
      <c r="E432" s="46" t="s">
        <v>4550</v>
      </c>
      <c r="F432" s="46" t="s">
        <v>4551</v>
      </c>
      <c r="G432" s="46"/>
      <c r="H432" s="48">
        <v>0</v>
      </c>
      <c r="I432" s="48">
        <v>0</v>
      </c>
      <c r="J432">
        <v>345000000</v>
      </c>
      <c r="K432" s="22"/>
    </row>
    <row r="433" spans="1:11">
      <c r="A433" s="22"/>
      <c r="B433" s="22"/>
      <c r="C433" s="22"/>
      <c r="D433" s="46" t="s">
        <v>2576</v>
      </c>
      <c r="E433" s="46" t="s">
        <v>4131</v>
      </c>
      <c r="F433" s="46" t="s">
        <v>446</v>
      </c>
      <c r="G433" s="46"/>
      <c r="H433" s="48">
        <v>0</v>
      </c>
      <c r="I433" s="48">
        <v>5483000000</v>
      </c>
      <c r="J433">
        <v>0</v>
      </c>
      <c r="K433" s="22"/>
    </row>
    <row r="434" spans="1:11">
      <c r="A434" s="22"/>
      <c r="B434" s="22"/>
      <c r="C434" s="22"/>
      <c r="D434" s="46" t="s">
        <v>2576</v>
      </c>
      <c r="E434" s="46" t="s">
        <v>4132</v>
      </c>
      <c r="F434" s="46" t="s">
        <v>459</v>
      </c>
      <c r="G434" s="46"/>
      <c r="H434" s="48">
        <v>0</v>
      </c>
      <c r="I434" s="48">
        <v>5425000000</v>
      </c>
      <c r="J434">
        <v>0</v>
      </c>
      <c r="K434" s="22"/>
    </row>
    <row r="435" spans="1:11">
      <c r="A435" s="22"/>
      <c r="B435" s="22"/>
      <c r="C435" s="22"/>
      <c r="D435" s="46" t="s">
        <v>2576</v>
      </c>
      <c r="E435" s="46" t="s">
        <v>2697</v>
      </c>
      <c r="F435" s="46" t="s">
        <v>4133</v>
      </c>
      <c r="G435" s="46"/>
      <c r="H435" s="48"/>
      <c r="I435" s="48"/>
      <c r="K435" s="22"/>
    </row>
    <row r="436" spans="1:11">
      <c r="A436" s="22"/>
      <c r="B436" s="22"/>
      <c r="C436" s="22"/>
      <c r="D436" s="46" t="s">
        <v>438</v>
      </c>
      <c r="E436" s="46" t="s">
        <v>2680</v>
      </c>
      <c r="F436" s="46" t="s">
        <v>2681</v>
      </c>
      <c r="G436" s="46"/>
      <c r="H436" s="48"/>
      <c r="I436" s="48"/>
      <c r="K436" s="22"/>
    </row>
    <row r="437" spans="1:11">
      <c r="A437" s="22"/>
      <c r="B437" s="22"/>
      <c r="C437" s="22"/>
      <c r="D437" s="46" t="s">
        <v>263</v>
      </c>
      <c r="E437" s="46" t="s">
        <v>428</v>
      </c>
      <c r="F437" s="46"/>
      <c r="G437" s="46"/>
      <c r="H437" s="48"/>
      <c r="I437" s="48"/>
      <c r="K437" s="22"/>
    </row>
    <row r="438" spans="1:11">
      <c r="A438" s="22"/>
      <c r="B438" s="22"/>
      <c r="C438" s="22"/>
      <c r="D438" s="46"/>
      <c r="E438" s="46" t="s">
        <v>4134</v>
      </c>
      <c r="F438" s="46" t="s">
        <v>299</v>
      </c>
      <c r="G438" s="46"/>
      <c r="H438" s="48"/>
      <c r="I438" s="48"/>
      <c r="K438" s="22"/>
    </row>
    <row r="439" spans="1:11">
      <c r="A439" s="22"/>
      <c r="B439" s="22"/>
      <c r="C439" s="22"/>
      <c r="D439" s="46" t="s">
        <v>438</v>
      </c>
      <c r="E439" s="46" t="s">
        <v>2759</v>
      </c>
      <c r="F439" s="46" t="s">
        <v>2760</v>
      </c>
      <c r="G439" s="46"/>
      <c r="H439" s="48"/>
      <c r="I439" s="48"/>
      <c r="K439" s="22"/>
    </row>
    <row r="440" spans="1:11">
      <c r="A440" s="22"/>
      <c r="B440" s="22"/>
      <c r="C440" s="22"/>
      <c r="D440" s="46" t="s">
        <v>438</v>
      </c>
      <c r="E440" s="46" t="s">
        <v>2762</v>
      </c>
      <c r="F440" s="46" t="s">
        <v>2763</v>
      </c>
      <c r="G440" s="46"/>
      <c r="H440" s="48"/>
      <c r="I440" s="48"/>
      <c r="K440" s="22"/>
    </row>
    <row r="441" spans="1:11">
      <c r="A441" s="22"/>
      <c r="B441" s="22"/>
      <c r="C441" s="22"/>
      <c r="D441" s="46" t="s">
        <v>438</v>
      </c>
      <c r="E441" s="46" t="s">
        <v>4552</v>
      </c>
      <c r="F441" s="46" t="s">
        <v>4553</v>
      </c>
      <c r="G441" s="46"/>
      <c r="H441" s="48">
        <v>4801000000</v>
      </c>
      <c r="I441" s="48">
        <v>588000000</v>
      </c>
      <c r="J441">
        <v>470000000</v>
      </c>
      <c r="K441" s="22"/>
    </row>
    <row r="442" spans="1:11">
      <c r="A442" s="22"/>
      <c r="B442" s="22"/>
      <c r="C442" s="22"/>
      <c r="D442" s="46" t="s">
        <v>263</v>
      </c>
      <c r="E442" s="46" t="s">
        <v>428</v>
      </c>
      <c r="F442" s="46"/>
      <c r="G442" s="46"/>
      <c r="H442" s="48"/>
      <c r="I442" s="48"/>
      <c r="K442" s="22"/>
    </row>
    <row r="443" spans="1:11">
      <c r="A443" s="22"/>
      <c r="B443" s="22"/>
      <c r="C443" s="22"/>
      <c r="D443" s="46"/>
      <c r="E443" s="46" t="s">
        <v>4554</v>
      </c>
      <c r="F443" s="46" t="s">
        <v>300</v>
      </c>
      <c r="G443" s="46"/>
      <c r="H443" s="48"/>
      <c r="I443" s="48"/>
      <c r="K443" s="22"/>
    </row>
    <row r="444" spans="1:11">
      <c r="A444" s="22"/>
      <c r="B444" s="22"/>
      <c r="C444" s="22"/>
      <c r="D444" s="46" t="s">
        <v>2576</v>
      </c>
      <c r="E444" s="46" t="s">
        <v>2765</v>
      </c>
      <c r="F444" s="46" t="s">
        <v>1982</v>
      </c>
      <c r="G444" s="46"/>
      <c r="H444" s="48">
        <v>9100000000</v>
      </c>
      <c r="I444" s="48">
        <v>7000000000</v>
      </c>
      <c r="K444" s="22"/>
    </row>
    <row r="445" spans="1:11">
      <c r="A445" s="22"/>
      <c r="B445" s="22"/>
      <c r="C445" s="22"/>
      <c r="D445" s="46" t="s">
        <v>438</v>
      </c>
      <c r="E445" s="46" t="s">
        <v>4555</v>
      </c>
      <c r="F445" s="46" t="s">
        <v>2770</v>
      </c>
      <c r="G445" s="46"/>
      <c r="H445" s="48"/>
      <c r="I445" s="48"/>
      <c r="K445" s="22"/>
    </row>
    <row r="446" spans="1:11">
      <c r="A446" s="22"/>
      <c r="B446" s="22"/>
      <c r="C446" s="22"/>
      <c r="D446" s="46" t="s">
        <v>438</v>
      </c>
      <c r="E446" s="46" t="s">
        <v>2603</v>
      </c>
      <c r="F446" s="46" t="s">
        <v>4135</v>
      </c>
      <c r="G446" s="46"/>
      <c r="H446" s="48">
        <v>0.88</v>
      </c>
      <c r="I446" s="48">
        <v>0.48</v>
      </c>
      <c r="J446">
        <v>0.2</v>
      </c>
      <c r="K446" s="22"/>
    </row>
    <row r="447" spans="1:11">
      <c r="A447" s="22"/>
      <c r="B447" s="22"/>
      <c r="C447" s="22"/>
      <c r="D447" s="46" t="s">
        <v>438</v>
      </c>
      <c r="E447" s="46" t="s">
        <v>2766</v>
      </c>
      <c r="F447" s="46" t="s">
        <v>4049</v>
      </c>
      <c r="G447" s="46"/>
      <c r="H447" s="48">
        <v>0.1</v>
      </c>
      <c r="I447" s="48"/>
      <c r="K447" s="22"/>
    </row>
    <row r="448" spans="1:11">
      <c r="A448" s="22"/>
      <c r="B448" s="22"/>
      <c r="C448" s="22"/>
      <c r="D448" s="46" t="s">
        <v>2576</v>
      </c>
      <c r="E448" s="46" t="s">
        <v>2768</v>
      </c>
      <c r="F448" s="46" t="s">
        <v>874</v>
      </c>
      <c r="G448" s="46"/>
      <c r="H448" s="48">
        <v>0.2</v>
      </c>
      <c r="I448" s="48"/>
      <c r="K448" s="22"/>
    </row>
    <row r="449" spans="1:11">
      <c r="A449" s="22"/>
      <c r="B449" s="22"/>
      <c r="C449" s="22"/>
      <c r="D449" s="46" t="s">
        <v>263</v>
      </c>
      <c r="E449" s="46" t="s">
        <v>428</v>
      </c>
      <c r="F449" s="46"/>
      <c r="G449" s="46"/>
      <c r="H449" s="48"/>
      <c r="I449" s="48"/>
      <c r="K449" s="22"/>
    </row>
    <row r="450" spans="1:11">
      <c r="A450" s="22"/>
      <c r="B450" s="22"/>
      <c r="C450" s="22"/>
      <c r="D450" s="46"/>
      <c r="E450" s="46" t="s">
        <v>4556</v>
      </c>
      <c r="F450" s="46" t="s">
        <v>1891</v>
      </c>
      <c r="G450" s="46"/>
      <c r="H450" s="48"/>
      <c r="I450" s="48"/>
      <c r="K450" s="22"/>
    </row>
    <row r="451" spans="1:11">
      <c r="A451" s="22"/>
      <c r="B451" s="22"/>
      <c r="C451" s="22"/>
      <c r="D451" s="46"/>
      <c r="E451" s="46"/>
      <c r="F451" s="46" t="s">
        <v>1931</v>
      </c>
      <c r="G451" s="46"/>
      <c r="H451" s="48"/>
      <c r="I451" s="48"/>
      <c r="K451" s="22"/>
    </row>
    <row r="452" spans="1:11">
      <c r="A452" s="22"/>
      <c r="B452" s="22"/>
      <c r="C452" s="22"/>
      <c r="D452" s="46" t="s">
        <v>438</v>
      </c>
      <c r="E452" s="46" t="s">
        <v>2771</v>
      </c>
      <c r="F452" s="46" t="s">
        <v>1988</v>
      </c>
      <c r="G452" s="46"/>
      <c r="H452" s="48">
        <v>33884000000</v>
      </c>
      <c r="I452" s="48">
        <v>24255000000</v>
      </c>
      <c r="K452" s="22"/>
    </row>
    <row r="453" spans="1:11">
      <c r="A453" s="22"/>
      <c r="B453" s="22"/>
      <c r="C453" s="22"/>
      <c r="D453" s="46" t="s">
        <v>438</v>
      </c>
      <c r="E453" s="46" t="s">
        <v>2772</v>
      </c>
      <c r="F453" s="46" t="s">
        <v>1989</v>
      </c>
      <c r="G453" s="46"/>
      <c r="H453" s="48">
        <v>102408000000</v>
      </c>
      <c r="I453" s="48">
        <v>18917000000</v>
      </c>
      <c r="K453" s="22"/>
    </row>
    <row r="454" spans="1:11">
      <c r="A454" s="22"/>
      <c r="B454" s="22"/>
      <c r="C454" s="22"/>
      <c r="D454" s="46" t="s">
        <v>438</v>
      </c>
      <c r="E454" s="46" t="s">
        <v>2773</v>
      </c>
      <c r="F454" s="46" t="s">
        <v>1992</v>
      </c>
      <c r="G454" s="46"/>
      <c r="H454" s="48">
        <v>1021000000</v>
      </c>
      <c r="I454" s="48">
        <v>1195000000</v>
      </c>
      <c r="K454" s="22"/>
    </row>
    <row r="455" spans="1:11">
      <c r="A455" s="22"/>
      <c r="B455" s="22"/>
      <c r="C455" s="22"/>
      <c r="D455" s="46" t="s">
        <v>2576</v>
      </c>
      <c r="E455" s="46" t="s">
        <v>2631</v>
      </c>
      <c r="F455" s="46" t="s">
        <v>1346</v>
      </c>
      <c r="G455" s="46"/>
      <c r="H455" s="48">
        <v>137313000000</v>
      </c>
      <c r="I455" s="48">
        <v>44367000000</v>
      </c>
      <c r="K455" s="22"/>
    </row>
    <row r="456" spans="1:11">
      <c r="A456" s="22"/>
      <c r="B456" s="22"/>
      <c r="C456" s="22"/>
      <c r="D456" s="46" t="s">
        <v>438</v>
      </c>
      <c r="E456" s="46" t="s">
        <v>2776</v>
      </c>
      <c r="F456" s="46" t="s">
        <v>2777</v>
      </c>
      <c r="G456" s="46"/>
      <c r="H456" s="48"/>
      <c r="I456" s="48"/>
      <c r="K456" s="22"/>
    </row>
    <row r="457" spans="1:11">
      <c r="A457" s="22"/>
      <c r="B457" s="22"/>
      <c r="C457" s="22"/>
      <c r="D457" s="46" t="s">
        <v>263</v>
      </c>
      <c r="E457" s="46" t="s">
        <v>428</v>
      </c>
      <c r="F457" s="46"/>
      <c r="G457" s="46"/>
      <c r="H457" s="48"/>
      <c r="I457" s="48"/>
      <c r="K457" s="22"/>
    </row>
    <row r="458" spans="1:11">
      <c r="A458" s="22"/>
      <c r="B458" s="22"/>
      <c r="C458" s="22"/>
      <c r="D458" s="46"/>
      <c r="E458" s="46" t="s">
        <v>4557</v>
      </c>
      <c r="F458" s="46" t="s">
        <v>4482</v>
      </c>
      <c r="G458" s="46"/>
      <c r="H458" s="48"/>
      <c r="I458" s="48"/>
      <c r="K458" s="22"/>
    </row>
    <row r="459" spans="1:11">
      <c r="A459" s="22"/>
      <c r="B459" s="22"/>
      <c r="C459" s="22"/>
      <c r="D459" s="46" t="s">
        <v>438</v>
      </c>
      <c r="E459" s="46" t="s">
        <v>2779</v>
      </c>
      <c r="F459" s="46" t="s">
        <v>4558</v>
      </c>
      <c r="G459" s="46"/>
      <c r="H459" s="48">
        <v>223283000000</v>
      </c>
      <c r="I459" s="48">
        <v>215571000000</v>
      </c>
      <c r="K459" s="22"/>
    </row>
    <row r="460" spans="1:11">
      <c r="A460" s="22"/>
      <c r="B460" s="22"/>
      <c r="C460" s="22"/>
      <c r="D460" s="46" t="s">
        <v>438</v>
      </c>
      <c r="E460" s="46" t="s">
        <v>2633</v>
      </c>
      <c r="F460" s="46" t="s">
        <v>917</v>
      </c>
      <c r="G460" s="46"/>
      <c r="H460" s="48">
        <v>235199000000</v>
      </c>
      <c r="I460" s="48">
        <v>222613000000</v>
      </c>
      <c r="K460" s="22"/>
    </row>
    <row r="461" spans="1:11">
      <c r="A461" s="22"/>
      <c r="B461" s="22"/>
      <c r="C461" s="22"/>
      <c r="D461" s="46" t="s">
        <v>438</v>
      </c>
      <c r="E461" s="46" t="s">
        <v>4559</v>
      </c>
      <c r="F461" s="46" t="s">
        <v>2792</v>
      </c>
      <c r="G461" s="46"/>
      <c r="H461" s="48">
        <v>1054000000</v>
      </c>
      <c r="I461" s="48">
        <v>3169000000</v>
      </c>
      <c r="K461" s="22"/>
    </row>
    <row r="462" spans="1:11">
      <c r="A462" s="22"/>
      <c r="B462" s="22"/>
      <c r="C462" s="22"/>
      <c r="D462" s="46" t="s">
        <v>438</v>
      </c>
      <c r="E462" s="46" t="s">
        <v>4075</v>
      </c>
      <c r="F462" s="46" t="s">
        <v>4560</v>
      </c>
      <c r="G462" s="46"/>
      <c r="H462" s="48">
        <v>256000000</v>
      </c>
      <c r="I462" s="48">
        <v>541000000</v>
      </c>
      <c r="J462">
        <v>692000000</v>
      </c>
      <c r="K462" s="22"/>
    </row>
    <row r="463" spans="1:11">
      <c r="A463" s="22"/>
      <c r="B463" s="22"/>
      <c r="C463" s="22"/>
      <c r="D463" s="46" t="s">
        <v>2576</v>
      </c>
      <c r="E463" s="46" t="s">
        <v>2782</v>
      </c>
      <c r="F463" s="46" t="s">
        <v>2783</v>
      </c>
      <c r="G463" s="46"/>
      <c r="H463" s="48">
        <v>0</v>
      </c>
      <c r="I463" s="48">
        <v>0</v>
      </c>
      <c r="K463" s="22"/>
    </row>
    <row r="464" spans="1:11">
      <c r="A464" s="22"/>
      <c r="B464" s="22"/>
      <c r="C464" s="22"/>
      <c r="D464" s="46" t="s">
        <v>2576</v>
      </c>
      <c r="E464" s="46" t="s">
        <v>4140</v>
      </c>
      <c r="F464" s="46" t="s">
        <v>4141</v>
      </c>
      <c r="G464" s="46"/>
      <c r="H464" s="48"/>
      <c r="I464" s="48"/>
      <c r="K464" s="22"/>
    </row>
    <row r="465" spans="1:11">
      <c r="A465" s="22"/>
      <c r="B465" s="22"/>
      <c r="C465" s="22"/>
      <c r="D465" s="46" t="s">
        <v>2576</v>
      </c>
      <c r="E465" s="46" t="s">
        <v>4142</v>
      </c>
      <c r="F465" s="46" t="s">
        <v>4143</v>
      </c>
      <c r="G465" s="46"/>
      <c r="H465" s="48"/>
      <c r="I465" s="48"/>
      <c r="K465" s="22"/>
    </row>
    <row r="466" spans="1:11">
      <c r="A466" s="22"/>
      <c r="B466" s="22"/>
      <c r="C466" s="22"/>
      <c r="D466" s="46" t="s">
        <v>2576</v>
      </c>
      <c r="E466" s="46" t="s">
        <v>4144</v>
      </c>
      <c r="F466" s="46" t="s">
        <v>4145</v>
      </c>
      <c r="G466" s="46"/>
      <c r="H466" s="48"/>
      <c r="I466" s="48"/>
      <c r="K466" s="22"/>
    </row>
    <row r="467" spans="1:11">
      <c r="A467" s="22"/>
      <c r="B467" s="22"/>
      <c r="C467" s="22"/>
      <c r="D467" s="46" t="s">
        <v>2576</v>
      </c>
      <c r="E467" s="46" t="s">
        <v>4146</v>
      </c>
      <c r="F467" s="46" t="s">
        <v>4147</v>
      </c>
      <c r="G467" s="46"/>
      <c r="H467" s="48"/>
      <c r="I467" s="48"/>
      <c r="K467" s="22"/>
    </row>
    <row r="468" spans="1:11">
      <c r="A468" s="22"/>
      <c r="B468" s="22"/>
      <c r="C468" s="22"/>
      <c r="D468" s="46" t="s">
        <v>438</v>
      </c>
      <c r="E468" s="46" t="s">
        <v>2634</v>
      </c>
      <c r="F468" s="46" t="s">
        <v>2116</v>
      </c>
      <c r="G468" s="46"/>
      <c r="H468" s="48">
        <v>0</v>
      </c>
      <c r="I468" s="48">
        <v>0</v>
      </c>
      <c r="K468" s="22"/>
    </row>
    <row r="469" spans="1:11">
      <c r="A469" s="22"/>
      <c r="B469" s="22"/>
      <c r="C469" s="22"/>
      <c r="D469" s="46" t="s">
        <v>263</v>
      </c>
      <c r="E469" s="46" t="s">
        <v>428</v>
      </c>
      <c r="F469" s="46"/>
      <c r="G469" s="46"/>
      <c r="H469" s="48"/>
      <c r="I469" s="48"/>
      <c r="K469" s="22"/>
    </row>
    <row r="470" spans="1:11">
      <c r="A470" s="22"/>
      <c r="B470" s="22"/>
      <c r="C470" s="22"/>
      <c r="D470" s="46"/>
      <c r="E470" s="46" t="s">
        <v>4561</v>
      </c>
      <c r="F470" s="46" t="s">
        <v>4483</v>
      </c>
      <c r="G470" s="46"/>
      <c r="H470" s="48"/>
      <c r="I470" s="48"/>
      <c r="K470" s="22"/>
    </row>
    <row r="471" spans="1:11">
      <c r="A471" s="22"/>
      <c r="B471" s="22"/>
      <c r="C471" s="22"/>
      <c r="D471" s="46" t="s">
        <v>438</v>
      </c>
      <c r="E471" s="46" t="s">
        <v>2779</v>
      </c>
      <c r="F471" s="46" t="s">
        <v>4558</v>
      </c>
      <c r="G471" s="46"/>
      <c r="H471" s="48">
        <v>223283000000</v>
      </c>
      <c r="I471" s="48">
        <v>215571000000</v>
      </c>
      <c r="K471" s="22"/>
    </row>
    <row r="472" spans="1:11">
      <c r="A472" s="22"/>
      <c r="B472" s="22"/>
      <c r="C472" s="22"/>
      <c r="D472" s="46" t="s">
        <v>438</v>
      </c>
      <c r="E472" s="46" t="s">
        <v>4562</v>
      </c>
      <c r="F472" s="46" t="s">
        <v>2790</v>
      </c>
      <c r="G472" s="46"/>
      <c r="H472" s="48">
        <v>12970000000</v>
      </c>
      <c r="I472" s="48">
        <v>10211000000</v>
      </c>
      <c r="K472" s="22"/>
    </row>
    <row r="473" spans="1:11">
      <c r="A473" s="22"/>
      <c r="B473" s="22"/>
      <c r="C473" s="22"/>
      <c r="D473" s="46" t="s">
        <v>438</v>
      </c>
      <c r="E473" s="46" t="s">
        <v>4559</v>
      </c>
      <c r="F473" s="46" t="s">
        <v>2792</v>
      </c>
      <c r="G473" s="46" t="s">
        <v>548</v>
      </c>
      <c r="H473" s="48">
        <v>1054000000</v>
      </c>
      <c r="I473" s="48">
        <v>3169000000</v>
      </c>
      <c r="K473" s="22"/>
    </row>
    <row r="474" spans="1:11">
      <c r="A474" s="22"/>
      <c r="B474" s="22"/>
      <c r="C474" s="22"/>
      <c r="D474" s="46" t="s">
        <v>438</v>
      </c>
      <c r="E474" s="46" t="s">
        <v>2633</v>
      </c>
      <c r="F474" s="46" t="s">
        <v>4504</v>
      </c>
      <c r="G474" s="46"/>
      <c r="H474" s="48">
        <v>235199000000</v>
      </c>
      <c r="I474" s="48">
        <v>222613000000</v>
      </c>
      <c r="K474" s="22"/>
    </row>
    <row r="475" spans="1:11">
      <c r="A475" s="22"/>
      <c r="B475" s="22"/>
      <c r="C475" s="22"/>
      <c r="D475" s="46" t="s">
        <v>263</v>
      </c>
      <c r="E475" s="46" t="s">
        <v>428</v>
      </c>
      <c r="F475" s="46"/>
      <c r="G475" s="46"/>
      <c r="H475" s="48"/>
      <c r="I475" s="48"/>
      <c r="K475" s="22"/>
    </row>
    <row r="476" spans="1:11">
      <c r="A476" s="22"/>
      <c r="B476" s="22"/>
      <c r="C476" s="22"/>
      <c r="D476" s="46"/>
      <c r="E476" s="46" t="s">
        <v>4563</v>
      </c>
      <c r="F476" s="46" t="s">
        <v>4484</v>
      </c>
      <c r="G476" s="46"/>
      <c r="H476" s="48"/>
      <c r="I476" s="48"/>
      <c r="K476" s="22"/>
    </row>
    <row r="477" spans="1:11">
      <c r="A477" s="22"/>
      <c r="B477" s="22"/>
      <c r="C477" s="22"/>
      <c r="D477" s="46"/>
      <c r="E477" s="46"/>
      <c r="F477" s="46" t="s">
        <v>4564</v>
      </c>
      <c r="G477" s="46"/>
      <c r="H477" s="48"/>
      <c r="I477" s="48"/>
      <c r="K477" s="22"/>
    </row>
    <row r="478" spans="1:11">
      <c r="A478" s="22"/>
      <c r="B478" s="22"/>
      <c r="C478" s="22"/>
      <c r="D478" s="46" t="s">
        <v>438</v>
      </c>
      <c r="E478" s="46" t="s">
        <v>4565</v>
      </c>
      <c r="F478" s="46" t="s">
        <v>4566</v>
      </c>
      <c r="G478" s="46" t="s">
        <v>548</v>
      </c>
      <c r="H478" s="48">
        <v>108000000</v>
      </c>
      <c r="I478" s="48">
        <v>916000000</v>
      </c>
      <c r="K478" s="22"/>
    </row>
    <row r="479" spans="1:11">
      <c r="A479" s="22"/>
      <c r="B479" s="22"/>
      <c r="C479" s="22"/>
      <c r="D479" s="46" t="s">
        <v>438</v>
      </c>
      <c r="E479" s="46" t="s">
        <v>2798</v>
      </c>
      <c r="F479" s="46" t="s">
        <v>4567</v>
      </c>
      <c r="G479" s="46"/>
      <c r="H479" s="48">
        <v>10727000000</v>
      </c>
      <c r="I479" s="48">
        <v>39083000000</v>
      </c>
      <c r="K479" s="22"/>
    </row>
    <row r="480" spans="1:11">
      <c r="A480" s="22"/>
      <c r="B480" s="22"/>
      <c r="C480" s="22"/>
      <c r="D480" s="46" t="s">
        <v>438</v>
      </c>
      <c r="E480" s="46" t="s">
        <v>4568</v>
      </c>
      <c r="F480" s="46" t="s">
        <v>4569</v>
      </c>
      <c r="G480" s="46" t="s">
        <v>548</v>
      </c>
      <c r="H480" s="48">
        <v>946000000</v>
      </c>
      <c r="I480" s="48">
        <v>2253000000</v>
      </c>
      <c r="K480" s="22"/>
    </row>
    <row r="481" spans="1:11">
      <c r="A481" s="22"/>
      <c r="B481" s="22"/>
      <c r="C481" s="22"/>
      <c r="D481" s="46" t="s">
        <v>438</v>
      </c>
      <c r="E481" s="46" t="s">
        <v>2800</v>
      </c>
      <c r="F481" s="46" t="s">
        <v>4570</v>
      </c>
      <c r="G481" s="46"/>
      <c r="H481" s="48">
        <v>11441000000</v>
      </c>
      <c r="I481" s="48">
        <v>14530000000</v>
      </c>
      <c r="K481" s="22"/>
    </row>
    <row r="482" spans="1:11">
      <c r="A482" s="22"/>
      <c r="B482" s="22"/>
      <c r="C482" s="22"/>
      <c r="D482" s="46" t="s">
        <v>438</v>
      </c>
      <c r="E482" s="46" t="s">
        <v>4571</v>
      </c>
      <c r="F482" s="46" t="s">
        <v>4572</v>
      </c>
      <c r="G482" s="46" t="s">
        <v>548</v>
      </c>
      <c r="H482" s="48">
        <v>1054000000</v>
      </c>
      <c r="I482" s="48">
        <v>3169000000</v>
      </c>
      <c r="K482" s="22"/>
    </row>
    <row r="483" spans="1:11">
      <c r="A483" s="22"/>
      <c r="B483" s="22"/>
      <c r="C483" s="22"/>
      <c r="D483" s="46" t="s">
        <v>438</v>
      </c>
      <c r="E483" s="46" t="s">
        <v>2802</v>
      </c>
      <c r="F483" s="46" t="s">
        <v>4573</v>
      </c>
      <c r="G483" s="46"/>
      <c r="H483" s="48">
        <v>22168000000</v>
      </c>
      <c r="I483" s="48">
        <v>53613000000</v>
      </c>
      <c r="K483" s="22"/>
    </row>
    <row r="484" spans="1:11">
      <c r="A484" s="22"/>
      <c r="B484" s="22"/>
      <c r="C484" s="22"/>
      <c r="D484" s="46" t="s">
        <v>263</v>
      </c>
      <c r="E484" s="46" t="s">
        <v>428</v>
      </c>
      <c r="F484" s="46"/>
      <c r="G484" s="46"/>
      <c r="H484" s="48"/>
      <c r="I484" s="48"/>
      <c r="K484" s="22"/>
    </row>
    <row r="485" spans="1:11">
      <c r="A485" s="22"/>
      <c r="B485" s="22"/>
      <c r="C485" s="22"/>
      <c r="D485" s="46"/>
      <c r="E485" s="46" t="s">
        <v>4574</v>
      </c>
      <c r="F485" s="46" t="s">
        <v>4485</v>
      </c>
      <c r="G485" s="46"/>
      <c r="H485" s="48"/>
      <c r="I485" s="48"/>
      <c r="K485" s="22"/>
    </row>
    <row r="486" spans="1:11">
      <c r="A486" s="22"/>
      <c r="B486" s="22"/>
      <c r="C486" s="22"/>
      <c r="D486" s="46" t="s">
        <v>438</v>
      </c>
      <c r="E486" s="46" t="s">
        <v>4559</v>
      </c>
      <c r="F486" s="46" t="s">
        <v>2792</v>
      </c>
      <c r="G486" s="46" t="s">
        <v>548</v>
      </c>
      <c r="H486" s="48">
        <v>1054000000</v>
      </c>
      <c r="I486" s="48">
        <v>3169000000</v>
      </c>
      <c r="K486" s="22"/>
    </row>
    <row r="487" spans="1:11">
      <c r="A487" s="22"/>
      <c r="B487" s="22"/>
      <c r="C487" s="22"/>
      <c r="D487" s="46" t="s">
        <v>438</v>
      </c>
      <c r="E487" s="46" t="s">
        <v>2633</v>
      </c>
      <c r="F487" s="46" t="s">
        <v>917</v>
      </c>
      <c r="G487" s="46"/>
      <c r="H487" s="48">
        <v>235199000000</v>
      </c>
      <c r="I487" s="48">
        <v>222613000000</v>
      </c>
      <c r="K487" s="22"/>
    </row>
    <row r="488" spans="1:11">
      <c r="A488" s="22"/>
      <c r="B488" s="22"/>
      <c r="C488" s="22"/>
      <c r="D488" s="46" t="s">
        <v>263</v>
      </c>
      <c r="E488" s="46" t="s">
        <v>428</v>
      </c>
      <c r="F488" s="46"/>
      <c r="G488" s="46"/>
      <c r="H488" s="48"/>
      <c r="I488" s="48"/>
      <c r="K488" s="22"/>
    </row>
    <row r="489" spans="1:11">
      <c r="A489" s="22"/>
      <c r="B489" s="22"/>
      <c r="C489" s="22"/>
      <c r="D489" s="46"/>
      <c r="E489" s="46" t="s">
        <v>4575</v>
      </c>
      <c r="F489" s="46" t="s">
        <v>4486</v>
      </c>
      <c r="G489" s="46"/>
      <c r="H489" s="48"/>
      <c r="I489" s="48"/>
      <c r="K489" s="22"/>
    </row>
    <row r="490" spans="1:11">
      <c r="A490" s="22"/>
      <c r="B490" s="22"/>
      <c r="C490" s="22"/>
      <c r="D490" s="46"/>
      <c r="E490" s="46"/>
      <c r="F490" s="46" t="s">
        <v>4576</v>
      </c>
      <c r="G490" s="46"/>
      <c r="H490" s="48"/>
      <c r="I490" s="48"/>
      <c r="K490" s="22"/>
    </row>
    <row r="491" spans="1:11">
      <c r="A491" s="22"/>
      <c r="B491" s="22"/>
      <c r="C491" s="22"/>
      <c r="D491" s="46" t="s">
        <v>438</v>
      </c>
      <c r="E491" s="46" t="s">
        <v>2815</v>
      </c>
      <c r="F491" s="46" t="s">
        <v>4577</v>
      </c>
      <c r="G491" s="46"/>
      <c r="H491" s="48">
        <v>232414000000</v>
      </c>
      <c r="I491" s="48">
        <v>219196000000</v>
      </c>
      <c r="K491" s="22"/>
    </row>
    <row r="492" spans="1:11">
      <c r="A492" s="22"/>
      <c r="B492" s="22"/>
      <c r="C492" s="22"/>
      <c r="D492" s="46" t="s">
        <v>2576</v>
      </c>
      <c r="E492" s="46" t="s">
        <v>4578</v>
      </c>
      <c r="F492" s="46" t="s">
        <v>4579</v>
      </c>
      <c r="G492" s="46"/>
      <c r="H492" s="48">
        <v>3.9100000000000003E-2</v>
      </c>
      <c r="I492" s="48">
        <v>4.1200000000000001E-2</v>
      </c>
      <c r="K492" s="22"/>
    </row>
    <row r="493" spans="1:11">
      <c r="A493" s="22"/>
      <c r="B493" s="22"/>
      <c r="C493" s="22"/>
      <c r="D493" s="46" t="s">
        <v>438</v>
      </c>
      <c r="E493" s="46" t="s">
        <v>2817</v>
      </c>
      <c r="F493" s="46" t="s">
        <v>4580</v>
      </c>
      <c r="G493" s="46"/>
      <c r="H493" s="48">
        <v>5034000000</v>
      </c>
      <c r="I493" s="48">
        <v>1899000000</v>
      </c>
      <c r="K493" s="22"/>
    </row>
    <row r="494" spans="1:11">
      <c r="A494" s="22"/>
      <c r="B494" s="22"/>
      <c r="C494" s="22"/>
      <c r="D494" s="46" t="s">
        <v>2576</v>
      </c>
      <c r="E494" s="46" t="s">
        <v>4581</v>
      </c>
      <c r="F494" s="46" t="s">
        <v>4582</v>
      </c>
      <c r="G494" s="46"/>
      <c r="H494" s="48">
        <v>2.2800000000000001E-2</v>
      </c>
      <c r="I494" s="48">
        <v>3.85E-2</v>
      </c>
      <c r="K494" s="22"/>
    </row>
    <row r="495" spans="1:11">
      <c r="A495" s="22"/>
      <c r="B495" s="22"/>
      <c r="C495" s="22"/>
      <c r="D495" s="46" t="s">
        <v>438</v>
      </c>
      <c r="E495" s="46" t="s">
        <v>2819</v>
      </c>
      <c r="F495" s="46" t="s">
        <v>4583</v>
      </c>
      <c r="G495" s="46"/>
      <c r="H495" s="48">
        <v>36092000000</v>
      </c>
      <c r="I495" s="48">
        <v>43305000000</v>
      </c>
      <c r="K495" s="22"/>
    </row>
    <row r="496" spans="1:11">
      <c r="A496" s="22"/>
      <c r="B496" s="22"/>
      <c r="C496" s="22"/>
      <c r="D496" s="46" t="s">
        <v>2576</v>
      </c>
      <c r="E496" s="46" t="s">
        <v>4584</v>
      </c>
      <c r="F496" s="46" t="s">
        <v>4585</v>
      </c>
      <c r="G496" s="46"/>
      <c r="H496" s="48">
        <v>2.3699999999999999E-2</v>
      </c>
      <c r="I496" s="48">
        <v>2.3599999999999999E-2</v>
      </c>
      <c r="K496" s="22"/>
    </row>
    <row r="497" spans="1:11">
      <c r="A497" s="22"/>
      <c r="B497" s="22"/>
      <c r="C497" s="22"/>
      <c r="D497" s="46" t="s">
        <v>438</v>
      </c>
      <c r="E497" s="46" t="s">
        <v>2821</v>
      </c>
      <c r="F497" s="46" t="s">
        <v>4586</v>
      </c>
      <c r="G497" s="46"/>
      <c r="H497" s="48">
        <v>28052000000</v>
      </c>
      <c r="I497" s="48">
        <v>19665000000</v>
      </c>
      <c r="K497" s="22"/>
    </row>
    <row r="498" spans="1:11">
      <c r="A498" s="22"/>
      <c r="B498" s="22"/>
      <c r="C498" s="22"/>
      <c r="D498" s="46" t="s">
        <v>2576</v>
      </c>
      <c r="E498" s="46" t="s">
        <v>4587</v>
      </c>
      <c r="F498" s="46" t="s">
        <v>4588</v>
      </c>
      <c r="G498" s="46"/>
      <c r="H498" s="48">
        <v>3.0700000000000002E-2</v>
      </c>
      <c r="I498" s="48">
        <v>3.3099999999999997E-2</v>
      </c>
      <c r="K498" s="22"/>
    </row>
    <row r="499" spans="1:11">
      <c r="A499" s="22"/>
      <c r="B499" s="22"/>
      <c r="C499" s="22"/>
      <c r="D499" s="46" t="s">
        <v>438</v>
      </c>
      <c r="E499" s="46" t="s">
        <v>2823</v>
      </c>
      <c r="F499" s="46" t="s">
        <v>4589</v>
      </c>
      <c r="G499" s="46"/>
      <c r="H499" s="48">
        <v>163236000000</v>
      </c>
      <c r="I499" s="48">
        <v>154327000000</v>
      </c>
      <c r="K499" s="22"/>
    </row>
    <row r="500" spans="1:11">
      <c r="A500" s="22"/>
      <c r="B500" s="22"/>
      <c r="C500" s="22"/>
      <c r="D500" s="46" t="s">
        <v>2576</v>
      </c>
      <c r="E500" s="46" t="s">
        <v>4590</v>
      </c>
      <c r="F500" s="46" t="s">
        <v>4591</v>
      </c>
      <c r="G500" s="46"/>
      <c r="H500" s="48">
        <v>4.4400000000000002E-2</v>
      </c>
      <c r="I500" s="48">
        <v>4.7199999999999999E-2</v>
      </c>
      <c r="K500" s="22"/>
    </row>
    <row r="501" spans="1:11">
      <c r="A501" s="22"/>
      <c r="B501" s="22"/>
      <c r="C501" s="22"/>
      <c r="D501" s="46" t="s">
        <v>263</v>
      </c>
      <c r="E501" s="46" t="s">
        <v>428</v>
      </c>
      <c r="F501" s="46"/>
      <c r="G501" s="46"/>
      <c r="H501" s="48"/>
      <c r="I501" s="48"/>
      <c r="K501" s="22"/>
    </row>
    <row r="502" spans="1:11">
      <c r="A502" s="22"/>
      <c r="B502" s="22"/>
      <c r="C502" s="22"/>
      <c r="D502" s="46"/>
      <c r="E502" s="46" t="s">
        <v>4592</v>
      </c>
      <c r="F502" s="46" t="s">
        <v>4487</v>
      </c>
      <c r="G502" s="46"/>
      <c r="H502" s="48"/>
      <c r="I502" s="48"/>
      <c r="K502" s="22"/>
    </row>
    <row r="503" spans="1:11">
      <c r="A503" s="22"/>
      <c r="B503" s="22"/>
      <c r="C503" s="22"/>
      <c r="D503" s="46" t="s">
        <v>438</v>
      </c>
      <c r="E503" s="46" t="s">
        <v>2848</v>
      </c>
      <c r="F503" s="46" t="s">
        <v>2022</v>
      </c>
      <c r="G503" s="46"/>
      <c r="H503" s="48">
        <v>600000000</v>
      </c>
      <c r="I503" s="48">
        <v>1305000000</v>
      </c>
      <c r="J503">
        <v>645000000</v>
      </c>
      <c r="K503" s="22"/>
    </row>
    <row r="504" spans="1:11">
      <c r="A504" s="22"/>
      <c r="B504" s="22"/>
      <c r="C504" s="22"/>
      <c r="D504" s="46" t="s">
        <v>438</v>
      </c>
      <c r="E504" s="46" t="s">
        <v>2849</v>
      </c>
      <c r="F504" s="46" t="s">
        <v>2024</v>
      </c>
      <c r="G504" s="46" t="s">
        <v>548</v>
      </c>
      <c r="H504" s="48">
        <v>73000000</v>
      </c>
      <c r="I504" s="48">
        <v>70000000</v>
      </c>
      <c r="J504">
        <v>32000000</v>
      </c>
      <c r="K504" s="22"/>
    </row>
    <row r="505" spans="1:11">
      <c r="A505" s="22"/>
      <c r="B505" s="22"/>
      <c r="C505" s="22"/>
      <c r="D505" s="46" t="s">
        <v>438</v>
      </c>
      <c r="E505" s="46" t="s">
        <v>4075</v>
      </c>
      <c r="F505" s="46" t="s">
        <v>2025</v>
      </c>
      <c r="G505" s="46" t="s">
        <v>548</v>
      </c>
      <c r="H505" s="48">
        <v>256000000</v>
      </c>
      <c r="I505" s="48">
        <v>541000000</v>
      </c>
      <c r="J505">
        <v>692000000</v>
      </c>
      <c r="K505" s="22"/>
    </row>
    <row r="506" spans="1:11">
      <c r="A506" s="22"/>
      <c r="B506" s="22"/>
      <c r="C506" s="22"/>
      <c r="D506" s="46" t="s">
        <v>438</v>
      </c>
      <c r="E506" s="46" t="s">
        <v>4593</v>
      </c>
      <c r="F506" s="46" t="s">
        <v>4594</v>
      </c>
      <c r="G506" s="46"/>
      <c r="H506" s="48">
        <v>271000000</v>
      </c>
      <c r="I506" s="48">
        <v>694000000</v>
      </c>
      <c r="J506">
        <v>-79000000</v>
      </c>
      <c r="K506" s="22"/>
    </row>
    <row r="507" spans="1:11">
      <c r="A507" s="22"/>
      <c r="B507" s="22"/>
      <c r="C507" s="22"/>
      <c r="D507" s="46" t="s">
        <v>2576</v>
      </c>
      <c r="E507" s="46" t="s">
        <v>4595</v>
      </c>
      <c r="F507" s="46" t="s">
        <v>4596</v>
      </c>
      <c r="G507" s="46"/>
      <c r="H507" s="48">
        <v>1086000000</v>
      </c>
      <c r="I507" s="48">
        <v>842000000</v>
      </c>
      <c r="J507">
        <v>534000000</v>
      </c>
      <c r="K507" s="22"/>
    </row>
    <row r="508" spans="1:11">
      <c r="A508" s="22"/>
      <c r="B508" s="22"/>
      <c r="C508" s="22"/>
      <c r="D508" s="46" t="s">
        <v>438</v>
      </c>
      <c r="E508" s="46" t="s">
        <v>1605</v>
      </c>
      <c r="F508" s="46" t="s">
        <v>2031</v>
      </c>
      <c r="G508" s="46"/>
      <c r="H508" s="48">
        <v>1357000000</v>
      </c>
      <c r="I508" s="48">
        <v>1536000000</v>
      </c>
      <c r="J508">
        <v>455000000</v>
      </c>
      <c r="K508" s="22"/>
    </row>
    <row r="509" spans="1:11">
      <c r="A509" s="22"/>
      <c r="B509" s="22"/>
      <c r="C509" s="22"/>
      <c r="D509" s="46" t="s">
        <v>263</v>
      </c>
      <c r="E509" s="46" t="s">
        <v>428</v>
      </c>
      <c r="F509" s="46"/>
      <c r="G509" s="46"/>
      <c r="H509" s="48"/>
      <c r="I509" s="48"/>
      <c r="K509" s="22"/>
    </row>
    <row r="510" spans="1:11">
      <c r="A510" s="22"/>
      <c r="B510" s="22"/>
      <c r="C510" s="22"/>
      <c r="D510" s="46"/>
      <c r="E510" s="46" t="s">
        <v>4597</v>
      </c>
      <c r="F510" s="46" t="s">
        <v>4488</v>
      </c>
      <c r="G510" s="46"/>
      <c r="H510" s="48"/>
      <c r="I510" s="48"/>
      <c r="K510" s="22"/>
    </row>
    <row r="511" spans="1:11">
      <c r="A511" s="22"/>
      <c r="B511" s="22"/>
      <c r="C511" s="22"/>
      <c r="D511" s="46"/>
      <c r="E511" s="46"/>
      <c r="F511" s="46" t="s">
        <v>4598</v>
      </c>
      <c r="G511" s="46"/>
      <c r="H511" s="48"/>
      <c r="I511" s="48"/>
      <c r="K511" s="22"/>
    </row>
    <row r="512" spans="1:11">
      <c r="A512" s="22"/>
      <c r="B512" s="22"/>
      <c r="C512" s="22"/>
      <c r="D512" s="46" t="s">
        <v>2576</v>
      </c>
      <c r="E512" s="46" t="s">
        <v>2853</v>
      </c>
      <c r="F512" s="46" t="s">
        <v>2854</v>
      </c>
      <c r="G512" s="46"/>
      <c r="H512" s="48">
        <v>160000000</v>
      </c>
      <c r="I512" s="48">
        <v>170000000</v>
      </c>
      <c r="J512">
        <v>248000000</v>
      </c>
      <c r="K512" s="22"/>
    </row>
    <row r="513" spans="1:11">
      <c r="A513" s="22"/>
      <c r="B513" s="22"/>
      <c r="C513" s="22"/>
      <c r="D513" s="46" t="s">
        <v>2576</v>
      </c>
      <c r="E513" s="46" t="s">
        <v>2855</v>
      </c>
      <c r="F513" s="46" t="s">
        <v>2856</v>
      </c>
      <c r="G513" s="46"/>
      <c r="H513" s="48">
        <v>416000000</v>
      </c>
      <c r="I513" s="48">
        <v>711000000</v>
      </c>
      <c r="J513">
        <v>940000000</v>
      </c>
      <c r="K513" s="22"/>
    </row>
    <row r="514" spans="1:11">
      <c r="A514" s="22"/>
      <c r="B514" s="22"/>
      <c r="C514" s="22"/>
      <c r="D514" s="46" t="s">
        <v>438</v>
      </c>
      <c r="E514" s="46" t="s">
        <v>4075</v>
      </c>
      <c r="F514" s="46" t="s">
        <v>4504</v>
      </c>
      <c r="G514" s="46"/>
      <c r="H514" s="48">
        <v>256000000</v>
      </c>
      <c r="I514" s="48">
        <v>541000000</v>
      </c>
      <c r="J514">
        <v>692000000</v>
      </c>
      <c r="K514" s="22"/>
    </row>
    <row r="515" spans="1:11">
      <c r="A515" s="22"/>
      <c r="B515" s="22"/>
      <c r="C515" s="22"/>
      <c r="D515" s="46" t="s">
        <v>263</v>
      </c>
      <c r="E515" s="46" t="s">
        <v>428</v>
      </c>
      <c r="F515" s="46"/>
      <c r="G515" s="46"/>
      <c r="H515" s="48"/>
      <c r="I515" s="48"/>
      <c r="K515" s="22"/>
    </row>
    <row r="516" spans="1:11">
      <c r="A516" s="22"/>
      <c r="B516" s="22"/>
      <c r="C516" s="22"/>
      <c r="D516" s="46"/>
      <c r="E516" s="46" t="s">
        <v>4599</v>
      </c>
      <c r="F516" s="46" t="s">
        <v>4489</v>
      </c>
      <c r="G516" s="46"/>
      <c r="H516" s="48"/>
      <c r="I516" s="48"/>
      <c r="K516" s="22"/>
    </row>
    <row r="517" spans="1:11">
      <c r="A517" s="22"/>
      <c r="B517" s="22"/>
      <c r="C517" s="22"/>
      <c r="D517" s="46"/>
      <c r="E517" s="46"/>
      <c r="F517" s="46" t="s">
        <v>4598</v>
      </c>
      <c r="G517" s="46"/>
      <c r="H517" s="48"/>
      <c r="I517" s="48"/>
      <c r="K517" s="22"/>
    </row>
    <row r="518" spans="1:11">
      <c r="A518" s="22"/>
      <c r="B518" s="22"/>
      <c r="C518" s="22"/>
      <c r="D518" s="46" t="s">
        <v>438</v>
      </c>
      <c r="E518" s="46" t="s">
        <v>4075</v>
      </c>
      <c r="F518" s="46" t="s">
        <v>2039</v>
      </c>
      <c r="G518" s="46"/>
      <c r="H518" s="48">
        <v>256000000</v>
      </c>
      <c r="I518" s="48">
        <v>541000000</v>
      </c>
      <c r="J518">
        <v>692000000</v>
      </c>
      <c r="K518" s="22"/>
    </row>
    <row r="519" spans="1:11">
      <c r="A519" s="22"/>
      <c r="B519" s="22"/>
      <c r="C519" s="22"/>
      <c r="D519" s="46" t="s">
        <v>2576</v>
      </c>
      <c r="E519" s="46" t="s">
        <v>4076</v>
      </c>
      <c r="F519" s="46" t="s">
        <v>2857</v>
      </c>
      <c r="G519" s="46"/>
      <c r="H519" s="48"/>
      <c r="I519" s="48"/>
      <c r="K519" s="22"/>
    </row>
    <row r="520" spans="1:11">
      <c r="A520" s="22"/>
      <c r="B520" s="22"/>
      <c r="C520" s="22"/>
      <c r="D520" s="46" t="s">
        <v>438</v>
      </c>
      <c r="E520" s="46" t="s">
        <v>4508</v>
      </c>
      <c r="F520" s="46" t="s">
        <v>2608</v>
      </c>
      <c r="G520" s="46"/>
      <c r="H520" s="48"/>
      <c r="I520" s="48"/>
      <c r="K520" s="22"/>
    </row>
    <row r="521" spans="1:11">
      <c r="A521" s="22"/>
      <c r="B521" s="22"/>
      <c r="C521" s="22"/>
      <c r="D521" s="46" t="s">
        <v>263</v>
      </c>
      <c r="E521" s="46" t="s">
        <v>428</v>
      </c>
      <c r="F521" s="46"/>
      <c r="G521" s="46"/>
      <c r="H521" s="48"/>
      <c r="I521" s="48"/>
      <c r="K521" s="22"/>
    </row>
    <row r="522" spans="1:11">
      <c r="A522" s="22"/>
      <c r="B522" s="22"/>
      <c r="C522" s="22"/>
      <c r="D522" s="46"/>
      <c r="E522" s="46" t="s">
        <v>4600</v>
      </c>
      <c r="F522" s="46" t="s">
        <v>4490</v>
      </c>
      <c r="G522" s="46"/>
      <c r="H522" s="48"/>
      <c r="I522" s="48"/>
      <c r="K522" s="22"/>
    </row>
    <row r="523" spans="1:11">
      <c r="A523" s="22"/>
      <c r="B523" s="22"/>
      <c r="C523" s="22"/>
      <c r="D523" s="46" t="s">
        <v>438</v>
      </c>
      <c r="E523" s="46" t="s">
        <v>2860</v>
      </c>
      <c r="F523" s="46" t="s">
        <v>4178</v>
      </c>
      <c r="G523" s="46"/>
      <c r="H523" s="48"/>
      <c r="I523" s="48"/>
      <c r="K523" s="22"/>
    </row>
    <row r="524" spans="1:11">
      <c r="A524" s="22"/>
      <c r="B524" s="22"/>
      <c r="C524" s="22"/>
      <c r="D524" s="46" t="s">
        <v>438</v>
      </c>
      <c r="E524" s="46" t="s">
        <v>2862</v>
      </c>
      <c r="F524" s="46" t="s">
        <v>4179</v>
      </c>
      <c r="G524" s="46"/>
      <c r="H524" s="48"/>
      <c r="I524" s="48"/>
      <c r="K524" s="22"/>
    </row>
    <row r="525" spans="1:11">
      <c r="A525" s="22"/>
      <c r="B525" s="22"/>
      <c r="C525" s="22"/>
      <c r="D525" s="46" t="s">
        <v>2576</v>
      </c>
      <c r="E525" s="46" t="s">
        <v>4601</v>
      </c>
      <c r="F525" s="46" t="s">
        <v>2865</v>
      </c>
      <c r="G525" s="46"/>
      <c r="H525" s="48"/>
      <c r="I525" s="48"/>
      <c r="K525" s="22"/>
    </row>
    <row r="526" spans="1:11">
      <c r="A526" s="22"/>
      <c r="B526" s="22"/>
      <c r="C526" s="22"/>
      <c r="D526" s="46" t="s">
        <v>438</v>
      </c>
      <c r="E526" s="46" t="s">
        <v>4602</v>
      </c>
      <c r="F526" s="46" t="s">
        <v>4603</v>
      </c>
      <c r="G526" s="46" t="s">
        <v>548</v>
      </c>
      <c r="H526" s="48"/>
      <c r="I526" s="48"/>
      <c r="K526" s="22"/>
    </row>
    <row r="527" spans="1:11">
      <c r="A527" s="22"/>
      <c r="B527" s="22"/>
      <c r="C527" s="22"/>
      <c r="D527" s="46" t="s">
        <v>2576</v>
      </c>
      <c r="E527" s="46" t="s">
        <v>4182</v>
      </c>
      <c r="F527" s="46" t="s">
        <v>4183</v>
      </c>
      <c r="G527" s="46" t="s">
        <v>548</v>
      </c>
      <c r="H527" s="48"/>
      <c r="I527" s="48"/>
      <c r="K527" s="22"/>
    </row>
    <row r="528" spans="1:11">
      <c r="A528" s="22"/>
      <c r="B528" s="22"/>
      <c r="C528" s="22"/>
      <c r="D528" s="46" t="s">
        <v>438</v>
      </c>
      <c r="E528" s="46" t="s">
        <v>4184</v>
      </c>
      <c r="F528" s="46" t="s">
        <v>4185</v>
      </c>
      <c r="G528" s="46" t="s">
        <v>548</v>
      </c>
      <c r="H528" s="48"/>
      <c r="I528" s="48"/>
      <c r="K528" s="22"/>
    </row>
    <row r="529" spans="1:11">
      <c r="A529" s="22"/>
      <c r="B529" s="22"/>
      <c r="C529" s="22"/>
      <c r="D529" s="46" t="s">
        <v>438</v>
      </c>
      <c r="E529" s="46" t="s">
        <v>2868</v>
      </c>
      <c r="F529" s="46" t="s">
        <v>2869</v>
      </c>
      <c r="G529" s="46" t="s">
        <v>548</v>
      </c>
      <c r="H529" s="48"/>
      <c r="I529" s="48"/>
      <c r="K529" s="22"/>
    </row>
    <row r="530" spans="1:11">
      <c r="A530" s="22"/>
      <c r="B530" s="22"/>
      <c r="C530" s="22"/>
      <c r="D530" s="46" t="s">
        <v>2576</v>
      </c>
      <c r="E530" s="46" t="s">
        <v>2870</v>
      </c>
      <c r="F530" s="46" t="s">
        <v>2871</v>
      </c>
      <c r="G530" s="46" t="s">
        <v>548</v>
      </c>
      <c r="H530" s="48"/>
      <c r="I530" s="48"/>
      <c r="K530" s="22"/>
    </row>
    <row r="531" spans="1:11">
      <c r="A531" s="22"/>
      <c r="B531" s="22"/>
      <c r="C531" s="22"/>
      <c r="D531" s="46" t="s">
        <v>438</v>
      </c>
      <c r="E531" s="46" t="s">
        <v>2858</v>
      </c>
      <c r="F531" s="46" t="s">
        <v>4186</v>
      </c>
      <c r="G531" s="46" t="s">
        <v>548</v>
      </c>
      <c r="H531" s="48"/>
      <c r="I531" s="48"/>
      <c r="K531" s="22"/>
    </row>
    <row r="532" spans="1:11">
      <c r="A532" s="22"/>
      <c r="B532" s="22"/>
      <c r="C532" s="22"/>
      <c r="D532" s="46" t="s">
        <v>438</v>
      </c>
      <c r="E532" s="46" t="s">
        <v>2858</v>
      </c>
      <c r="F532" s="46" t="s">
        <v>4187</v>
      </c>
      <c r="G532" s="46" t="s">
        <v>548</v>
      </c>
      <c r="H532" s="48"/>
      <c r="I532" s="48"/>
      <c r="K532" s="22"/>
    </row>
    <row r="533" spans="1:11">
      <c r="A533" s="22"/>
      <c r="B533" s="22"/>
      <c r="C533" s="22"/>
      <c r="D533" s="46" t="s">
        <v>263</v>
      </c>
      <c r="E533" s="46" t="s">
        <v>428</v>
      </c>
      <c r="F533" s="46"/>
      <c r="G533" s="46"/>
      <c r="H533" s="48"/>
      <c r="I533" s="48"/>
      <c r="K533" s="22"/>
    </row>
    <row r="534" spans="1:11">
      <c r="A534" s="22"/>
      <c r="B534" s="22"/>
      <c r="C534" s="22"/>
      <c r="D534" s="46"/>
      <c r="E534" s="46" t="s">
        <v>4604</v>
      </c>
      <c r="F534" s="46" t="s">
        <v>4491</v>
      </c>
      <c r="G534" s="46"/>
      <c r="H534" s="48"/>
      <c r="I534" s="48"/>
      <c r="K534" s="22"/>
    </row>
    <row r="535" spans="1:11">
      <c r="A535" s="22"/>
      <c r="B535" s="22"/>
      <c r="C535" s="22"/>
      <c r="D535" s="46" t="s">
        <v>438</v>
      </c>
      <c r="E535" s="46" t="s">
        <v>4075</v>
      </c>
      <c r="F535" s="46" t="s">
        <v>4504</v>
      </c>
      <c r="G535" s="46"/>
      <c r="H535" s="48">
        <v>256000000</v>
      </c>
      <c r="I535" s="48">
        <v>541000000</v>
      </c>
      <c r="J535">
        <v>692000000</v>
      </c>
      <c r="K535" s="22"/>
    </row>
    <row r="536" spans="1:11">
      <c r="A536" s="22"/>
      <c r="B536" s="22"/>
      <c r="C536" s="22"/>
      <c r="D536" s="46"/>
      <c r="E536" s="46"/>
      <c r="F536" s="46" t="s">
        <v>4189</v>
      </c>
      <c r="G536" s="46"/>
      <c r="H536" s="48"/>
      <c r="I536" s="48"/>
      <c r="K536" s="22"/>
    </row>
    <row r="537" spans="1:11">
      <c r="A537" s="22"/>
      <c r="B537" s="22"/>
      <c r="C537" s="22"/>
      <c r="D537" s="46" t="s">
        <v>2576</v>
      </c>
      <c r="E537" s="46" t="s">
        <v>4140</v>
      </c>
      <c r="F537" s="46" t="s">
        <v>4141</v>
      </c>
      <c r="G537" s="46"/>
      <c r="H537" s="48"/>
      <c r="I537" s="48"/>
      <c r="K537" s="22"/>
    </row>
    <row r="538" spans="1:11">
      <c r="A538" s="22"/>
      <c r="B538" s="22"/>
      <c r="C538" s="22"/>
      <c r="D538" s="46" t="s">
        <v>2576</v>
      </c>
      <c r="E538" s="46" t="s">
        <v>4142</v>
      </c>
      <c r="F538" s="46" t="s">
        <v>4143</v>
      </c>
      <c r="G538" s="46"/>
      <c r="H538" s="48"/>
      <c r="I538" s="48"/>
      <c r="K538" s="22"/>
    </row>
    <row r="539" spans="1:11">
      <c r="A539" s="22"/>
      <c r="B539" s="22"/>
      <c r="C539" s="22"/>
      <c r="D539" s="46"/>
      <c r="E539" s="46"/>
      <c r="F539" s="46" t="s">
        <v>4190</v>
      </c>
      <c r="G539" s="46"/>
      <c r="H539" s="48"/>
      <c r="I539" s="48"/>
      <c r="K539" s="22"/>
    </row>
    <row r="540" spans="1:11">
      <c r="A540" s="22"/>
      <c r="B540" s="22"/>
      <c r="C540" s="22"/>
      <c r="D540" s="46" t="s">
        <v>2576</v>
      </c>
      <c r="E540" s="46" t="s">
        <v>4191</v>
      </c>
      <c r="F540" s="46" t="s">
        <v>4192</v>
      </c>
      <c r="G540" s="46"/>
      <c r="H540" s="48"/>
      <c r="I540" s="48"/>
      <c r="K540" s="22"/>
    </row>
    <row r="541" spans="1:11">
      <c r="A541" s="22"/>
      <c r="B541" s="22"/>
      <c r="C541" s="22"/>
      <c r="D541" s="46" t="s">
        <v>2576</v>
      </c>
      <c r="E541" s="46" t="s">
        <v>4193</v>
      </c>
      <c r="F541" s="46" t="s">
        <v>4194</v>
      </c>
      <c r="G541" s="46"/>
      <c r="H541" s="48"/>
      <c r="I541" s="48"/>
      <c r="K541" s="22"/>
    </row>
    <row r="542" spans="1:11">
      <c r="A542" s="22"/>
      <c r="B542" s="22"/>
      <c r="C542" s="22"/>
      <c r="D542" s="46" t="s">
        <v>2576</v>
      </c>
      <c r="E542" s="46" t="s">
        <v>4195</v>
      </c>
      <c r="F542" s="46" t="s">
        <v>4196</v>
      </c>
      <c r="G542" s="46"/>
      <c r="H542" s="48"/>
      <c r="I542" s="48"/>
      <c r="K542" s="22"/>
    </row>
    <row r="543" spans="1:11">
      <c r="A543" s="22"/>
      <c r="B543" s="22"/>
      <c r="C543" s="22"/>
      <c r="D543" s="46" t="s">
        <v>2576</v>
      </c>
      <c r="E543" s="46" t="s">
        <v>4197</v>
      </c>
      <c r="F543" s="46" t="s">
        <v>4198</v>
      </c>
      <c r="G543" s="46"/>
      <c r="H543" s="48"/>
      <c r="I543" s="48"/>
      <c r="K543" s="22"/>
    </row>
    <row r="544" spans="1:11">
      <c r="A544" s="22"/>
      <c r="B544" s="22"/>
      <c r="C544" s="22"/>
      <c r="D544" s="46" t="s">
        <v>2576</v>
      </c>
      <c r="E544" s="46" t="s">
        <v>4199</v>
      </c>
      <c r="F544" s="46" t="s">
        <v>4605</v>
      </c>
      <c r="G544" s="46"/>
      <c r="H544" s="48"/>
      <c r="I544" s="48"/>
      <c r="K544" s="22"/>
    </row>
    <row r="545" spans="1:11">
      <c r="A545" s="22"/>
      <c r="B545" s="22"/>
      <c r="C545" s="22"/>
      <c r="D545" s="46"/>
      <c r="E545" s="46"/>
      <c r="F545" s="46" t="s">
        <v>4201</v>
      </c>
      <c r="G545" s="46"/>
      <c r="H545" s="48"/>
      <c r="I545" s="48"/>
      <c r="K545" s="22"/>
    </row>
    <row r="546" spans="1:11">
      <c r="A546" s="22"/>
      <c r="B546" s="22"/>
      <c r="C546" s="22"/>
      <c r="D546" s="46" t="s">
        <v>2576</v>
      </c>
      <c r="E546" s="46" t="s">
        <v>4144</v>
      </c>
      <c r="F546" s="46" t="s">
        <v>4145</v>
      </c>
      <c r="G546" s="46"/>
      <c r="H546" s="48"/>
      <c r="I546" s="48"/>
      <c r="K546" s="22"/>
    </row>
    <row r="547" spans="1:11">
      <c r="A547" s="22"/>
      <c r="B547" s="22"/>
      <c r="C547" s="22"/>
      <c r="D547" s="46" t="s">
        <v>2576</v>
      </c>
      <c r="E547" s="46" t="s">
        <v>4146</v>
      </c>
      <c r="F547" s="46" t="s">
        <v>4147</v>
      </c>
      <c r="G547" s="46"/>
      <c r="H547" s="48"/>
      <c r="I547" s="48"/>
      <c r="K547" s="22"/>
    </row>
    <row r="548" spans="1:11">
      <c r="A548" s="22"/>
      <c r="B548" s="22"/>
      <c r="C548" s="22"/>
      <c r="D548" s="46" t="s">
        <v>2576</v>
      </c>
      <c r="E548" s="46" t="s">
        <v>4202</v>
      </c>
      <c r="F548" s="46" t="s">
        <v>4203</v>
      </c>
      <c r="G548" s="46"/>
      <c r="H548" s="48"/>
      <c r="I548" s="48"/>
      <c r="K548" s="22"/>
    </row>
    <row r="549" spans="1:11">
      <c r="A549" s="22"/>
      <c r="B549" s="22"/>
      <c r="C549" s="22"/>
      <c r="D549" s="46"/>
      <c r="E549" s="46"/>
      <c r="F549" s="46" t="s">
        <v>4204</v>
      </c>
      <c r="G549" s="46"/>
      <c r="H549" s="48"/>
      <c r="I549" s="48"/>
      <c r="K549" s="22"/>
    </row>
    <row r="550" spans="1:11">
      <c r="A550" s="22"/>
      <c r="B550" s="22"/>
      <c r="C550" s="22"/>
      <c r="D550" s="46" t="s">
        <v>2576</v>
      </c>
      <c r="E550" s="46" t="s">
        <v>4205</v>
      </c>
      <c r="F550" s="46" t="s">
        <v>4206</v>
      </c>
      <c r="G550" s="46"/>
      <c r="H550" s="48"/>
      <c r="I550" s="48"/>
      <c r="K550" s="22"/>
    </row>
    <row r="551" spans="1:11">
      <c r="A551" s="22"/>
      <c r="B551" s="22"/>
      <c r="C551" s="22"/>
      <c r="D551" s="46" t="s">
        <v>2576</v>
      </c>
      <c r="E551" s="46" t="s">
        <v>4207</v>
      </c>
      <c r="F551" s="46" t="s">
        <v>4208</v>
      </c>
      <c r="G551" s="46"/>
      <c r="H551" s="48"/>
      <c r="I551" s="48"/>
      <c r="K551" s="22"/>
    </row>
    <row r="552" spans="1:11">
      <c r="A552" s="22"/>
      <c r="B552" s="22"/>
      <c r="C552" s="22"/>
      <c r="D552" s="46" t="s">
        <v>2576</v>
      </c>
      <c r="E552" s="46" t="s">
        <v>4209</v>
      </c>
      <c r="F552" s="46" t="s">
        <v>4210</v>
      </c>
      <c r="G552" s="46"/>
      <c r="H552" s="48"/>
      <c r="I552" s="48"/>
      <c r="K552" s="22"/>
    </row>
    <row r="553" spans="1:11">
      <c r="A553" s="22"/>
      <c r="B553" s="22"/>
      <c r="C553" s="22"/>
      <c r="D553" s="46" t="s">
        <v>263</v>
      </c>
      <c r="E553" s="46" t="s">
        <v>428</v>
      </c>
      <c r="F553" s="46"/>
      <c r="G553" s="46"/>
      <c r="H553" s="48"/>
      <c r="I553" s="48"/>
      <c r="K553" s="22"/>
    </row>
    <row r="554" spans="1:11">
      <c r="A554" s="22"/>
      <c r="B554" s="22"/>
      <c r="C554" s="22"/>
      <c r="D554" s="46"/>
      <c r="E554" s="46" t="s">
        <v>4211</v>
      </c>
      <c r="F554" s="46" t="s">
        <v>2543</v>
      </c>
      <c r="G554" s="46"/>
      <c r="H554" s="48"/>
      <c r="I554" s="48"/>
      <c r="K554" s="22"/>
    </row>
    <row r="555" spans="1:11">
      <c r="A555" s="22"/>
      <c r="B555" s="22"/>
      <c r="C555" s="22"/>
      <c r="D555" s="46" t="s">
        <v>438</v>
      </c>
      <c r="E555" s="46" t="s">
        <v>2874</v>
      </c>
      <c r="F555" s="46" t="s">
        <v>2875</v>
      </c>
      <c r="G555" s="46"/>
      <c r="H555" s="48">
        <v>7400000000</v>
      </c>
      <c r="I555" s="48">
        <v>9300000000</v>
      </c>
      <c r="K555" s="22"/>
    </row>
    <row r="556" spans="1:11">
      <c r="A556" s="22"/>
      <c r="B556" s="22"/>
      <c r="C556" s="22"/>
      <c r="D556" s="46" t="s">
        <v>2576</v>
      </c>
      <c r="E556" s="46" t="s">
        <v>2917</v>
      </c>
      <c r="F556" s="46" t="s">
        <v>2918</v>
      </c>
      <c r="G556" s="46"/>
      <c r="H556" s="48"/>
      <c r="I556" s="48"/>
      <c r="K556" s="22"/>
    </row>
    <row r="557" spans="1:11">
      <c r="A557" s="22"/>
      <c r="B557" s="22"/>
      <c r="C557" s="22"/>
      <c r="D557" s="46" t="s">
        <v>438</v>
      </c>
      <c r="E557" s="46" t="s">
        <v>2960</v>
      </c>
      <c r="F557" s="46" t="s">
        <v>1050</v>
      </c>
      <c r="G557" s="46"/>
      <c r="H557" s="48">
        <v>10973000000</v>
      </c>
      <c r="I557" s="48">
        <v>13615000000</v>
      </c>
      <c r="J557">
        <v>20100000000</v>
      </c>
      <c r="K557" s="22"/>
    </row>
    <row r="558" spans="1:11">
      <c r="A558" s="22"/>
      <c r="B558" s="22"/>
      <c r="C558" s="22"/>
      <c r="D558" s="46" t="s">
        <v>438</v>
      </c>
      <c r="E558" s="46" t="s">
        <v>2923</v>
      </c>
      <c r="F558" s="46" t="s">
        <v>2924</v>
      </c>
      <c r="G558" s="46"/>
      <c r="H558" s="48">
        <v>117000000</v>
      </c>
      <c r="I558" s="48">
        <v>231000000</v>
      </c>
      <c r="J558">
        <v>298000000</v>
      </c>
      <c r="K558" s="22"/>
    </row>
    <row r="559" spans="1:11">
      <c r="A559" s="22"/>
      <c r="B559" s="22"/>
      <c r="C559" s="22"/>
      <c r="D559" s="46" t="s">
        <v>438</v>
      </c>
      <c r="E559" s="46" t="s">
        <v>2925</v>
      </c>
      <c r="F559" s="46" t="s">
        <v>2926</v>
      </c>
      <c r="G559" s="46"/>
      <c r="H559" s="48"/>
      <c r="I559" s="48"/>
      <c r="K559" s="22"/>
    </row>
    <row r="560" spans="1:11">
      <c r="A560" s="22"/>
      <c r="B560" s="22"/>
      <c r="C560" s="22"/>
      <c r="D560" s="46" t="s">
        <v>438</v>
      </c>
      <c r="E560" s="46" t="s">
        <v>2927</v>
      </c>
      <c r="F560" s="46" t="s">
        <v>2421</v>
      </c>
      <c r="G560" s="46"/>
      <c r="H560" s="48">
        <v>20486000000</v>
      </c>
      <c r="I560" s="48">
        <v>21304000000</v>
      </c>
      <c r="K560" s="22"/>
    </row>
    <row r="561" spans="1:11">
      <c r="A561" s="22"/>
      <c r="B561" s="22"/>
      <c r="C561" s="22"/>
      <c r="D561" s="46" t="s">
        <v>2576</v>
      </c>
      <c r="E561" s="46" t="s">
        <v>2928</v>
      </c>
      <c r="F561" s="46" t="s">
        <v>2929</v>
      </c>
      <c r="G561" s="46"/>
      <c r="H561" s="48"/>
      <c r="I561" s="48"/>
      <c r="K561" s="22"/>
    </row>
    <row r="562" spans="1:11">
      <c r="A562" s="22"/>
      <c r="B562" s="22"/>
      <c r="C562" s="22"/>
      <c r="D562" s="46" t="s">
        <v>438</v>
      </c>
      <c r="E562" s="46" t="s">
        <v>2931</v>
      </c>
      <c r="F562" s="46" t="s">
        <v>4212</v>
      </c>
      <c r="G562" s="46"/>
      <c r="H562" s="48"/>
      <c r="I562" s="48"/>
      <c r="K562" s="22"/>
    </row>
    <row r="563" spans="1:11">
      <c r="A563" s="22"/>
      <c r="B563" s="22"/>
      <c r="C563" s="22"/>
      <c r="D563" s="46" t="s">
        <v>438</v>
      </c>
      <c r="E563" s="46" t="s">
        <v>2930</v>
      </c>
      <c r="F563" s="46" t="s">
        <v>4606</v>
      </c>
      <c r="G563" s="46"/>
      <c r="H563" s="48">
        <v>23245000000</v>
      </c>
      <c r="I563" s="48">
        <v>22569000000</v>
      </c>
      <c r="K563" s="22"/>
    </row>
    <row r="564" spans="1:11">
      <c r="A564" s="22"/>
      <c r="B564" s="22"/>
      <c r="C564" s="22"/>
      <c r="D564" s="46" t="s">
        <v>2576</v>
      </c>
      <c r="E564" s="46" t="s">
        <v>2935</v>
      </c>
      <c r="F564" s="46" t="s">
        <v>4214</v>
      </c>
      <c r="G564" s="46"/>
      <c r="H564" s="48"/>
      <c r="I564" s="48"/>
      <c r="K564" s="22"/>
    </row>
    <row r="565" spans="1:11">
      <c r="A565" s="22"/>
      <c r="B565" s="22"/>
      <c r="C565" s="22"/>
      <c r="D565" s="46" t="s">
        <v>438</v>
      </c>
      <c r="E565" s="46" t="s">
        <v>2943</v>
      </c>
      <c r="F565" s="46" t="s">
        <v>4215</v>
      </c>
      <c r="G565" s="46"/>
      <c r="H565" s="48">
        <v>30012000000</v>
      </c>
      <c r="I565" s="48">
        <v>28010000000</v>
      </c>
      <c r="K565" s="22"/>
    </row>
    <row r="566" spans="1:11">
      <c r="A566" s="22"/>
      <c r="B566" s="22"/>
      <c r="C566" s="22"/>
      <c r="D566" s="46" t="s">
        <v>438</v>
      </c>
      <c r="E566" s="46" t="s">
        <v>3024</v>
      </c>
      <c r="F566" s="46" t="s">
        <v>3025</v>
      </c>
      <c r="G566" s="46"/>
      <c r="H566" s="48">
        <v>36255000000</v>
      </c>
      <c r="I566" s="48">
        <v>39332000000</v>
      </c>
      <c r="K566" s="22"/>
    </row>
    <row r="567" spans="1:11">
      <c r="A567" s="22"/>
      <c r="B567" s="22"/>
      <c r="C567" s="22"/>
      <c r="D567" s="46" t="s">
        <v>438</v>
      </c>
      <c r="E567" s="46" t="s">
        <v>2944</v>
      </c>
      <c r="F567" s="46" t="s">
        <v>4216</v>
      </c>
      <c r="G567" s="46"/>
      <c r="H567" s="48">
        <v>421000000</v>
      </c>
      <c r="I567" s="48">
        <v>3800000000</v>
      </c>
      <c r="K567" s="22"/>
    </row>
    <row r="568" spans="1:11">
      <c r="A568" s="22"/>
      <c r="B568" s="22"/>
      <c r="C568" s="22"/>
      <c r="D568" s="46" t="s">
        <v>2576</v>
      </c>
      <c r="E568" s="46" t="s">
        <v>2947</v>
      </c>
      <c r="F568" s="46" t="s">
        <v>4217</v>
      </c>
      <c r="G568" s="46"/>
      <c r="H568" s="48">
        <v>495000000</v>
      </c>
      <c r="I568" s="48">
        <v>577000000</v>
      </c>
      <c r="K568" s="22"/>
    </row>
    <row r="569" spans="1:11">
      <c r="A569" s="22"/>
      <c r="B569" s="22"/>
      <c r="C569" s="22"/>
      <c r="D569" s="46" t="s">
        <v>2576</v>
      </c>
      <c r="E569" s="46" t="s">
        <v>4607</v>
      </c>
      <c r="F569" s="46" t="s">
        <v>4608</v>
      </c>
      <c r="G569" s="46"/>
      <c r="H569" s="48"/>
      <c r="I569" s="48"/>
      <c r="J569">
        <v>693000000</v>
      </c>
      <c r="K569" s="22"/>
    </row>
    <row r="570" spans="1:11">
      <c r="A570" s="22"/>
      <c r="B570" s="22"/>
      <c r="C570" s="22"/>
      <c r="D570" s="46" t="s">
        <v>2576</v>
      </c>
      <c r="E570" s="46" t="s">
        <v>4609</v>
      </c>
      <c r="F570" s="46" t="s">
        <v>4610</v>
      </c>
      <c r="G570" s="46"/>
      <c r="H570" s="48">
        <v>11362000000</v>
      </c>
      <c r="I570" s="48">
        <v>6595000000</v>
      </c>
      <c r="K570" s="22"/>
    </row>
    <row r="571" spans="1:11">
      <c r="A571" s="22"/>
      <c r="B571" s="22"/>
      <c r="C571" s="22"/>
      <c r="D571" s="46" t="s">
        <v>2576</v>
      </c>
      <c r="E571" s="46" t="s">
        <v>2939</v>
      </c>
      <c r="F571" s="46" t="s">
        <v>1086</v>
      </c>
      <c r="G571" s="46"/>
      <c r="H571" s="48">
        <v>1000000</v>
      </c>
      <c r="I571" s="48"/>
      <c r="K571" s="22"/>
    </row>
    <row r="572" spans="1:11">
      <c r="A572" s="22"/>
      <c r="B572" s="22"/>
      <c r="C572" s="22"/>
      <c r="D572" s="46" t="s">
        <v>438</v>
      </c>
      <c r="E572" s="46" t="s">
        <v>2738</v>
      </c>
      <c r="F572" s="46" t="s">
        <v>2876</v>
      </c>
      <c r="G572" s="46"/>
      <c r="H572" s="48"/>
      <c r="I572" s="48"/>
      <c r="K572" s="22"/>
    </row>
    <row r="573" spans="1:11">
      <c r="A573" s="22"/>
      <c r="B573" s="22"/>
      <c r="C573" s="22"/>
      <c r="D573" s="46" t="s">
        <v>438</v>
      </c>
      <c r="E573" s="46" t="s">
        <v>2893</v>
      </c>
      <c r="F573" s="46" t="s">
        <v>2894</v>
      </c>
      <c r="G573" s="46"/>
      <c r="H573" s="48"/>
      <c r="I573" s="48"/>
      <c r="K573" s="22"/>
    </row>
    <row r="574" spans="1:11">
      <c r="A574" s="22"/>
      <c r="B574" s="22"/>
      <c r="C574" s="22"/>
      <c r="D574" s="46" t="s">
        <v>2576</v>
      </c>
      <c r="E574" s="46" t="s">
        <v>2895</v>
      </c>
      <c r="F574" s="46" t="s">
        <v>2896</v>
      </c>
      <c r="G574" s="46"/>
      <c r="H574" s="48"/>
      <c r="I574" s="48"/>
      <c r="K574" s="22"/>
    </row>
    <row r="575" spans="1:11">
      <c r="A575" s="22"/>
      <c r="B575" s="22"/>
      <c r="C575" s="22"/>
      <c r="D575" s="46" t="s">
        <v>2576</v>
      </c>
      <c r="E575" s="46" t="s">
        <v>2897</v>
      </c>
      <c r="F575" s="46" t="s">
        <v>2898</v>
      </c>
      <c r="G575" s="46"/>
      <c r="H575" s="48"/>
      <c r="I575" s="48"/>
      <c r="K575" s="22"/>
    </row>
    <row r="576" spans="1:11">
      <c r="A576" s="22"/>
      <c r="B576" s="22"/>
      <c r="C576" s="22"/>
      <c r="D576" s="46" t="s">
        <v>2576</v>
      </c>
      <c r="E576" s="46" t="s">
        <v>2899</v>
      </c>
      <c r="F576" s="46" t="s">
        <v>4611</v>
      </c>
      <c r="G576" s="46"/>
      <c r="H576" s="48"/>
      <c r="I576" s="48"/>
      <c r="K576" s="22"/>
    </row>
    <row r="577" spans="1:11">
      <c r="A577" s="22"/>
      <c r="B577" s="22"/>
      <c r="C577" s="22"/>
      <c r="D577" s="46" t="s">
        <v>2576</v>
      </c>
      <c r="E577" s="46" t="s">
        <v>2901</v>
      </c>
      <c r="F577" s="46" t="s">
        <v>4612</v>
      </c>
      <c r="G577" s="46"/>
      <c r="H577" s="48"/>
      <c r="I577" s="48"/>
      <c r="K577" s="22"/>
    </row>
    <row r="578" spans="1:11">
      <c r="A578" s="22"/>
      <c r="B578" s="22"/>
      <c r="C578" s="22"/>
      <c r="D578" s="46" t="s">
        <v>2576</v>
      </c>
      <c r="E578" s="46" t="s">
        <v>2903</v>
      </c>
      <c r="F578" s="46" t="s">
        <v>4613</v>
      </c>
      <c r="G578" s="46"/>
      <c r="H578" s="48"/>
      <c r="I578" s="48"/>
      <c r="K578" s="22"/>
    </row>
    <row r="579" spans="1:11">
      <c r="A579" s="22"/>
      <c r="B579" s="22"/>
      <c r="C579" s="22"/>
      <c r="D579" s="46" t="s">
        <v>2576</v>
      </c>
      <c r="E579" s="46" t="s">
        <v>2905</v>
      </c>
      <c r="F579" s="46" t="s">
        <v>4614</v>
      </c>
      <c r="G579" s="46"/>
      <c r="H579" s="48"/>
      <c r="I579" s="48"/>
      <c r="K579" s="22"/>
    </row>
    <row r="580" spans="1:11">
      <c r="A580" s="22"/>
      <c r="B580" s="22"/>
      <c r="C580" s="22"/>
      <c r="D580" s="46" t="s">
        <v>2576</v>
      </c>
      <c r="E580" s="46" t="s">
        <v>2907</v>
      </c>
      <c r="F580" s="46" t="s">
        <v>2908</v>
      </c>
      <c r="G580" s="46"/>
      <c r="H580" s="48"/>
      <c r="I580" s="48"/>
      <c r="K580" s="22"/>
    </row>
    <row r="581" spans="1:11">
      <c r="A581" s="22"/>
      <c r="B581" s="22"/>
      <c r="C581" s="22"/>
      <c r="D581" s="46" t="s">
        <v>2576</v>
      </c>
      <c r="E581" s="46" t="s">
        <v>2909</v>
      </c>
      <c r="F581" s="46" t="s">
        <v>2910</v>
      </c>
      <c r="G581" s="46"/>
      <c r="H581" s="48"/>
      <c r="I581" s="48"/>
      <c r="K581" s="22"/>
    </row>
    <row r="582" spans="1:11">
      <c r="A582" s="22"/>
      <c r="B582" s="22"/>
      <c r="C582" s="22"/>
      <c r="D582" s="46" t="s">
        <v>2576</v>
      </c>
      <c r="E582" s="46" t="s">
        <v>2911</v>
      </c>
      <c r="F582" s="46" t="s">
        <v>2912</v>
      </c>
      <c r="G582" s="46"/>
      <c r="H582" s="48"/>
      <c r="I582" s="48"/>
      <c r="K582" s="22"/>
    </row>
    <row r="583" spans="1:11">
      <c r="A583" s="22"/>
      <c r="B583" s="22"/>
      <c r="C583" s="22"/>
      <c r="D583" s="46" t="s">
        <v>2576</v>
      </c>
      <c r="E583" s="46" t="s">
        <v>2913</v>
      </c>
      <c r="F583" s="46" t="s">
        <v>2914</v>
      </c>
      <c r="G583" s="46"/>
      <c r="H583" s="48"/>
      <c r="I583" s="48"/>
      <c r="K583" s="22"/>
    </row>
    <row r="584" spans="1:11">
      <c r="A584" s="22"/>
      <c r="B584" s="22"/>
      <c r="C584" s="22"/>
      <c r="D584" s="46" t="s">
        <v>2576</v>
      </c>
      <c r="E584" s="46" t="s">
        <v>2915</v>
      </c>
      <c r="F584" s="46" t="s">
        <v>2916</v>
      </c>
      <c r="G584" s="46"/>
      <c r="H584" s="48"/>
      <c r="I584" s="48"/>
      <c r="K584" s="22"/>
    </row>
    <row r="585" spans="1:11">
      <c r="A585" s="22"/>
      <c r="B585" s="22"/>
      <c r="C585" s="22"/>
      <c r="D585" s="46" t="s">
        <v>263</v>
      </c>
      <c r="E585" s="46" t="s">
        <v>428</v>
      </c>
      <c r="F585" s="46"/>
      <c r="G585" s="46"/>
      <c r="H585" s="48"/>
      <c r="I585" s="48"/>
      <c r="K585" s="22"/>
    </row>
    <row r="586" spans="1:11">
      <c r="C586" s="22"/>
      <c r="D586" s="46"/>
      <c r="E586" s="46" t="s">
        <v>4615</v>
      </c>
      <c r="F586" s="46" t="s">
        <v>311</v>
      </c>
      <c r="G586" s="46"/>
      <c r="H586" s="48"/>
      <c r="I586" s="48"/>
      <c r="K586" s="22"/>
    </row>
    <row r="587" spans="1:11">
      <c r="C587" s="22"/>
      <c r="D587" s="46" t="s">
        <v>438</v>
      </c>
      <c r="E587" s="46" t="s">
        <v>2640</v>
      </c>
      <c r="F587" s="46" t="s">
        <v>446</v>
      </c>
      <c r="G587" s="46"/>
      <c r="H587" s="48">
        <v>799574000000</v>
      </c>
      <c r="I587" s="48">
        <v>769631000000</v>
      </c>
      <c r="J587">
        <v>757267000000</v>
      </c>
      <c r="K587" s="22"/>
    </row>
    <row r="588" spans="1:11">
      <c r="C588" s="22"/>
      <c r="D588" s="46" t="s">
        <v>263</v>
      </c>
      <c r="E588" s="46" t="s">
        <v>428</v>
      </c>
      <c r="F588" s="46"/>
      <c r="G588" s="46"/>
      <c r="H588" s="48"/>
      <c r="I588" s="48"/>
      <c r="K588" s="22"/>
    </row>
    <row r="589" spans="1:11">
      <c r="C589" s="22"/>
      <c r="D589" s="46"/>
      <c r="E589" s="46" t="s">
        <v>4223</v>
      </c>
      <c r="F589" s="46" t="s">
        <v>312</v>
      </c>
      <c r="G589" s="46"/>
      <c r="H589" s="48"/>
      <c r="I589" s="48"/>
      <c r="K589" s="22"/>
    </row>
    <row r="590" spans="1:11">
      <c r="C590" s="22"/>
      <c r="D590" s="46"/>
      <c r="E590" s="46"/>
      <c r="F590" s="46" t="s">
        <v>2953</v>
      </c>
      <c r="G590" s="46"/>
      <c r="H590" s="48"/>
      <c r="I590" s="48"/>
      <c r="K590" s="22"/>
    </row>
    <row r="591" spans="1:11">
      <c r="C591" s="22"/>
      <c r="D591" s="46" t="s">
        <v>438</v>
      </c>
      <c r="E591" s="46" t="s">
        <v>2954</v>
      </c>
      <c r="F591" s="46" t="s">
        <v>778</v>
      </c>
      <c r="G591" s="46"/>
      <c r="H591" s="48">
        <v>12447000000</v>
      </c>
      <c r="I591" s="48">
        <v>7362000000</v>
      </c>
      <c r="K591" s="22"/>
    </row>
    <row r="592" spans="1:11">
      <c r="C592" s="22"/>
      <c r="D592" s="46" t="s">
        <v>438</v>
      </c>
      <c r="E592" s="46" t="s">
        <v>2955</v>
      </c>
      <c r="F592" s="46" t="s">
        <v>1036</v>
      </c>
      <c r="G592" s="46" t="s">
        <v>548</v>
      </c>
      <c r="H592" s="48">
        <v>6680000000</v>
      </c>
      <c r="I592" s="48">
        <v>5723000000</v>
      </c>
      <c r="K592" s="22"/>
    </row>
    <row r="593" spans="3:11">
      <c r="C593" s="22"/>
      <c r="D593" s="46" t="s">
        <v>438</v>
      </c>
      <c r="E593" s="46" t="s">
        <v>2956</v>
      </c>
      <c r="F593" s="46" t="s">
        <v>4616</v>
      </c>
      <c r="G593" s="46" t="s">
        <v>548</v>
      </c>
      <c r="H593" s="48">
        <v>105000000</v>
      </c>
      <c r="I593" s="48">
        <v>239000000</v>
      </c>
      <c r="K593" s="22"/>
    </row>
    <row r="594" spans="3:11">
      <c r="C594" s="22"/>
      <c r="D594" s="46" t="s">
        <v>263</v>
      </c>
      <c r="E594" s="46" t="s">
        <v>428</v>
      </c>
      <c r="F594" s="46"/>
      <c r="G594" s="46"/>
      <c r="H594" s="48"/>
      <c r="I594" s="48"/>
      <c r="K594" s="22"/>
    </row>
    <row r="595" spans="3:11">
      <c r="C595" s="22"/>
      <c r="D595" s="46"/>
      <c r="E595" s="46" t="s">
        <v>4617</v>
      </c>
      <c r="F595" s="46" t="s">
        <v>313</v>
      </c>
      <c r="G595" s="46"/>
      <c r="H595" s="48"/>
      <c r="I595" s="48"/>
      <c r="K595" s="22"/>
    </row>
    <row r="596" spans="3:11">
      <c r="C596" s="22"/>
      <c r="D596" s="46"/>
      <c r="E596" s="46" t="s">
        <v>4618</v>
      </c>
      <c r="F596" s="46" t="s">
        <v>314</v>
      </c>
      <c r="G596" s="46"/>
      <c r="H596" s="48"/>
      <c r="I596" s="48"/>
      <c r="K596" s="22"/>
    </row>
    <row r="597" spans="3:11">
      <c r="C597" s="22"/>
      <c r="D597" s="46" t="s">
        <v>438</v>
      </c>
      <c r="E597" s="46" t="s">
        <v>467</v>
      </c>
      <c r="F597" s="46" t="s">
        <v>469</v>
      </c>
      <c r="G597" s="46"/>
      <c r="H597" s="48">
        <v>7217000000</v>
      </c>
      <c r="I597" s="48">
        <v>7899000000</v>
      </c>
      <c r="J597">
        <v>15753000000</v>
      </c>
      <c r="K597" s="22"/>
    </row>
    <row r="598" spans="3:11">
      <c r="C598" s="22"/>
      <c r="D598" s="46" t="s">
        <v>2576</v>
      </c>
      <c r="E598" s="46" t="s">
        <v>2959</v>
      </c>
      <c r="F598" s="46" t="s">
        <v>1048</v>
      </c>
      <c r="G598" s="46" t="s">
        <v>548</v>
      </c>
      <c r="H598" s="48">
        <v>315000000</v>
      </c>
      <c r="I598" s="48">
        <v>332000000</v>
      </c>
      <c r="J598">
        <v>266000000</v>
      </c>
      <c r="K598" s="22"/>
    </row>
    <row r="599" spans="3:11">
      <c r="C599" s="22"/>
      <c r="D599" s="46" t="s">
        <v>438</v>
      </c>
      <c r="E599" s="46" t="s">
        <v>2960</v>
      </c>
      <c r="F599" s="46" t="s">
        <v>1050</v>
      </c>
      <c r="G599" s="46" t="s">
        <v>548</v>
      </c>
      <c r="H599" s="48">
        <v>10973000000</v>
      </c>
      <c r="I599" s="48">
        <v>13615000000</v>
      </c>
      <c r="J599">
        <v>20100000000</v>
      </c>
      <c r="K599" s="22"/>
    </row>
    <row r="600" spans="3:11">
      <c r="C600" s="22"/>
      <c r="D600" s="46" t="s">
        <v>438</v>
      </c>
      <c r="E600" s="46" t="s">
        <v>2961</v>
      </c>
      <c r="F600" s="46" t="s">
        <v>1052</v>
      </c>
      <c r="G600" s="46"/>
      <c r="H600" s="48">
        <v>1939000000</v>
      </c>
      <c r="I600" s="48">
        <v>2316000000</v>
      </c>
      <c r="J600">
        <v>2347000000</v>
      </c>
      <c r="K600" s="22"/>
    </row>
    <row r="601" spans="3:11">
      <c r="C601" s="22"/>
      <c r="D601" s="46" t="s">
        <v>2576</v>
      </c>
      <c r="E601" s="46" t="s">
        <v>2962</v>
      </c>
      <c r="F601" s="46" t="s">
        <v>1054</v>
      </c>
      <c r="G601" s="46" t="s">
        <v>548</v>
      </c>
      <c r="H601" s="48">
        <v>9034000000</v>
      </c>
      <c r="I601" s="48">
        <v>11299000000</v>
      </c>
      <c r="J601">
        <v>17753000000</v>
      </c>
      <c r="K601" s="22"/>
    </row>
    <row r="602" spans="3:11">
      <c r="C602" s="22"/>
      <c r="D602" s="46" t="s">
        <v>2576</v>
      </c>
      <c r="E602" s="46" t="s">
        <v>2963</v>
      </c>
      <c r="F602" s="46" t="s">
        <v>2964</v>
      </c>
      <c r="G602" s="46"/>
      <c r="H602" s="48">
        <v>-59000000</v>
      </c>
      <c r="I602" s="48">
        <v>-63000000</v>
      </c>
      <c r="J602">
        <v>698000000</v>
      </c>
      <c r="K602" s="22"/>
    </row>
    <row r="603" spans="3:11">
      <c r="C603" s="22"/>
      <c r="D603" s="46" t="s">
        <v>438</v>
      </c>
      <c r="E603" s="46" t="s">
        <v>2957</v>
      </c>
      <c r="F603" s="46" t="s">
        <v>2958</v>
      </c>
      <c r="G603" s="46" t="s">
        <v>548</v>
      </c>
      <c r="H603" s="48">
        <v>17477000000</v>
      </c>
      <c r="I603" s="48">
        <v>19668000000</v>
      </c>
      <c r="J603">
        <v>23463000000</v>
      </c>
      <c r="K603" s="22"/>
    </row>
    <row r="604" spans="3:11">
      <c r="C604" s="22"/>
      <c r="D604" s="46" t="s">
        <v>438</v>
      </c>
      <c r="E604" s="46" t="s">
        <v>2957</v>
      </c>
      <c r="F604" s="46" t="s">
        <v>2965</v>
      </c>
      <c r="G604" s="46" t="s">
        <v>548</v>
      </c>
      <c r="H604" s="48">
        <v>17477000000</v>
      </c>
      <c r="I604" s="48">
        <v>19668000000</v>
      </c>
      <c r="J604">
        <v>23463000000</v>
      </c>
      <c r="K604" s="22"/>
    </row>
    <row r="605" spans="3:11">
      <c r="C605" s="22"/>
      <c r="D605" s="46" t="s">
        <v>438</v>
      </c>
      <c r="E605" s="46" t="s">
        <v>2957</v>
      </c>
      <c r="F605" s="46" t="s">
        <v>4224</v>
      </c>
      <c r="G605" s="46"/>
      <c r="H605" s="48">
        <v>17477000000</v>
      </c>
      <c r="I605" s="48">
        <v>19668000000</v>
      </c>
      <c r="J605">
        <v>23463000000</v>
      </c>
      <c r="K605" s="22"/>
    </row>
    <row r="606" spans="3:11">
      <c r="C606" s="22"/>
      <c r="D606" s="46" t="s">
        <v>438</v>
      </c>
      <c r="E606" s="46" t="s">
        <v>2642</v>
      </c>
      <c r="F606" s="46" t="s">
        <v>4225</v>
      </c>
      <c r="G606" s="46"/>
      <c r="H606" s="48">
        <v>17060000000</v>
      </c>
      <c r="I606" s="48">
        <v>19372000000</v>
      </c>
      <c r="J606">
        <v>23022000000</v>
      </c>
      <c r="K606" s="22"/>
    </row>
    <row r="607" spans="3:11">
      <c r="C607" s="22"/>
      <c r="D607" s="46" t="s">
        <v>2576</v>
      </c>
      <c r="E607" s="46" t="s">
        <v>2966</v>
      </c>
      <c r="F607" s="46" t="s">
        <v>4226</v>
      </c>
      <c r="G607" s="46"/>
      <c r="H607" s="48">
        <v>417000000</v>
      </c>
      <c r="I607" s="48">
        <v>296000000</v>
      </c>
      <c r="J607">
        <v>441000000</v>
      </c>
      <c r="K607" s="22"/>
    </row>
    <row r="608" spans="3:11">
      <c r="C608" s="22"/>
      <c r="D608" s="46" t="s">
        <v>2576</v>
      </c>
      <c r="E608" s="46" t="s">
        <v>2968</v>
      </c>
      <c r="F608" s="46" t="s">
        <v>1062</v>
      </c>
      <c r="G608" s="46"/>
      <c r="H608" s="48">
        <v>1.17E-2</v>
      </c>
      <c r="I608" s="48">
        <v>1.49E-2</v>
      </c>
      <c r="J608">
        <v>2.3E-2</v>
      </c>
      <c r="K608" s="22"/>
    </row>
    <row r="609" spans="3:11">
      <c r="C609" s="22"/>
      <c r="D609" s="46" t="s">
        <v>2576</v>
      </c>
      <c r="E609" s="46" t="s">
        <v>2969</v>
      </c>
      <c r="F609" s="46" t="s">
        <v>1064</v>
      </c>
      <c r="G609" s="46"/>
      <c r="H609" s="48">
        <v>2.1299999999999999E-2</v>
      </c>
      <c r="I609" s="48">
        <v>2.52E-2</v>
      </c>
      <c r="J609">
        <v>3.04E-2</v>
      </c>
      <c r="K609" s="22"/>
    </row>
    <row r="610" spans="3:11">
      <c r="C610" s="22"/>
      <c r="D610" s="46" t="s">
        <v>2576</v>
      </c>
      <c r="E610" s="46" t="s">
        <v>2970</v>
      </c>
      <c r="F610" s="46" t="s">
        <v>1066</v>
      </c>
      <c r="G610" s="46"/>
      <c r="H610" s="48">
        <v>2.1899999999999999E-2</v>
      </c>
      <c r="I610" s="48">
        <v>2.5600000000000001E-2</v>
      </c>
      <c r="J610">
        <v>3.1E-2</v>
      </c>
      <c r="K610" s="22"/>
    </row>
    <row r="611" spans="3:11">
      <c r="C611" s="22"/>
      <c r="D611" s="46" t="s">
        <v>263</v>
      </c>
      <c r="E611" s="46" t="s">
        <v>428</v>
      </c>
      <c r="F611" s="46"/>
      <c r="G611" s="46"/>
      <c r="H611" s="48"/>
      <c r="I611" s="48"/>
      <c r="K611" s="22"/>
    </row>
    <row r="612" spans="3:11">
      <c r="C612" s="22"/>
      <c r="D612" s="46"/>
      <c r="E612" s="46" t="s">
        <v>4619</v>
      </c>
      <c r="F612" s="46" t="s">
        <v>315</v>
      </c>
      <c r="G612" s="46"/>
      <c r="H612" s="48"/>
      <c r="I612" s="48"/>
      <c r="K612" s="22"/>
    </row>
    <row r="613" spans="3:11">
      <c r="C613" s="22"/>
      <c r="D613" s="46" t="s">
        <v>438</v>
      </c>
      <c r="E613" s="46" t="s">
        <v>467</v>
      </c>
      <c r="F613" s="46" t="s">
        <v>469</v>
      </c>
      <c r="G613" s="46"/>
      <c r="H613" s="48">
        <v>7217000000</v>
      </c>
      <c r="I613" s="48">
        <v>7899000000</v>
      </c>
      <c r="J613">
        <v>15753000000</v>
      </c>
      <c r="K613" s="22"/>
    </row>
    <row r="614" spans="3:11">
      <c r="C614" s="22"/>
      <c r="D614" s="46" t="s">
        <v>2576</v>
      </c>
      <c r="E614" s="46" t="s">
        <v>2959</v>
      </c>
      <c r="F614" s="46" t="s">
        <v>1048</v>
      </c>
      <c r="G614" s="46" t="s">
        <v>548</v>
      </c>
      <c r="H614" s="48">
        <v>315000000</v>
      </c>
      <c r="I614" s="48">
        <v>332000000</v>
      </c>
      <c r="J614">
        <v>266000000</v>
      </c>
      <c r="K614" s="22"/>
    </row>
    <row r="615" spans="3:11">
      <c r="C615" s="22"/>
      <c r="D615" s="46" t="s">
        <v>438</v>
      </c>
      <c r="E615" s="46" t="s">
        <v>2960</v>
      </c>
      <c r="F615" s="46" t="s">
        <v>1050</v>
      </c>
      <c r="G615" s="46" t="s">
        <v>548</v>
      </c>
      <c r="H615" s="48">
        <v>10973000000</v>
      </c>
      <c r="I615" s="48">
        <v>13615000000</v>
      </c>
      <c r="J615">
        <v>20100000000</v>
      </c>
      <c r="K615" s="22"/>
    </row>
    <row r="616" spans="3:11">
      <c r="C616" s="22"/>
      <c r="D616" s="46" t="s">
        <v>438</v>
      </c>
      <c r="E616" s="46" t="s">
        <v>2961</v>
      </c>
      <c r="F616" s="46" t="s">
        <v>1052</v>
      </c>
      <c r="G616" s="46"/>
      <c r="H616" s="48">
        <v>1939000000</v>
      </c>
      <c r="I616" s="48">
        <v>2316000000</v>
      </c>
      <c r="J616">
        <v>2347000000</v>
      </c>
      <c r="K616" s="22"/>
    </row>
    <row r="617" spans="3:11">
      <c r="C617" s="22"/>
      <c r="D617" s="46" t="s">
        <v>2576</v>
      </c>
      <c r="E617" s="46" t="s">
        <v>2962</v>
      </c>
      <c r="F617" s="46" t="s">
        <v>1054</v>
      </c>
      <c r="G617" s="46" t="s">
        <v>548</v>
      </c>
      <c r="H617" s="48">
        <v>9034000000</v>
      </c>
      <c r="I617" s="48">
        <v>11299000000</v>
      </c>
      <c r="J617">
        <v>17753000000</v>
      </c>
      <c r="K617" s="22"/>
    </row>
    <row r="618" spans="3:11">
      <c r="C618" s="22"/>
      <c r="D618" s="46" t="s">
        <v>2576</v>
      </c>
      <c r="E618" s="46" t="s">
        <v>2963</v>
      </c>
      <c r="F618" s="46" t="s">
        <v>2964</v>
      </c>
      <c r="G618" s="46"/>
      <c r="H618" s="48">
        <v>-59000000</v>
      </c>
      <c r="I618" s="48">
        <v>-63000000</v>
      </c>
      <c r="J618">
        <v>698000000</v>
      </c>
      <c r="K618" s="22"/>
    </row>
    <row r="619" spans="3:11">
      <c r="C619" s="22"/>
      <c r="D619" s="46" t="s">
        <v>438</v>
      </c>
      <c r="E619" s="46" t="s">
        <v>2957</v>
      </c>
      <c r="F619" s="46" t="s">
        <v>2958</v>
      </c>
      <c r="G619" s="46" t="s">
        <v>548</v>
      </c>
      <c r="H619" s="48">
        <v>17477000000</v>
      </c>
      <c r="I619" s="48">
        <v>19668000000</v>
      </c>
      <c r="J619">
        <v>23463000000</v>
      </c>
      <c r="K619" s="22"/>
    </row>
    <row r="620" spans="3:11">
      <c r="C620" s="22"/>
      <c r="D620" s="46" t="s">
        <v>438</v>
      </c>
      <c r="E620" s="46" t="s">
        <v>2957</v>
      </c>
      <c r="F620" s="46" t="s">
        <v>2965</v>
      </c>
      <c r="G620" s="46" t="s">
        <v>548</v>
      </c>
      <c r="H620" s="48">
        <v>17477000000</v>
      </c>
      <c r="I620" s="48">
        <v>19668000000</v>
      </c>
      <c r="J620">
        <v>23463000000</v>
      </c>
      <c r="K620" s="22"/>
    </row>
    <row r="621" spans="3:11">
      <c r="C621" s="22"/>
      <c r="D621" s="46" t="s">
        <v>263</v>
      </c>
      <c r="E621" s="46" t="s">
        <v>428</v>
      </c>
      <c r="F621" s="46"/>
      <c r="G621" s="46"/>
      <c r="H621" s="48"/>
      <c r="I621" s="48"/>
      <c r="K621" s="22"/>
    </row>
    <row r="622" spans="3:11">
      <c r="C622" s="22"/>
      <c r="D622" s="46"/>
      <c r="E622" s="46" t="s">
        <v>4620</v>
      </c>
      <c r="F622" s="46" t="s">
        <v>316</v>
      </c>
      <c r="G622" s="46"/>
      <c r="H622" s="48"/>
      <c r="I622" s="48"/>
      <c r="K622" s="22"/>
    </row>
    <row r="623" spans="3:11">
      <c r="C623" s="22"/>
      <c r="D623" s="46" t="s">
        <v>438</v>
      </c>
      <c r="E623" s="46" t="s">
        <v>2971</v>
      </c>
      <c r="F623" s="46" t="s">
        <v>1071</v>
      </c>
      <c r="G623" s="46"/>
      <c r="H623" s="48">
        <v>11475000000</v>
      </c>
      <c r="I623" s="48">
        <v>12759000000</v>
      </c>
      <c r="K623" s="22"/>
    </row>
    <row r="624" spans="3:11">
      <c r="C624" s="22"/>
      <c r="D624" s="46" t="s">
        <v>438</v>
      </c>
      <c r="E624" s="46" t="s">
        <v>2972</v>
      </c>
      <c r="F624" s="46" t="s">
        <v>1073</v>
      </c>
      <c r="G624" s="46"/>
      <c r="H624" s="48">
        <v>5885000000</v>
      </c>
      <c r="I624" s="48">
        <v>6678000000</v>
      </c>
      <c r="K624" s="22"/>
    </row>
    <row r="625" spans="3:11">
      <c r="C625" s="22"/>
      <c r="D625" s="46" t="s">
        <v>438</v>
      </c>
      <c r="E625" s="46" t="s">
        <v>2923</v>
      </c>
      <c r="F625" s="46" t="s">
        <v>2924</v>
      </c>
      <c r="G625" s="46"/>
      <c r="H625" s="48">
        <v>117000000</v>
      </c>
      <c r="I625" s="48">
        <v>231000000</v>
      </c>
      <c r="J625">
        <v>298000000</v>
      </c>
      <c r="K625" s="22"/>
    </row>
    <row r="626" spans="3:11">
      <c r="C626" s="22"/>
      <c r="D626" s="46" t="s">
        <v>438</v>
      </c>
      <c r="E626" s="46" t="s">
        <v>2957</v>
      </c>
      <c r="F626" s="46" t="s">
        <v>2967</v>
      </c>
      <c r="G626" s="46"/>
      <c r="H626" s="48">
        <v>17477000000</v>
      </c>
      <c r="I626" s="48">
        <v>19668000000</v>
      </c>
      <c r="J626">
        <v>23463000000</v>
      </c>
      <c r="K626" s="22"/>
    </row>
    <row r="627" spans="3:11">
      <c r="C627" s="22"/>
      <c r="D627" s="46" t="s">
        <v>438</v>
      </c>
      <c r="E627" s="46" t="s">
        <v>2973</v>
      </c>
      <c r="F627" s="46" t="s">
        <v>1075</v>
      </c>
      <c r="G627" s="46"/>
      <c r="H627" s="48">
        <v>738594000000</v>
      </c>
      <c r="I627" s="48">
        <v>704902000000</v>
      </c>
      <c r="K627" s="22"/>
    </row>
    <row r="628" spans="3:11">
      <c r="C628" s="22"/>
      <c r="D628" s="46" t="s">
        <v>438</v>
      </c>
      <c r="E628" s="46" t="s">
        <v>2974</v>
      </c>
      <c r="F628" s="46" t="s">
        <v>1077</v>
      </c>
      <c r="G628" s="46"/>
      <c r="H628" s="48">
        <v>30012000000</v>
      </c>
      <c r="I628" s="48">
        <v>28010000000</v>
      </c>
      <c r="K628" s="22"/>
    </row>
    <row r="629" spans="3:11">
      <c r="C629" s="22"/>
      <c r="D629" s="46" t="s">
        <v>438</v>
      </c>
      <c r="E629" s="46" t="s">
        <v>2949</v>
      </c>
      <c r="F629" s="46" t="s">
        <v>2950</v>
      </c>
      <c r="G629" s="46"/>
      <c r="H629" s="48">
        <v>30968000000</v>
      </c>
      <c r="I629" s="48">
        <v>36719000000</v>
      </c>
      <c r="J629">
        <v>41430000000</v>
      </c>
      <c r="K629" s="22"/>
    </row>
    <row r="630" spans="3:11">
      <c r="C630" s="22"/>
      <c r="D630" s="46" t="s">
        <v>438</v>
      </c>
      <c r="E630" s="46" t="s">
        <v>2640</v>
      </c>
      <c r="F630" s="46" t="s">
        <v>446</v>
      </c>
      <c r="G630" s="46"/>
      <c r="H630" s="48">
        <v>799574000000</v>
      </c>
      <c r="I630" s="48">
        <v>769631000000</v>
      </c>
      <c r="J630">
        <v>757267000000</v>
      </c>
      <c r="K630" s="22"/>
    </row>
    <row r="631" spans="3:11">
      <c r="C631" s="22"/>
      <c r="D631" s="46" t="s">
        <v>263</v>
      </c>
      <c r="E631" s="46" t="s">
        <v>428</v>
      </c>
      <c r="F631" s="46"/>
      <c r="G631" s="46"/>
      <c r="H631" s="46"/>
      <c r="I631" s="46"/>
      <c r="J631" s="22"/>
      <c r="K631" s="22"/>
    </row>
    <row r="632" spans="3:11">
      <c r="C632" s="22"/>
      <c r="D632" s="46"/>
      <c r="E632" s="46" t="s">
        <v>4227</v>
      </c>
      <c r="F632" s="46" t="s">
        <v>317</v>
      </c>
      <c r="G632" s="46"/>
      <c r="H632" s="46"/>
      <c r="I632" s="46"/>
      <c r="J632" s="22"/>
      <c r="K632" s="22"/>
    </row>
    <row r="633" spans="3:11">
      <c r="C633" s="22"/>
      <c r="D633" s="46"/>
      <c r="E633" s="46"/>
      <c r="F633" s="46" t="s">
        <v>2975</v>
      </c>
      <c r="G633" s="46"/>
      <c r="H633" s="46"/>
      <c r="I633" s="46"/>
      <c r="J633" s="22"/>
      <c r="K633" s="22"/>
    </row>
    <row r="634" spans="3:11">
      <c r="C634" s="22"/>
      <c r="D634" s="46" t="s">
        <v>438</v>
      </c>
      <c r="E634" s="46" t="s">
        <v>2925</v>
      </c>
      <c r="F634" s="46" t="s">
        <v>2926</v>
      </c>
      <c r="G634" s="46"/>
      <c r="H634" s="46"/>
      <c r="I634" s="46"/>
      <c r="J634" s="22"/>
      <c r="K634" s="22"/>
    </row>
    <row r="635" spans="3:11">
      <c r="C635" s="22"/>
      <c r="D635" s="46" t="s">
        <v>438</v>
      </c>
      <c r="E635" s="46" t="s">
        <v>2949</v>
      </c>
      <c r="F635" s="46" t="s">
        <v>2950</v>
      </c>
      <c r="G635" s="46"/>
      <c r="H635" s="46">
        <v>30968000000</v>
      </c>
      <c r="I635" s="46">
        <v>36719000000</v>
      </c>
      <c r="J635" s="22">
        <v>41430000000</v>
      </c>
      <c r="K635" s="22"/>
    </row>
    <row r="636" spans="3:11">
      <c r="C636" s="22"/>
      <c r="D636" s="46" t="s">
        <v>438</v>
      </c>
      <c r="E636" s="46" t="s">
        <v>2640</v>
      </c>
      <c r="F636" s="46" t="s">
        <v>446</v>
      </c>
      <c r="G636" s="46"/>
      <c r="H636" s="46">
        <v>799574000000</v>
      </c>
      <c r="I636" s="46">
        <v>769631000000</v>
      </c>
      <c r="J636" s="22">
        <v>757267000000</v>
      </c>
      <c r="K636" s="22"/>
    </row>
    <row r="637" spans="3:11">
      <c r="C637" s="22"/>
      <c r="D637" s="46" t="s">
        <v>263</v>
      </c>
      <c r="E637" s="46" t="s">
        <v>428</v>
      </c>
      <c r="F637" s="46"/>
      <c r="G637" s="46"/>
      <c r="H637" s="46"/>
      <c r="I637" s="46"/>
      <c r="J637" s="22"/>
      <c r="K637" s="22"/>
    </row>
    <row r="638" spans="3:11">
      <c r="C638" s="22"/>
      <c r="D638" s="46"/>
      <c r="E638" s="46" t="s">
        <v>4621</v>
      </c>
      <c r="F638" s="46" t="s">
        <v>318</v>
      </c>
      <c r="G638" s="46"/>
      <c r="H638" s="46"/>
      <c r="I638" s="46"/>
      <c r="J638" s="22"/>
      <c r="K638" s="22"/>
    </row>
    <row r="639" spans="3:11">
      <c r="C639" s="22"/>
      <c r="D639" s="46"/>
      <c r="E639" s="46"/>
      <c r="F639" s="46" t="s">
        <v>4228</v>
      </c>
      <c r="G639" s="46"/>
      <c r="H639" s="46"/>
      <c r="I639" s="46"/>
      <c r="J639" s="22"/>
      <c r="K639" s="22"/>
    </row>
    <row r="640" spans="3:11">
      <c r="C640" s="22"/>
      <c r="D640" s="46" t="s">
        <v>438</v>
      </c>
      <c r="E640" s="46" t="s">
        <v>2976</v>
      </c>
      <c r="F640" s="46" t="s">
        <v>2977</v>
      </c>
      <c r="G640" s="46"/>
      <c r="H640" s="46"/>
      <c r="I640" s="46"/>
      <c r="J640" s="22"/>
      <c r="K640" s="22"/>
    </row>
    <row r="641" spans="3:11">
      <c r="C641" s="22"/>
      <c r="D641" s="46" t="s">
        <v>438</v>
      </c>
      <c r="E641" s="46" t="s">
        <v>2925</v>
      </c>
      <c r="F641" s="46" t="s">
        <v>2926</v>
      </c>
      <c r="G641" s="46"/>
      <c r="H641" s="46"/>
      <c r="I641" s="46"/>
      <c r="J641" s="22"/>
      <c r="K641" s="22"/>
    </row>
    <row r="642" spans="3:11">
      <c r="C642" s="22"/>
      <c r="D642" s="46" t="s">
        <v>438</v>
      </c>
      <c r="E642" s="46" t="s">
        <v>2949</v>
      </c>
      <c r="F642" s="46" t="s">
        <v>2950</v>
      </c>
      <c r="G642" s="46"/>
      <c r="H642" s="46">
        <v>30968000000</v>
      </c>
      <c r="I642" s="46">
        <v>36719000000</v>
      </c>
      <c r="J642" s="22">
        <v>41430000000</v>
      </c>
      <c r="K642" s="22"/>
    </row>
    <row r="643" spans="3:11">
      <c r="C643" s="22"/>
      <c r="D643" s="46" t="s">
        <v>438</v>
      </c>
      <c r="E643" s="46" t="s">
        <v>2640</v>
      </c>
      <c r="F643" s="46" t="s">
        <v>446</v>
      </c>
      <c r="G643" s="46"/>
      <c r="H643" s="46">
        <v>799574000000</v>
      </c>
      <c r="I643" s="46">
        <v>769631000000</v>
      </c>
      <c r="J643" s="22">
        <v>757267000000</v>
      </c>
      <c r="K643" s="22"/>
    </row>
    <row r="644" spans="3:11">
      <c r="C644" s="22"/>
      <c r="D644" s="46" t="s">
        <v>2576</v>
      </c>
      <c r="E644" s="46" t="s">
        <v>2978</v>
      </c>
      <c r="F644" s="46" t="s">
        <v>2979</v>
      </c>
      <c r="G644" s="46"/>
      <c r="H644" s="46"/>
      <c r="I644" s="46"/>
      <c r="J644" s="22"/>
      <c r="K644" s="22"/>
    </row>
    <row r="645" spans="3:11">
      <c r="C645" s="22"/>
      <c r="D645" s="46" t="s">
        <v>438</v>
      </c>
      <c r="E645" s="46" t="s">
        <v>2930</v>
      </c>
      <c r="F645" s="46" t="s">
        <v>4229</v>
      </c>
      <c r="G645" s="46"/>
      <c r="H645" s="46">
        <v>23245000000</v>
      </c>
      <c r="I645" s="46">
        <v>22569000000</v>
      </c>
      <c r="J645" s="22"/>
      <c r="K645" s="22"/>
    </row>
    <row r="646" spans="3:11">
      <c r="C646" s="22"/>
      <c r="D646" s="46" t="s">
        <v>438</v>
      </c>
      <c r="E646" s="46" t="s">
        <v>2927</v>
      </c>
      <c r="F646" s="46" t="s">
        <v>2422</v>
      </c>
      <c r="G646" s="46"/>
      <c r="H646" s="46">
        <v>20486000000</v>
      </c>
      <c r="I646" s="46">
        <v>21304000000</v>
      </c>
      <c r="J646" s="22"/>
      <c r="K646" s="22"/>
    </row>
    <row r="647" spans="3:11">
      <c r="C647" s="22"/>
      <c r="D647" s="46" t="s">
        <v>263</v>
      </c>
      <c r="E647" s="46" t="s">
        <v>428</v>
      </c>
      <c r="F647" s="46"/>
      <c r="G647" s="46"/>
      <c r="H647" s="46"/>
      <c r="I647" s="46"/>
      <c r="J647" s="22"/>
      <c r="K647" s="22"/>
    </row>
    <row r="648" spans="3:11">
      <c r="C648" s="22"/>
      <c r="D648" s="46"/>
      <c r="E648" s="46" t="s">
        <v>4622</v>
      </c>
      <c r="F648" s="46" t="s">
        <v>319</v>
      </c>
      <c r="G648" s="46"/>
      <c r="H648" s="46"/>
      <c r="I648" s="46"/>
      <c r="J648" s="22"/>
      <c r="K648" s="22"/>
    </row>
    <row r="649" spans="3:11">
      <c r="C649" s="22"/>
      <c r="D649" s="46"/>
      <c r="E649" s="46"/>
      <c r="F649" s="46" t="s">
        <v>4228</v>
      </c>
      <c r="G649" s="46"/>
      <c r="H649" s="46"/>
      <c r="I649" s="46"/>
      <c r="J649" s="22"/>
      <c r="K649" s="22"/>
    </row>
    <row r="650" spans="3:11">
      <c r="C650" s="22"/>
      <c r="D650" s="46" t="s">
        <v>438</v>
      </c>
      <c r="E650" s="46" t="s">
        <v>2982</v>
      </c>
      <c r="F650" s="46" t="s">
        <v>2983</v>
      </c>
      <c r="G650" s="46"/>
      <c r="H650" s="46"/>
      <c r="I650" s="46"/>
      <c r="J650" s="22"/>
      <c r="K650" s="22"/>
    </row>
    <row r="651" spans="3:11">
      <c r="C651" s="22"/>
      <c r="D651" s="46" t="s">
        <v>438</v>
      </c>
      <c r="E651" s="46" t="s">
        <v>2984</v>
      </c>
      <c r="F651" s="46" t="s">
        <v>2985</v>
      </c>
      <c r="G651" s="46"/>
      <c r="H651" s="46"/>
      <c r="I651" s="46"/>
      <c r="J651" s="22"/>
      <c r="K651" s="22"/>
    </row>
    <row r="652" spans="3:11">
      <c r="C652" s="22"/>
      <c r="D652" s="46" t="s">
        <v>2576</v>
      </c>
      <c r="E652" s="46" t="s">
        <v>4623</v>
      </c>
      <c r="F652" s="46" t="s">
        <v>2987</v>
      </c>
      <c r="G652" s="46"/>
      <c r="H652" s="46"/>
      <c r="I652" s="46"/>
      <c r="J652" s="22"/>
      <c r="K652" s="22"/>
    </row>
    <row r="653" spans="3:11">
      <c r="C653" s="22"/>
      <c r="D653" s="46" t="s">
        <v>2576</v>
      </c>
      <c r="E653" s="46" t="s">
        <v>4624</v>
      </c>
      <c r="F653" s="46" t="s">
        <v>2989</v>
      </c>
      <c r="G653" s="46"/>
      <c r="H653" s="46"/>
      <c r="I653" s="46"/>
      <c r="J653" s="22"/>
      <c r="K653" s="22"/>
    </row>
    <row r="654" spans="3:11">
      <c r="C654" s="22"/>
      <c r="D654" s="46" t="s">
        <v>2576</v>
      </c>
      <c r="E654" s="46" t="s">
        <v>4625</v>
      </c>
      <c r="F654" s="46" t="s">
        <v>4230</v>
      </c>
      <c r="G654" s="46"/>
      <c r="H654" s="46"/>
      <c r="I654" s="46"/>
      <c r="J654" s="22"/>
      <c r="K654" s="22"/>
    </row>
    <row r="655" spans="3:11">
      <c r="C655" s="22"/>
      <c r="D655" s="46" t="s">
        <v>2576</v>
      </c>
      <c r="E655" s="46" t="s">
        <v>2928</v>
      </c>
      <c r="F655" s="46" t="s">
        <v>2929</v>
      </c>
      <c r="G655" s="46"/>
      <c r="H655" s="46"/>
      <c r="I655" s="46"/>
      <c r="J655" s="22"/>
      <c r="K655" s="22"/>
    </row>
    <row r="656" spans="3:11">
      <c r="C656" s="22"/>
      <c r="D656" s="46" t="s">
        <v>438</v>
      </c>
      <c r="E656" s="46" t="s">
        <v>2976</v>
      </c>
      <c r="F656" s="46" t="s">
        <v>2981</v>
      </c>
      <c r="G656" s="46"/>
      <c r="H656" s="46"/>
      <c r="I656" s="46"/>
      <c r="J656" s="22"/>
      <c r="K656" s="22"/>
    </row>
    <row r="657" spans="3:11">
      <c r="C657" s="22"/>
      <c r="D657" s="46" t="s">
        <v>438</v>
      </c>
      <c r="E657" s="46" t="s">
        <v>2925</v>
      </c>
      <c r="F657" s="46" t="s">
        <v>2926</v>
      </c>
      <c r="G657" s="46"/>
      <c r="H657" s="46"/>
      <c r="I657" s="46"/>
      <c r="J657" s="22"/>
      <c r="K657" s="22"/>
    </row>
    <row r="658" spans="3:11">
      <c r="C658" s="22"/>
      <c r="D658" s="46" t="s">
        <v>438</v>
      </c>
      <c r="E658" s="46" t="s">
        <v>2949</v>
      </c>
      <c r="F658" s="46" t="s">
        <v>4231</v>
      </c>
      <c r="G658" s="46"/>
      <c r="H658" s="46">
        <v>30968000000</v>
      </c>
      <c r="I658" s="46">
        <v>36719000000</v>
      </c>
      <c r="J658" s="22">
        <v>41430000000</v>
      </c>
      <c r="K658" s="22"/>
    </row>
    <row r="659" spans="3:11">
      <c r="C659" s="22"/>
      <c r="D659" s="46" t="s">
        <v>438</v>
      </c>
      <c r="E659" s="46" t="s">
        <v>2640</v>
      </c>
      <c r="F659" s="46" t="s">
        <v>446</v>
      </c>
      <c r="G659" s="46"/>
      <c r="H659" s="46">
        <v>799574000000</v>
      </c>
      <c r="I659" s="46">
        <v>769631000000</v>
      </c>
      <c r="J659" s="22">
        <v>757267000000</v>
      </c>
      <c r="K659" s="22"/>
    </row>
    <row r="660" spans="3:11">
      <c r="C660" s="22"/>
      <c r="D660" s="46" t="s">
        <v>263</v>
      </c>
      <c r="E660" s="46" t="s">
        <v>428</v>
      </c>
      <c r="F660" s="46"/>
      <c r="G660" s="46"/>
      <c r="H660" s="46"/>
      <c r="I660" s="46"/>
      <c r="J660" s="22"/>
      <c r="K660" s="22"/>
    </row>
    <row r="661" spans="3:11">
      <c r="C661" s="22"/>
      <c r="D661" s="46"/>
      <c r="E661" s="46" t="s">
        <v>4626</v>
      </c>
      <c r="F661" s="46" t="s">
        <v>320</v>
      </c>
      <c r="G661" s="46"/>
      <c r="H661" s="46"/>
      <c r="I661" s="46"/>
      <c r="J661" s="22"/>
      <c r="K661" s="22"/>
    </row>
    <row r="662" spans="3:11">
      <c r="C662" s="22"/>
      <c r="D662" s="46"/>
      <c r="E662" s="46"/>
      <c r="F662" s="46" t="s">
        <v>2992</v>
      </c>
      <c r="G662" s="46"/>
      <c r="H662" s="46"/>
      <c r="I662" s="46"/>
      <c r="J662" s="22"/>
      <c r="K662" s="22"/>
    </row>
    <row r="663" spans="3:11">
      <c r="C663" s="22"/>
      <c r="D663" s="46" t="s">
        <v>2576</v>
      </c>
      <c r="E663" s="46" t="s">
        <v>2993</v>
      </c>
      <c r="F663" s="46" t="s">
        <v>2994</v>
      </c>
      <c r="G663" s="46"/>
      <c r="H663" s="46"/>
      <c r="I663" s="46"/>
      <c r="J663" s="22"/>
      <c r="K663" s="22"/>
    </row>
    <row r="664" spans="3:11">
      <c r="C664" s="22"/>
      <c r="D664" s="46" t="s">
        <v>2576</v>
      </c>
      <c r="E664" s="46" t="s">
        <v>2995</v>
      </c>
      <c r="F664" s="46" t="s">
        <v>2996</v>
      </c>
      <c r="G664" s="46"/>
      <c r="H664" s="46"/>
      <c r="I664" s="46"/>
      <c r="J664" s="22"/>
      <c r="K664" s="22"/>
    </row>
    <row r="665" spans="3:11">
      <c r="C665" s="22"/>
      <c r="D665" s="46" t="s">
        <v>2576</v>
      </c>
      <c r="E665" s="46" t="s">
        <v>2997</v>
      </c>
      <c r="F665" s="46" t="s">
        <v>2998</v>
      </c>
      <c r="G665" s="46"/>
      <c r="H665" s="46"/>
      <c r="I665" s="46"/>
      <c r="J665" s="22"/>
      <c r="K665" s="22"/>
    </row>
    <row r="666" spans="3:11">
      <c r="C666" s="22"/>
      <c r="D666" s="46" t="s">
        <v>2576</v>
      </c>
      <c r="E666" s="46" t="s">
        <v>2999</v>
      </c>
      <c r="F666" s="46" t="s">
        <v>3000</v>
      </c>
      <c r="G666" s="46"/>
      <c r="H666" s="46"/>
      <c r="I666" s="46"/>
      <c r="J666" s="22"/>
      <c r="K666" s="22"/>
    </row>
    <row r="667" spans="3:11">
      <c r="C667" s="22"/>
      <c r="D667" s="46" t="s">
        <v>2576</v>
      </c>
      <c r="E667" s="46" t="s">
        <v>3001</v>
      </c>
      <c r="F667" s="46" t="s">
        <v>3002</v>
      </c>
      <c r="G667" s="46"/>
      <c r="H667" s="46"/>
      <c r="I667" s="46"/>
      <c r="J667" s="22"/>
      <c r="K667" s="22"/>
    </row>
    <row r="668" spans="3:11">
      <c r="C668" s="22"/>
      <c r="D668" s="46" t="s">
        <v>2576</v>
      </c>
      <c r="E668" s="46" t="s">
        <v>3003</v>
      </c>
      <c r="F668" s="46" t="s">
        <v>3004</v>
      </c>
      <c r="G668" s="46"/>
      <c r="H668" s="46"/>
      <c r="I668" s="46"/>
      <c r="J668" s="22"/>
      <c r="K668" s="22"/>
    </row>
    <row r="669" spans="3:11">
      <c r="C669" s="22"/>
      <c r="D669" s="46" t="s">
        <v>2576</v>
      </c>
      <c r="E669" s="46" t="s">
        <v>4232</v>
      </c>
      <c r="F669" s="46" t="s">
        <v>4233</v>
      </c>
      <c r="G669" s="46"/>
      <c r="H669" s="46"/>
      <c r="I669" s="46"/>
      <c r="J669" s="22"/>
      <c r="K669" s="22"/>
    </row>
    <row r="670" spans="3:11">
      <c r="C670" s="22"/>
      <c r="D670" s="46" t="s">
        <v>2576</v>
      </c>
      <c r="E670" s="46" t="s">
        <v>3007</v>
      </c>
      <c r="F670" s="46" t="s">
        <v>3008</v>
      </c>
      <c r="G670" s="46"/>
      <c r="H670" s="46"/>
      <c r="I670" s="46"/>
      <c r="J670" s="22"/>
      <c r="K670" s="22"/>
    </row>
    <row r="671" spans="3:11">
      <c r="C671" s="22"/>
      <c r="D671" s="46" t="s">
        <v>2576</v>
      </c>
      <c r="E671" s="46" t="s">
        <v>2937</v>
      </c>
      <c r="F671" s="46" t="s">
        <v>2938</v>
      </c>
      <c r="G671" s="46"/>
      <c r="H671" s="46"/>
      <c r="I671" s="46"/>
      <c r="J671" s="22"/>
      <c r="K671" s="22"/>
    </row>
    <row r="672" spans="3:11">
      <c r="C672" s="22"/>
      <c r="D672" s="46" t="s">
        <v>2576</v>
      </c>
      <c r="E672" s="46" t="s">
        <v>2928</v>
      </c>
      <c r="F672" s="46" t="s">
        <v>2929</v>
      </c>
      <c r="G672" s="46"/>
      <c r="H672" s="46"/>
      <c r="I672" s="46"/>
      <c r="J672" s="22"/>
      <c r="K672" s="22"/>
    </row>
    <row r="673" spans="3:11">
      <c r="C673" s="22"/>
      <c r="D673" s="46" t="s">
        <v>438</v>
      </c>
      <c r="E673" s="46" t="s">
        <v>2925</v>
      </c>
      <c r="F673" s="46" t="s">
        <v>2926</v>
      </c>
      <c r="G673" s="46"/>
      <c r="H673" s="46"/>
      <c r="I673" s="46"/>
      <c r="J673" s="22"/>
      <c r="K673" s="22"/>
    </row>
    <row r="674" spans="3:11">
      <c r="C674" s="22"/>
      <c r="D674" s="46" t="s">
        <v>438</v>
      </c>
      <c r="E674" s="46" t="s">
        <v>2949</v>
      </c>
      <c r="F674" s="46" t="s">
        <v>4231</v>
      </c>
      <c r="G674" s="46"/>
      <c r="H674" s="46">
        <v>30968000000</v>
      </c>
      <c r="I674" s="46">
        <v>36719000000</v>
      </c>
      <c r="J674" s="22">
        <v>41430000000</v>
      </c>
      <c r="K674" s="22"/>
    </row>
    <row r="675" spans="3:11">
      <c r="C675" s="22"/>
      <c r="D675" s="46" t="s">
        <v>438</v>
      </c>
      <c r="E675" s="46" t="s">
        <v>2640</v>
      </c>
      <c r="F675" s="46" t="s">
        <v>446</v>
      </c>
      <c r="G675" s="46"/>
      <c r="H675" s="46">
        <v>799574000000</v>
      </c>
      <c r="I675" s="46">
        <v>769631000000</v>
      </c>
      <c r="J675" s="22">
        <v>757267000000</v>
      </c>
      <c r="K675" s="22"/>
    </row>
    <row r="676" spans="3:11">
      <c r="C676" s="22"/>
      <c r="D676" s="46" t="s">
        <v>263</v>
      </c>
      <c r="E676" s="46" t="s">
        <v>428</v>
      </c>
      <c r="F676" s="46"/>
      <c r="G676" s="46"/>
      <c r="H676" s="46"/>
      <c r="I676" s="46"/>
      <c r="J676" s="22"/>
      <c r="K676" s="22"/>
    </row>
    <row r="677" spans="3:11">
      <c r="C677" s="22"/>
      <c r="D677" s="46"/>
      <c r="E677" s="46" t="s">
        <v>4627</v>
      </c>
      <c r="F677" s="46" t="s">
        <v>321</v>
      </c>
      <c r="G677" s="46"/>
      <c r="H677" s="46"/>
      <c r="I677" s="46"/>
      <c r="J677" s="22"/>
      <c r="K677" s="22"/>
    </row>
    <row r="678" spans="3:11">
      <c r="C678" s="22"/>
      <c r="D678" s="46"/>
      <c r="E678" s="46"/>
      <c r="F678" s="46" t="s">
        <v>3009</v>
      </c>
      <c r="G678" s="46"/>
      <c r="H678" s="46"/>
      <c r="I678" s="46"/>
      <c r="J678" s="22"/>
      <c r="K678" s="22"/>
    </row>
    <row r="679" spans="3:11">
      <c r="C679" s="22"/>
      <c r="D679" s="46" t="s">
        <v>2576</v>
      </c>
      <c r="E679" s="46" t="s">
        <v>3010</v>
      </c>
      <c r="F679" s="46" t="s">
        <v>3011</v>
      </c>
      <c r="G679" s="46"/>
      <c r="H679" s="46"/>
      <c r="I679" s="46"/>
      <c r="J679" s="22"/>
      <c r="K679" s="22"/>
    </row>
    <row r="680" spans="3:11">
      <c r="C680" s="22"/>
      <c r="D680" s="46" t="s">
        <v>2576</v>
      </c>
      <c r="E680" s="46" t="s">
        <v>3012</v>
      </c>
      <c r="F680" s="46" t="s">
        <v>3013</v>
      </c>
      <c r="G680" s="46"/>
      <c r="H680" s="46"/>
      <c r="I680" s="46"/>
      <c r="J680" s="22"/>
      <c r="K680" s="22"/>
    </row>
    <row r="681" spans="3:11">
      <c r="C681" s="22"/>
      <c r="D681" s="46" t="s">
        <v>2576</v>
      </c>
      <c r="E681" s="46" t="s">
        <v>3014</v>
      </c>
      <c r="F681" s="46" t="s">
        <v>3015</v>
      </c>
      <c r="G681" s="46"/>
      <c r="H681" s="46"/>
      <c r="I681" s="46"/>
      <c r="J681" s="22"/>
      <c r="K681" s="22"/>
    </row>
    <row r="682" spans="3:11">
      <c r="C682" s="22"/>
      <c r="D682" s="46" t="s">
        <v>2576</v>
      </c>
      <c r="E682" s="46" t="s">
        <v>3016</v>
      </c>
      <c r="F682" s="46" t="s">
        <v>3017</v>
      </c>
      <c r="G682" s="46"/>
      <c r="H682" s="46"/>
      <c r="I682" s="46"/>
      <c r="J682" s="22"/>
      <c r="K682" s="22"/>
    </row>
    <row r="683" spans="3:11">
      <c r="C683" s="22"/>
      <c r="D683" s="46" t="s">
        <v>2576</v>
      </c>
      <c r="E683" s="46" t="s">
        <v>3018</v>
      </c>
      <c r="F683" s="46" t="s">
        <v>3019</v>
      </c>
      <c r="G683" s="46"/>
      <c r="H683" s="46"/>
      <c r="I683" s="46"/>
      <c r="J683" s="22"/>
      <c r="K683" s="22"/>
    </row>
    <row r="684" spans="3:11">
      <c r="C684" s="22"/>
      <c r="D684" s="46" t="s">
        <v>2576</v>
      </c>
      <c r="E684" s="46" t="s">
        <v>3020</v>
      </c>
      <c r="F684" s="46" t="s">
        <v>3021</v>
      </c>
      <c r="G684" s="46"/>
      <c r="H684" s="46"/>
      <c r="I684" s="46"/>
      <c r="J684" s="22"/>
      <c r="K684" s="22"/>
    </row>
    <row r="685" spans="3:11">
      <c r="C685" s="22"/>
      <c r="D685" s="46" t="s">
        <v>2576</v>
      </c>
      <c r="E685" s="46" t="s">
        <v>2928</v>
      </c>
      <c r="F685" s="46" t="s">
        <v>2929</v>
      </c>
      <c r="G685" s="46"/>
      <c r="H685" s="46"/>
      <c r="I685" s="46"/>
      <c r="J685" s="22"/>
      <c r="K685" s="22"/>
    </row>
    <row r="686" spans="3:11">
      <c r="C686" s="22"/>
      <c r="D686" s="46" t="s">
        <v>438</v>
      </c>
      <c r="E686" s="46" t="s">
        <v>2925</v>
      </c>
      <c r="F686" s="46" t="s">
        <v>2926</v>
      </c>
      <c r="G686" s="46"/>
      <c r="H686" s="46"/>
      <c r="I686" s="46"/>
      <c r="J686" s="22"/>
      <c r="K686" s="22"/>
    </row>
    <row r="687" spans="3:11">
      <c r="C687" s="22"/>
      <c r="D687" s="46" t="s">
        <v>438</v>
      </c>
      <c r="E687" s="46" t="s">
        <v>2949</v>
      </c>
      <c r="F687" s="46" t="s">
        <v>4231</v>
      </c>
      <c r="G687" s="46"/>
      <c r="H687" s="46">
        <v>30968000000</v>
      </c>
      <c r="I687" s="46">
        <v>36719000000</v>
      </c>
      <c r="J687" s="22">
        <v>41430000000</v>
      </c>
      <c r="K687" s="22"/>
    </row>
    <row r="688" spans="3:11">
      <c r="C688" s="22"/>
      <c r="D688" s="46" t="s">
        <v>438</v>
      </c>
      <c r="E688" s="46" t="s">
        <v>2640</v>
      </c>
      <c r="F688" s="46" t="s">
        <v>446</v>
      </c>
      <c r="G688" s="46"/>
      <c r="H688" s="46">
        <v>799574000000</v>
      </c>
      <c r="I688" s="46">
        <v>769631000000</v>
      </c>
      <c r="J688" s="22">
        <v>757267000000</v>
      </c>
      <c r="K688" s="22"/>
    </row>
    <row r="689" spans="3:11">
      <c r="C689" s="22"/>
      <c r="D689" s="46" t="s">
        <v>263</v>
      </c>
      <c r="E689" s="46" t="s">
        <v>428</v>
      </c>
      <c r="F689" s="46"/>
      <c r="G689" s="46"/>
      <c r="H689" s="46"/>
      <c r="I689" s="46"/>
      <c r="J689" s="22"/>
      <c r="K689" s="22"/>
    </row>
    <row r="690" spans="3:11">
      <c r="C690" s="22"/>
      <c r="D690" s="46"/>
      <c r="E690" s="46" t="s">
        <v>4628</v>
      </c>
      <c r="F690" s="46" t="s">
        <v>322</v>
      </c>
      <c r="G690" s="46"/>
      <c r="H690" s="46"/>
      <c r="I690" s="46"/>
      <c r="J690" s="22"/>
      <c r="K690" s="22"/>
    </row>
    <row r="691" spans="3:11">
      <c r="C691" s="22"/>
      <c r="D691" s="46" t="s">
        <v>438</v>
      </c>
      <c r="E691" s="46" t="s">
        <v>2927</v>
      </c>
      <c r="F691" s="46" t="s">
        <v>2421</v>
      </c>
      <c r="G691" s="46"/>
      <c r="H691" s="46">
        <v>20486000000</v>
      </c>
      <c r="I691" s="46">
        <v>21304000000</v>
      </c>
      <c r="J691" s="22"/>
      <c r="K691" s="22"/>
    </row>
    <row r="692" spans="3:11">
      <c r="C692" s="22"/>
      <c r="D692" s="46" t="s">
        <v>263</v>
      </c>
      <c r="E692" s="46" t="s">
        <v>428</v>
      </c>
      <c r="F692" s="46"/>
      <c r="G692" s="46"/>
      <c r="H692" s="46"/>
      <c r="I692" s="46"/>
      <c r="J692" s="22"/>
      <c r="K692" s="22"/>
    </row>
    <row r="693" spans="3:11">
      <c r="C693" s="22"/>
      <c r="D693" s="46"/>
      <c r="E693" s="46" t="s">
        <v>4629</v>
      </c>
      <c r="F693" s="46" t="s">
        <v>4492</v>
      </c>
      <c r="G693" s="46"/>
      <c r="H693" s="46"/>
      <c r="I693" s="46"/>
      <c r="J693" s="22"/>
      <c r="K693" s="22"/>
    </row>
    <row r="694" spans="3:11">
      <c r="C694" s="22"/>
      <c r="D694" s="46" t="s">
        <v>438</v>
      </c>
      <c r="E694" s="46" t="s">
        <v>2930</v>
      </c>
      <c r="F694" s="46" t="s">
        <v>4606</v>
      </c>
      <c r="G694" s="46"/>
      <c r="H694" s="46">
        <v>23245000000</v>
      </c>
      <c r="I694" s="46">
        <v>22569000000</v>
      </c>
      <c r="J694" s="22"/>
      <c r="K694" s="22"/>
    </row>
    <row r="695" spans="3:11">
      <c r="C695" s="22"/>
      <c r="D695" s="46" t="s">
        <v>263</v>
      </c>
      <c r="E695" s="46" t="s">
        <v>428</v>
      </c>
      <c r="F695" s="46"/>
      <c r="G695" s="46"/>
      <c r="H695" s="46"/>
      <c r="I695" s="46"/>
      <c r="J695" s="22"/>
      <c r="K695" s="22"/>
    </row>
    <row r="696" spans="3:11">
      <c r="C696" s="22"/>
      <c r="D696" s="46"/>
      <c r="E696" s="46" t="s">
        <v>4630</v>
      </c>
      <c r="F696" s="46" t="s">
        <v>324</v>
      </c>
      <c r="G696" s="46"/>
      <c r="H696" s="46"/>
      <c r="I696" s="46"/>
      <c r="J696" s="22"/>
      <c r="K696" s="22"/>
    </row>
    <row r="697" spans="3:11">
      <c r="C697" s="22"/>
      <c r="D697" s="46"/>
      <c r="E697" s="46"/>
      <c r="F697" s="46" t="s">
        <v>3023</v>
      </c>
      <c r="G697" s="46"/>
      <c r="H697" s="46"/>
      <c r="I697" s="46"/>
      <c r="J697" s="22"/>
      <c r="K697" s="22"/>
    </row>
    <row r="698" spans="3:11">
      <c r="C698" s="22"/>
      <c r="D698" s="46" t="s">
        <v>438</v>
      </c>
      <c r="E698" s="46" t="s">
        <v>3024</v>
      </c>
      <c r="F698" s="46" t="s">
        <v>3025</v>
      </c>
      <c r="G698" s="46"/>
      <c r="H698" s="46">
        <v>36255000000</v>
      </c>
      <c r="I698" s="46">
        <v>39332000000</v>
      </c>
      <c r="J698" s="22"/>
      <c r="K698" s="22"/>
    </row>
    <row r="699" spans="3:11">
      <c r="C699" s="22"/>
      <c r="D699" s="46" t="s">
        <v>438</v>
      </c>
      <c r="E699" s="46" t="s">
        <v>2943</v>
      </c>
      <c r="F699" s="46" t="s">
        <v>4215</v>
      </c>
      <c r="G699" s="46"/>
      <c r="H699" s="46">
        <v>30012000000</v>
      </c>
      <c r="I699" s="46">
        <v>28010000000</v>
      </c>
      <c r="J699" s="22"/>
      <c r="K699" s="22"/>
    </row>
    <row r="700" spans="3:11">
      <c r="C700" s="22"/>
      <c r="D700" s="46" t="s">
        <v>438</v>
      </c>
      <c r="E700" s="46" t="s">
        <v>3026</v>
      </c>
      <c r="F700" s="46" t="s">
        <v>4234</v>
      </c>
      <c r="G700" s="46"/>
      <c r="H700" s="46">
        <v>26215000000</v>
      </c>
      <c r="I700" s="46">
        <v>26890000000</v>
      </c>
      <c r="J700" s="22"/>
      <c r="K700" s="22"/>
    </row>
    <row r="701" spans="3:11">
      <c r="C701" s="22"/>
      <c r="D701" s="46" t="s">
        <v>438</v>
      </c>
      <c r="E701" s="46" t="s">
        <v>3027</v>
      </c>
      <c r="F701" s="46" t="s">
        <v>1098</v>
      </c>
      <c r="G701" s="46"/>
      <c r="H701" s="46">
        <v>5884000000</v>
      </c>
      <c r="I701" s="46">
        <v>6678000000</v>
      </c>
      <c r="J701" s="22"/>
      <c r="K701" s="22"/>
    </row>
    <row r="702" spans="3:11">
      <c r="C702" s="22"/>
      <c r="D702" s="46" t="s">
        <v>263</v>
      </c>
      <c r="E702" s="46" t="s">
        <v>428</v>
      </c>
      <c r="F702" s="46"/>
      <c r="G702" s="46"/>
      <c r="H702" s="46"/>
      <c r="I702" s="46"/>
      <c r="J702" s="22"/>
      <c r="K702" s="22"/>
    </row>
    <row r="703" spans="3:11">
      <c r="C703" s="22"/>
      <c r="D703" s="46"/>
      <c r="E703" s="46" t="s">
        <v>4631</v>
      </c>
      <c r="F703" s="46" t="s">
        <v>325</v>
      </c>
      <c r="G703" s="46"/>
      <c r="H703" s="46"/>
      <c r="I703" s="46"/>
      <c r="J703" s="22"/>
      <c r="K703" s="22"/>
    </row>
    <row r="704" spans="3:11">
      <c r="C704" s="22"/>
      <c r="D704" s="46"/>
      <c r="E704" s="46"/>
      <c r="F704" s="46" t="s">
        <v>4235</v>
      </c>
      <c r="G704" s="46"/>
      <c r="H704" s="46"/>
      <c r="I704" s="46"/>
      <c r="J704" s="22"/>
      <c r="K704" s="22"/>
    </row>
    <row r="705" spans="3:11">
      <c r="C705" s="22"/>
      <c r="D705" s="46" t="s">
        <v>438</v>
      </c>
      <c r="E705" s="46" t="s">
        <v>3029</v>
      </c>
      <c r="F705" s="46" t="s">
        <v>3030</v>
      </c>
      <c r="G705" s="46"/>
      <c r="H705" s="46">
        <v>27852000000</v>
      </c>
      <c r="I705" s="46">
        <v>27598000000</v>
      </c>
      <c r="J705" s="22">
        <v>23268000000</v>
      </c>
      <c r="K705" s="22"/>
    </row>
    <row r="706" spans="3:11">
      <c r="C706" s="22"/>
      <c r="D706" s="46" t="s">
        <v>2576</v>
      </c>
      <c r="E706" s="46" t="s">
        <v>3031</v>
      </c>
      <c r="F706" s="46" t="s">
        <v>3032</v>
      </c>
      <c r="G706" s="46"/>
      <c r="H706" s="46">
        <v>1283000000</v>
      </c>
      <c r="I706" s="46">
        <v>1079000000</v>
      </c>
      <c r="J706" s="22">
        <v>698000000</v>
      </c>
      <c r="K706" s="22"/>
    </row>
    <row r="707" spans="3:11">
      <c r="C707" s="22"/>
      <c r="D707" s="46"/>
      <c r="E707" s="46"/>
      <c r="F707" s="46" t="s">
        <v>4236</v>
      </c>
      <c r="G707" s="46"/>
      <c r="H707" s="46"/>
      <c r="I707" s="46"/>
      <c r="J707" s="22"/>
      <c r="K707" s="22"/>
    </row>
    <row r="708" spans="3:11">
      <c r="C708" s="22"/>
      <c r="D708" s="46" t="s">
        <v>438</v>
      </c>
      <c r="E708" s="46" t="s">
        <v>3033</v>
      </c>
      <c r="F708" s="46" t="s">
        <v>4237</v>
      </c>
      <c r="G708" s="46"/>
      <c r="H708" s="46">
        <v>316000000</v>
      </c>
      <c r="I708" s="46">
        <v>180000000</v>
      </c>
      <c r="J708" s="22">
        <v>250000000</v>
      </c>
      <c r="K708" s="22"/>
    </row>
    <row r="709" spans="3:11">
      <c r="C709" s="22"/>
      <c r="D709" s="46" t="s">
        <v>438</v>
      </c>
      <c r="E709" s="46" t="s">
        <v>3034</v>
      </c>
      <c r="F709" s="46" t="s">
        <v>4238</v>
      </c>
      <c r="G709" s="46"/>
      <c r="H709" s="46">
        <v>967000000</v>
      </c>
      <c r="I709" s="46">
        <v>899000000</v>
      </c>
      <c r="J709" s="22">
        <v>448000000</v>
      </c>
      <c r="K709" s="22"/>
    </row>
    <row r="710" spans="3:11">
      <c r="C710" s="22"/>
      <c r="D710" s="46" t="s">
        <v>263</v>
      </c>
      <c r="E710" s="46" t="s">
        <v>428</v>
      </c>
      <c r="F710" s="46"/>
      <c r="G710" s="46"/>
      <c r="H710" s="46"/>
      <c r="I710" s="46"/>
      <c r="J710" s="22"/>
      <c r="K710" s="22"/>
    </row>
    <row r="711" spans="3:11">
      <c r="C711" s="22"/>
      <c r="D711" s="46"/>
      <c r="E711" s="46" t="s">
        <v>4632</v>
      </c>
      <c r="F711" s="46" t="s">
        <v>326</v>
      </c>
      <c r="G711" s="46"/>
      <c r="H711" s="46"/>
      <c r="I711" s="46"/>
      <c r="J711" s="22"/>
      <c r="K711" s="22"/>
    </row>
    <row r="712" spans="3:11">
      <c r="C712" s="22"/>
      <c r="D712" s="46" t="s">
        <v>2576</v>
      </c>
      <c r="E712" s="46" t="s">
        <v>3035</v>
      </c>
      <c r="F712" s="46" t="s">
        <v>2427</v>
      </c>
      <c r="G712" s="46"/>
      <c r="H712" s="46">
        <v>1525000000</v>
      </c>
      <c r="I712" s="46">
        <v>2109000000</v>
      </c>
      <c r="J712" s="22"/>
      <c r="K712" s="22"/>
    </row>
    <row r="713" spans="3:11">
      <c r="C713" s="22"/>
      <c r="D713" s="46" t="s">
        <v>2576</v>
      </c>
      <c r="E713" s="46" t="s">
        <v>3036</v>
      </c>
      <c r="F713" s="46" t="s">
        <v>2429</v>
      </c>
      <c r="G713" s="46"/>
      <c r="H713" s="46">
        <v>2115000000</v>
      </c>
      <c r="I713" s="46">
        <v>3246000000</v>
      </c>
      <c r="J713" s="22"/>
      <c r="K713" s="22"/>
    </row>
    <row r="714" spans="3:11">
      <c r="C714" s="22"/>
      <c r="D714" s="46" t="s">
        <v>2576</v>
      </c>
      <c r="E714" s="46" t="s">
        <v>4609</v>
      </c>
      <c r="F714" s="46" t="s">
        <v>4633</v>
      </c>
      <c r="G714" s="46"/>
      <c r="H714" s="46">
        <v>11362000000</v>
      </c>
      <c r="I714" s="46">
        <v>6595000000</v>
      </c>
      <c r="J714" s="22"/>
      <c r="K714" s="22"/>
    </row>
    <row r="715" spans="3:11">
      <c r="C715" s="22"/>
      <c r="D715" s="46" t="s">
        <v>2576</v>
      </c>
      <c r="E715" s="46" t="s">
        <v>3038</v>
      </c>
      <c r="F715" s="46" t="s">
        <v>1346</v>
      </c>
      <c r="G715" s="46"/>
      <c r="H715" s="46">
        <v>15002000000</v>
      </c>
      <c r="I715" s="46">
        <v>11950000000</v>
      </c>
      <c r="J715" s="22"/>
      <c r="K715" s="22"/>
    </row>
    <row r="716" spans="3:11">
      <c r="C716" s="22"/>
      <c r="D716" s="46"/>
      <c r="E716" s="46"/>
      <c r="F716" s="46" t="s">
        <v>3039</v>
      </c>
      <c r="G716" s="46"/>
      <c r="H716" s="46"/>
      <c r="I716" s="46"/>
      <c r="J716" s="22"/>
      <c r="K716" s="22"/>
    </row>
    <row r="717" spans="3:11">
      <c r="C717" s="22"/>
      <c r="D717" s="46" t="s">
        <v>438</v>
      </c>
      <c r="E717" s="46" t="s">
        <v>3040</v>
      </c>
      <c r="F717" s="46" t="s">
        <v>4239</v>
      </c>
      <c r="G717" s="46"/>
      <c r="H717" s="46">
        <v>1176000000</v>
      </c>
      <c r="I717" s="46">
        <v>481000000</v>
      </c>
      <c r="J717" s="22"/>
      <c r="K717" s="22"/>
    </row>
    <row r="718" spans="3:11">
      <c r="C718" s="22"/>
      <c r="D718" s="46" t="s">
        <v>2576</v>
      </c>
      <c r="E718" s="46" t="s">
        <v>3041</v>
      </c>
      <c r="F718" s="46" t="s">
        <v>1118</v>
      </c>
      <c r="G718" s="46"/>
      <c r="H718" s="46">
        <v>3.5900000000000001E-2</v>
      </c>
      <c r="I718" s="46">
        <v>3.8199999999999998E-2</v>
      </c>
      <c r="J718" s="22"/>
      <c r="K718" s="22"/>
    </row>
    <row r="719" spans="3:11">
      <c r="C719" s="22"/>
      <c r="D719" s="46" t="s">
        <v>2576</v>
      </c>
      <c r="E719" s="46" t="s">
        <v>3042</v>
      </c>
      <c r="F719" s="46" t="s">
        <v>2434</v>
      </c>
      <c r="G719" s="46"/>
      <c r="H719" s="46">
        <v>3274000000</v>
      </c>
      <c r="I719" s="46">
        <v>4771000000</v>
      </c>
      <c r="J719" s="22"/>
      <c r="K719" s="22"/>
    </row>
    <row r="720" spans="3:11">
      <c r="C720" s="22"/>
      <c r="D720" s="46" t="s">
        <v>263</v>
      </c>
      <c r="E720" s="46" t="s">
        <v>428</v>
      </c>
      <c r="F720" s="46"/>
      <c r="G720" s="46"/>
      <c r="H720" s="46"/>
      <c r="I720" s="46"/>
      <c r="J720" s="22"/>
      <c r="K720" s="22"/>
    </row>
    <row r="721" spans="3:11">
      <c r="C721" s="22"/>
      <c r="D721" s="46"/>
      <c r="E721" s="46" t="s">
        <v>4634</v>
      </c>
      <c r="F721" s="46" t="s">
        <v>327</v>
      </c>
      <c r="G721" s="46"/>
      <c r="H721" s="46"/>
      <c r="I721" s="46"/>
      <c r="J721" s="22"/>
      <c r="K721" s="22"/>
    </row>
    <row r="722" spans="3:11">
      <c r="C722" s="22"/>
      <c r="D722" s="46"/>
      <c r="E722" s="46" t="s">
        <v>4635</v>
      </c>
      <c r="F722" s="46" t="s">
        <v>328</v>
      </c>
      <c r="G722" s="46"/>
      <c r="H722" s="46"/>
      <c r="I722" s="46"/>
      <c r="J722" s="22"/>
      <c r="K722" s="22"/>
    </row>
    <row r="723" spans="3:11">
      <c r="C723" s="22"/>
      <c r="D723" s="46" t="s">
        <v>438</v>
      </c>
      <c r="E723" s="46" t="s">
        <v>2949</v>
      </c>
      <c r="F723" s="46" t="s">
        <v>4231</v>
      </c>
      <c r="G723" s="46"/>
      <c r="H723" s="46">
        <v>30968000000</v>
      </c>
      <c r="I723" s="46">
        <v>36719000000</v>
      </c>
      <c r="J723" s="22">
        <v>41430000000</v>
      </c>
      <c r="K723" s="22"/>
    </row>
    <row r="724" spans="3:11">
      <c r="C724" s="22"/>
      <c r="D724" s="46" t="s">
        <v>438</v>
      </c>
      <c r="E724" s="46" t="s">
        <v>2951</v>
      </c>
      <c r="F724" s="46" t="s">
        <v>2952</v>
      </c>
      <c r="G724" s="46"/>
      <c r="H724" s="46">
        <v>45174000000</v>
      </c>
      <c r="I724" s="46">
        <v>55312000000</v>
      </c>
      <c r="J724" s="22">
        <v>64331000000</v>
      </c>
      <c r="K724" s="22"/>
    </row>
    <row r="725" spans="3:11">
      <c r="C725" s="22"/>
      <c r="D725" s="46" t="s">
        <v>263</v>
      </c>
      <c r="E725" s="46" t="s">
        <v>428</v>
      </c>
      <c r="F725" s="46"/>
      <c r="G725" s="46"/>
      <c r="H725" s="46"/>
      <c r="I725" s="46"/>
      <c r="J725" s="22"/>
      <c r="K725" s="22"/>
    </row>
    <row r="726" spans="3:11">
      <c r="C726" s="22"/>
      <c r="D726" s="46"/>
      <c r="E726" s="46" t="s">
        <v>4636</v>
      </c>
      <c r="F726" s="46" t="s">
        <v>329</v>
      </c>
      <c r="G726" s="46"/>
      <c r="H726" s="46"/>
      <c r="I726" s="46"/>
      <c r="J726" s="22"/>
      <c r="K726" s="22"/>
    </row>
    <row r="727" spans="3:11">
      <c r="C727" s="22"/>
      <c r="D727" s="46"/>
      <c r="E727" s="46"/>
      <c r="F727" s="46" t="s">
        <v>4240</v>
      </c>
      <c r="G727" s="46"/>
      <c r="H727" s="46"/>
      <c r="I727" s="46"/>
      <c r="J727" s="22"/>
      <c r="K727" s="22"/>
    </row>
    <row r="728" spans="3:11">
      <c r="C728" s="22"/>
      <c r="D728" s="46" t="s">
        <v>2576</v>
      </c>
      <c r="E728" s="46" t="s">
        <v>3045</v>
      </c>
      <c r="F728" s="46" t="s">
        <v>1129</v>
      </c>
      <c r="G728" s="46"/>
      <c r="H728" s="46">
        <v>3000000</v>
      </c>
      <c r="I728" s="46">
        <v>128000000</v>
      </c>
      <c r="J728" s="22">
        <v>0</v>
      </c>
      <c r="K728" s="22"/>
    </row>
    <row r="729" spans="3:11">
      <c r="C729" s="22"/>
      <c r="D729" s="46" t="s">
        <v>2576</v>
      </c>
      <c r="E729" s="46" t="s">
        <v>3046</v>
      </c>
      <c r="F729" s="46" t="s">
        <v>1131</v>
      </c>
      <c r="G729" s="46" t="s">
        <v>548</v>
      </c>
      <c r="H729" s="46">
        <v>2152000000</v>
      </c>
      <c r="I729" s="46">
        <v>2206000000</v>
      </c>
      <c r="J729" s="22">
        <v>2392000000</v>
      </c>
      <c r="K729" s="22"/>
    </row>
    <row r="730" spans="3:11">
      <c r="C730" s="22"/>
      <c r="D730" s="46" t="s">
        <v>2576</v>
      </c>
      <c r="E730" s="46" t="s">
        <v>3047</v>
      </c>
      <c r="F730" s="46" t="s">
        <v>1133</v>
      </c>
      <c r="G730" s="46" t="s">
        <v>548</v>
      </c>
      <c r="H730" s="46">
        <v>5000000</v>
      </c>
      <c r="I730" s="46">
        <v>189000000</v>
      </c>
      <c r="J730" s="22">
        <v>43000000</v>
      </c>
      <c r="K730" s="22"/>
    </row>
    <row r="731" spans="3:11">
      <c r="C731" s="22"/>
      <c r="D731" s="46" t="s">
        <v>438</v>
      </c>
      <c r="E731" s="46" t="s">
        <v>3048</v>
      </c>
      <c r="F731" s="46" t="s">
        <v>1135</v>
      </c>
      <c r="G731" s="46"/>
      <c r="H731" s="46">
        <v>1141000000</v>
      </c>
      <c r="I731" s="46">
        <v>373000000</v>
      </c>
      <c r="J731" s="22">
        <v>3399000000</v>
      </c>
      <c r="K731" s="22"/>
    </row>
    <row r="732" spans="3:11">
      <c r="C732" s="22"/>
      <c r="D732" s="46" t="s">
        <v>2576</v>
      </c>
      <c r="E732" s="46" t="s">
        <v>3049</v>
      </c>
      <c r="F732" s="46" t="s">
        <v>1137</v>
      </c>
      <c r="G732" s="46"/>
      <c r="H732" s="46">
        <v>3600000000</v>
      </c>
      <c r="I732" s="46">
        <v>1141000000</v>
      </c>
      <c r="J732" s="22">
        <v>1191000000</v>
      </c>
      <c r="K732" s="22"/>
    </row>
    <row r="733" spans="3:11">
      <c r="C733" s="22"/>
      <c r="D733" s="46" t="s">
        <v>438</v>
      </c>
      <c r="E733" s="46" t="s">
        <v>3043</v>
      </c>
      <c r="F733" s="46" t="s">
        <v>4637</v>
      </c>
      <c r="G733" s="46" t="s">
        <v>548</v>
      </c>
      <c r="H733" s="46">
        <v>18548000000</v>
      </c>
      <c r="I733" s="46">
        <v>15961000000</v>
      </c>
      <c r="J733" s="22">
        <v>16714000000</v>
      </c>
      <c r="K733" s="22"/>
    </row>
    <row r="734" spans="3:11">
      <c r="C734" s="22"/>
      <c r="D734" s="46" t="s">
        <v>438</v>
      </c>
      <c r="E734" s="46" t="s">
        <v>3043</v>
      </c>
      <c r="F734" s="46" t="s">
        <v>4638</v>
      </c>
      <c r="G734" s="46" t="s">
        <v>548</v>
      </c>
      <c r="H734" s="46">
        <v>18548000000</v>
      </c>
      <c r="I734" s="46">
        <v>15961000000</v>
      </c>
      <c r="J734" s="22">
        <v>16714000000</v>
      </c>
      <c r="K734" s="22"/>
    </row>
    <row r="735" spans="3:11">
      <c r="C735" s="22"/>
      <c r="D735" s="46" t="s">
        <v>263</v>
      </c>
      <c r="E735" s="46" t="s">
        <v>428</v>
      </c>
      <c r="F735" s="46"/>
      <c r="G735" s="46"/>
      <c r="H735" s="46"/>
      <c r="I735" s="46"/>
      <c r="J735" s="22"/>
      <c r="K735" s="22"/>
    </row>
    <row r="736" spans="3:11">
      <c r="C736" s="22"/>
      <c r="D736" s="46"/>
      <c r="E736" s="46" t="s">
        <v>4639</v>
      </c>
      <c r="F736" s="46" t="s">
        <v>2544</v>
      </c>
      <c r="G736" s="46"/>
      <c r="H736" s="46"/>
      <c r="I736" s="46"/>
      <c r="J736" s="22"/>
      <c r="K736" s="22"/>
    </row>
    <row r="737" spans="3:11">
      <c r="C737" s="22"/>
      <c r="D737" s="46"/>
      <c r="E737" s="46"/>
      <c r="F737" s="46" t="s">
        <v>4241</v>
      </c>
      <c r="G737" s="46"/>
      <c r="H737" s="46"/>
      <c r="I737" s="46"/>
      <c r="J737" s="22"/>
      <c r="K737" s="22"/>
    </row>
    <row r="738" spans="3:11">
      <c r="C738" s="22"/>
      <c r="D738" s="46" t="s">
        <v>2576</v>
      </c>
      <c r="E738" s="46" t="s">
        <v>3054</v>
      </c>
      <c r="F738" s="46" t="s">
        <v>4640</v>
      </c>
      <c r="G738" s="46"/>
      <c r="H738" s="46">
        <v>32000000</v>
      </c>
      <c r="I738" s="46">
        <v>160000000</v>
      </c>
      <c r="J738" s="22">
        <v>771000000</v>
      </c>
      <c r="K738" s="22"/>
    </row>
    <row r="739" spans="3:11">
      <c r="C739" s="22"/>
      <c r="D739" s="46" t="s">
        <v>2576</v>
      </c>
      <c r="E739" s="46" t="s">
        <v>3056</v>
      </c>
      <c r="F739" s="46" t="s">
        <v>1116</v>
      </c>
      <c r="G739" s="46" t="s">
        <v>548</v>
      </c>
      <c r="H739" s="46">
        <v>146000000</v>
      </c>
      <c r="I739" s="46">
        <v>227000000</v>
      </c>
      <c r="J739" s="22">
        <v>806000000</v>
      </c>
      <c r="K739" s="22"/>
    </row>
    <row r="740" spans="3:11">
      <c r="C740" s="22"/>
      <c r="D740" s="46" t="s">
        <v>438</v>
      </c>
      <c r="E740" s="46" t="s">
        <v>3052</v>
      </c>
      <c r="F740" s="46" t="s">
        <v>3053</v>
      </c>
      <c r="G740" s="46" t="s">
        <v>548</v>
      </c>
      <c r="H740" s="46">
        <v>117000000</v>
      </c>
      <c r="I740" s="46">
        <v>231000000</v>
      </c>
      <c r="J740" s="22">
        <v>298000000</v>
      </c>
      <c r="K740" s="22"/>
    </row>
    <row r="741" spans="3:11">
      <c r="C741" s="22"/>
      <c r="D741" s="46" t="s">
        <v>438</v>
      </c>
      <c r="E741" s="46" t="s">
        <v>3052</v>
      </c>
      <c r="F741" s="46" t="s">
        <v>3057</v>
      </c>
      <c r="G741" s="46" t="s">
        <v>548</v>
      </c>
      <c r="H741" s="46">
        <v>117000000</v>
      </c>
      <c r="I741" s="46">
        <v>231000000</v>
      </c>
      <c r="J741" s="22">
        <v>298000000</v>
      </c>
      <c r="K741" s="22"/>
    </row>
    <row r="742" spans="3:11">
      <c r="C742" s="22"/>
      <c r="D742" s="46" t="s">
        <v>263</v>
      </c>
      <c r="E742" s="46" t="s">
        <v>428</v>
      </c>
      <c r="F742" s="46"/>
      <c r="G742" s="46"/>
      <c r="H742" s="46"/>
      <c r="I742" s="46"/>
      <c r="J742" s="22"/>
      <c r="K742" s="22"/>
    </row>
    <row r="743" spans="3:11">
      <c r="C743" s="22"/>
      <c r="D743" s="46"/>
      <c r="E743" s="46" t="s">
        <v>4242</v>
      </c>
      <c r="F743" s="46" t="s">
        <v>330</v>
      </c>
      <c r="G743" s="46"/>
      <c r="H743" s="46"/>
      <c r="I743" s="46"/>
      <c r="J743" s="22"/>
      <c r="K743" s="22"/>
    </row>
    <row r="744" spans="3:11">
      <c r="C744" s="22"/>
      <c r="D744" s="46"/>
      <c r="E744" s="46"/>
      <c r="F744" s="46" t="s">
        <v>3058</v>
      </c>
      <c r="G744" s="46"/>
      <c r="H744" s="46"/>
      <c r="I744" s="46"/>
      <c r="J744" s="22"/>
      <c r="K744" s="22"/>
    </row>
    <row r="745" spans="3:11">
      <c r="C745" s="22"/>
      <c r="D745" s="46" t="s">
        <v>438</v>
      </c>
      <c r="E745" s="46" t="s">
        <v>2949</v>
      </c>
      <c r="F745" s="46" t="s">
        <v>2950</v>
      </c>
      <c r="G745" s="46"/>
      <c r="H745" s="46">
        <v>30968000000</v>
      </c>
      <c r="I745" s="46">
        <v>36719000000</v>
      </c>
      <c r="J745" s="22">
        <v>41430000000</v>
      </c>
      <c r="K745" s="22"/>
    </row>
    <row r="746" spans="3:11">
      <c r="C746" s="22"/>
      <c r="D746" s="46" t="s">
        <v>263</v>
      </c>
      <c r="E746" s="46" t="s">
        <v>428</v>
      </c>
      <c r="F746" s="46"/>
      <c r="G746" s="46"/>
      <c r="H746" s="46"/>
      <c r="I746" s="46"/>
      <c r="J746" s="22"/>
      <c r="K746" s="22"/>
    </row>
    <row r="747" spans="3:11">
      <c r="C747" s="22"/>
      <c r="D747" s="46"/>
      <c r="E747" s="46" t="s">
        <v>4641</v>
      </c>
      <c r="F747" s="46" t="s">
        <v>331</v>
      </c>
      <c r="G747" s="46"/>
      <c r="H747" s="46"/>
      <c r="I747" s="46"/>
      <c r="J747" s="22"/>
      <c r="K747" s="22"/>
    </row>
    <row r="748" spans="3:11">
      <c r="C748" s="22"/>
      <c r="D748" s="46" t="s">
        <v>438</v>
      </c>
      <c r="E748" s="46" t="s">
        <v>2976</v>
      </c>
      <c r="F748" s="46" t="s">
        <v>2977</v>
      </c>
      <c r="G748" s="46"/>
      <c r="H748" s="46"/>
      <c r="I748" s="46"/>
      <c r="J748" s="22"/>
      <c r="K748" s="22"/>
    </row>
    <row r="749" spans="3:11">
      <c r="C749" s="22"/>
      <c r="D749" s="46" t="s">
        <v>2576</v>
      </c>
      <c r="E749" s="46" t="s">
        <v>2978</v>
      </c>
      <c r="F749" s="46" t="s">
        <v>2979</v>
      </c>
      <c r="G749" s="46"/>
      <c r="H749" s="46"/>
      <c r="I749" s="46"/>
      <c r="J749" s="22"/>
      <c r="K749" s="22"/>
    </row>
    <row r="750" spans="3:11">
      <c r="C750" s="22"/>
      <c r="D750" s="46" t="s">
        <v>438</v>
      </c>
      <c r="E750" s="46" t="s">
        <v>2930</v>
      </c>
      <c r="F750" s="46" t="s">
        <v>4229</v>
      </c>
      <c r="G750" s="46"/>
      <c r="H750" s="46">
        <v>23245000000</v>
      </c>
      <c r="I750" s="46">
        <v>22569000000</v>
      </c>
      <c r="J750" s="22"/>
      <c r="K750" s="22"/>
    </row>
    <row r="751" spans="3:11">
      <c r="C751" s="22"/>
      <c r="D751" s="46" t="s">
        <v>438</v>
      </c>
      <c r="E751" s="46" t="s">
        <v>2949</v>
      </c>
      <c r="F751" s="46" t="s">
        <v>2950</v>
      </c>
      <c r="G751" s="46"/>
      <c r="H751" s="46">
        <v>30968000000</v>
      </c>
      <c r="I751" s="46">
        <v>36719000000</v>
      </c>
      <c r="J751" s="22">
        <v>41430000000</v>
      </c>
      <c r="K751" s="22"/>
    </row>
    <row r="752" spans="3:11">
      <c r="C752" s="22"/>
      <c r="D752" s="46" t="s">
        <v>263</v>
      </c>
      <c r="E752" s="46" t="s">
        <v>428</v>
      </c>
      <c r="F752" s="46"/>
      <c r="G752" s="46"/>
      <c r="H752" s="46"/>
      <c r="I752" s="46"/>
      <c r="J752" s="22"/>
      <c r="K752" s="22"/>
    </row>
    <row r="753" spans="3:11">
      <c r="C753" s="22"/>
      <c r="D753" s="46"/>
      <c r="E753" s="46" t="s">
        <v>4642</v>
      </c>
      <c r="F753" s="46" t="s">
        <v>332</v>
      </c>
      <c r="G753" s="46"/>
      <c r="H753" s="46"/>
      <c r="I753" s="46"/>
      <c r="J753" s="22"/>
      <c r="K753" s="22"/>
    </row>
    <row r="754" spans="3:11">
      <c r="C754" s="22"/>
      <c r="D754" s="46"/>
      <c r="E754" s="46"/>
      <c r="F754" s="46" t="s">
        <v>3060</v>
      </c>
      <c r="G754" s="46"/>
      <c r="H754" s="46"/>
      <c r="I754" s="46"/>
      <c r="J754" s="22"/>
      <c r="K754" s="22"/>
    </row>
    <row r="755" spans="3:11">
      <c r="C755" s="22"/>
      <c r="D755" s="46" t="s">
        <v>438</v>
      </c>
      <c r="E755" s="46" t="s">
        <v>2976</v>
      </c>
      <c r="F755" s="46" t="s">
        <v>2981</v>
      </c>
      <c r="G755" s="46"/>
      <c r="H755" s="46"/>
      <c r="I755" s="46"/>
      <c r="J755" s="22"/>
      <c r="K755" s="22"/>
    </row>
    <row r="756" spans="3:11">
      <c r="C756" s="22"/>
      <c r="D756" s="46" t="s">
        <v>438</v>
      </c>
      <c r="E756" s="46" t="s">
        <v>2982</v>
      </c>
      <c r="F756" s="46" t="s">
        <v>2983</v>
      </c>
      <c r="G756" s="46"/>
      <c r="H756" s="46"/>
      <c r="I756" s="46"/>
      <c r="J756" s="22"/>
      <c r="K756" s="22"/>
    </row>
    <row r="757" spans="3:11">
      <c r="C757" s="22"/>
      <c r="D757" s="46" t="s">
        <v>438</v>
      </c>
      <c r="E757" s="46" t="s">
        <v>2984</v>
      </c>
      <c r="F757" s="46" t="s">
        <v>2985</v>
      </c>
      <c r="G757" s="46"/>
      <c r="H757" s="46"/>
      <c r="I757" s="46"/>
      <c r="J757" s="22"/>
      <c r="K757" s="22"/>
    </row>
    <row r="758" spans="3:11">
      <c r="C758" s="22"/>
      <c r="D758" s="46" t="s">
        <v>2576</v>
      </c>
      <c r="E758" s="46" t="s">
        <v>4623</v>
      </c>
      <c r="F758" s="46" t="s">
        <v>2987</v>
      </c>
      <c r="G758" s="46"/>
      <c r="H758" s="46"/>
      <c r="I758" s="46"/>
      <c r="J758" s="22"/>
      <c r="K758" s="22"/>
    </row>
    <row r="759" spans="3:11">
      <c r="C759" s="22"/>
      <c r="D759" s="46" t="s">
        <v>2576</v>
      </c>
      <c r="E759" s="46" t="s">
        <v>4624</v>
      </c>
      <c r="F759" s="46" t="s">
        <v>2989</v>
      </c>
      <c r="G759" s="46"/>
      <c r="H759" s="46"/>
      <c r="I759" s="46"/>
      <c r="J759" s="22"/>
      <c r="K759" s="22"/>
    </row>
    <row r="760" spans="3:11">
      <c r="C760" s="22"/>
      <c r="D760" s="46" t="s">
        <v>2576</v>
      </c>
      <c r="E760" s="46" t="s">
        <v>4625</v>
      </c>
      <c r="F760" s="46" t="s">
        <v>4230</v>
      </c>
      <c r="G760" s="46"/>
      <c r="H760" s="46"/>
      <c r="I760" s="46"/>
      <c r="J760" s="22"/>
      <c r="K760" s="22"/>
    </row>
    <row r="761" spans="3:11">
      <c r="C761" s="22"/>
      <c r="D761" s="46" t="s">
        <v>2576</v>
      </c>
      <c r="E761" s="46" t="s">
        <v>3065</v>
      </c>
      <c r="F761" s="46" t="s">
        <v>3066</v>
      </c>
      <c r="G761" s="46"/>
      <c r="H761" s="46"/>
      <c r="I761" s="46"/>
      <c r="J761" s="22"/>
      <c r="K761" s="22"/>
    </row>
    <row r="762" spans="3:11">
      <c r="C762" s="22"/>
      <c r="D762" s="46" t="s">
        <v>438</v>
      </c>
      <c r="E762" s="46" t="s">
        <v>2949</v>
      </c>
      <c r="F762" s="46" t="s">
        <v>4231</v>
      </c>
      <c r="G762" s="46"/>
      <c r="H762" s="46">
        <v>30968000000</v>
      </c>
      <c r="I762" s="46">
        <v>36719000000</v>
      </c>
      <c r="J762" s="22">
        <v>41430000000</v>
      </c>
      <c r="K762" s="22"/>
    </row>
    <row r="763" spans="3:11">
      <c r="C763" s="22"/>
      <c r="D763" s="46" t="s">
        <v>263</v>
      </c>
      <c r="E763" s="46" t="s">
        <v>428</v>
      </c>
      <c r="F763" s="46"/>
      <c r="G763" s="46"/>
      <c r="H763" s="46"/>
      <c r="I763" s="46"/>
      <c r="J763" s="22"/>
      <c r="K763" s="22"/>
    </row>
    <row r="764" spans="3:11">
      <c r="C764" s="22"/>
      <c r="D764" s="46"/>
      <c r="E764" s="46" t="s">
        <v>4643</v>
      </c>
      <c r="F764" s="46" t="s">
        <v>333</v>
      </c>
      <c r="G764" s="46"/>
      <c r="H764" s="46"/>
      <c r="I764" s="46"/>
      <c r="J764" s="22"/>
      <c r="K764" s="22"/>
    </row>
    <row r="765" spans="3:11">
      <c r="C765" s="22"/>
      <c r="D765" s="46"/>
      <c r="E765" s="46"/>
      <c r="F765" s="46" t="s">
        <v>3067</v>
      </c>
      <c r="G765" s="46"/>
      <c r="H765" s="46"/>
      <c r="I765" s="46"/>
      <c r="J765" s="22"/>
      <c r="K765" s="22"/>
    </row>
    <row r="766" spans="3:11">
      <c r="C766" s="22"/>
      <c r="D766" s="46" t="s">
        <v>2576</v>
      </c>
      <c r="E766" s="46" t="s">
        <v>2993</v>
      </c>
      <c r="F766" s="46" t="s">
        <v>2994</v>
      </c>
      <c r="G766" s="46"/>
      <c r="H766" s="46"/>
      <c r="I766" s="46"/>
      <c r="J766" s="22"/>
      <c r="K766" s="22"/>
    </row>
    <row r="767" spans="3:11">
      <c r="C767" s="22"/>
      <c r="D767" s="46" t="s">
        <v>2576</v>
      </c>
      <c r="E767" s="46" t="s">
        <v>2995</v>
      </c>
      <c r="F767" s="46" t="s">
        <v>2996</v>
      </c>
      <c r="G767" s="46"/>
      <c r="H767" s="46"/>
      <c r="I767" s="46"/>
      <c r="J767" s="22"/>
      <c r="K767" s="22"/>
    </row>
    <row r="768" spans="3:11">
      <c r="C768" s="22"/>
      <c r="D768" s="46" t="s">
        <v>2576</v>
      </c>
      <c r="E768" s="46" t="s">
        <v>2997</v>
      </c>
      <c r="F768" s="46" t="s">
        <v>2998</v>
      </c>
      <c r="G768" s="46"/>
      <c r="H768" s="46"/>
      <c r="I768" s="46"/>
      <c r="J768" s="22"/>
      <c r="K768" s="22"/>
    </row>
    <row r="769" spans="3:11">
      <c r="C769" s="22"/>
      <c r="D769" s="46" t="s">
        <v>2576</v>
      </c>
      <c r="E769" s="46" t="s">
        <v>2999</v>
      </c>
      <c r="F769" s="46" t="s">
        <v>3000</v>
      </c>
      <c r="G769" s="46"/>
      <c r="H769" s="46"/>
      <c r="I769" s="46"/>
      <c r="J769" s="22"/>
      <c r="K769" s="22"/>
    </row>
    <row r="770" spans="3:11">
      <c r="C770" s="22"/>
      <c r="D770" s="46" t="s">
        <v>2576</v>
      </c>
      <c r="E770" s="46" t="s">
        <v>3001</v>
      </c>
      <c r="F770" s="46" t="s">
        <v>3002</v>
      </c>
      <c r="G770" s="46"/>
      <c r="H770" s="46"/>
      <c r="I770" s="46"/>
      <c r="J770" s="22"/>
      <c r="K770" s="22"/>
    </row>
    <row r="771" spans="3:11">
      <c r="C771" s="22"/>
      <c r="D771" s="46" t="s">
        <v>2576</v>
      </c>
      <c r="E771" s="46" t="s">
        <v>3003</v>
      </c>
      <c r="F771" s="46" t="s">
        <v>3004</v>
      </c>
      <c r="G771" s="46"/>
      <c r="H771" s="46"/>
      <c r="I771" s="46"/>
      <c r="J771" s="22"/>
      <c r="K771" s="22"/>
    </row>
    <row r="772" spans="3:11">
      <c r="C772" s="22"/>
      <c r="D772" s="46" t="s">
        <v>2576</v>
      </c>
      <c r="E772" s="46" t="s">
        <v>4232</v>
      </c>
      <c r="F772" s="46" t="s">
        <v>4233</v>
      </c>
      <c r="G772" s="46"/>
      <c r="H772" s="46"/>
      <c r="I772" s="46"/>
      <c r="J772" s="22"/>
      <c r="K772" s="22"/>
    </row>
    <row r="773" spans="3:11">
      <c r="C773" s="22"/>
      <c r="D773" s="46" t="s">
        <v>2576</v>
      </c>
      <c r="E773" s="46" t="s">
        <v>3068</v>
      </c>
      <c r="F773" s="46" t="s">
        <v>3008</v>
      </c>
      <c r="G773" s="46"/>
      <c r="H773" s="46"/>
      <c r="I773" s="46"/>
      <c r="J773" s="22"/>
      <c r="K773" s="22"/>
    </row>
    <row r="774" spans="3:11">
      <c r="C774" s="22"/>
      <c r="D774" s="46" t="s">
        <v>2576</v>
      </c>
      <c r="E774" s="46" t="s">
        <v>3065</v>
      </c>
      <c r="F774" s="46" t="s">
        <v>3066</v>
      </c>
      <c r="G774" s="46"/>
      <c r="H774" s="46"/>
      <c r="I774" s="46"/>
      <c r="J774" s="22"/>
      <c r="K774" s="22"/>
    </row>
    <row r="775" spans="3:11">
      <c r="C775" s="22"/>
      <c r="D775" s="46" t="s">
        <v>438</v>
      </c>
      <c r="E775" s="46" t="s">
        <v>2949</v>
      </c>
      <c r="F775" s="46" t="s">
        <v>4231</v>
      </c>
      <c r="G775" s="46"/>
      <c r="H775" s="46">
        <v>30968000000</v>
      </c>
      <c r="I775" s="46">
        <v>36719000000</v>
      </c>
      <c r="J775" s="22">
        <v>41430000000</v>
      </c>
      <c r="K775" s="22"/>
    </row>
    <row r="776" spans="3:11">
      <c r="C776" s="22"/>
      <c r="D776" s="46" t="s">
        <v>263</v>
      </c>
      <c r="E776" s="46" t="s">
        <v>428</v>
      </c>
      <c r="F776" s="46"/>
      <c r="G776" s="46"/>
      <c r="H776" s="46"/>
      <c r="I776" s="46"/>
      <c r="J776" s="22"/>
      <c r="K776" s="22"/>
    </row>
    <row r="777" spans="3:11">
      <c r="C777" s="22"/>
      <c r="D777" s="46"/>
      <c r="E777" s="46" t="s">
        <v>4644</v>
      </c>
      <c r="F777" s="46" t="s">
        <v>334</v>
      </c>
      <c r="G777" s="46"/>
      <c r="H777" s="46"/>
      <c r="I777" s="46"/>
      <c r="J777" s="22"/>
      <c r="K777" s="22"/>
    </row>
    <row r="778" spans="3:11">
      <c r="C778" s="22"/>
      <c r="D778" s="46"/>
      <c r="E778" s="46"/>
      <c r="F778" s="46" t="s">
        <v>4244</v>
      </c>
      <c r="G778" s="46"/>
      <c r="H778" s="46"/>
      <c r="I778" s="46"/>
      <c r="J778" s="22"/>
      <c r="K778" s="22"/>
    </row>
    <row r="779" spans="3:11">
      <c r="C779" s="22"/>
      <c r="D779" s="46" t="s">
        <v>2576</v>
      </c>
      <c r="E779" s="46" t="s">
        <v>3010</v>
      </c>
      <c r="F779" s="46" t="s">
        <v>3011</v>
      </c>
      <c r="G779" s="46"/>
      <c r="H779" s="46"/>
      <c r="I779" s="46"/>
      <c r="J779" s="22"/>
      <c r="K779" s="22"/>
    </row>
    <row r="780" spans="3:11">
      <c r="C780" s="22"/>
      <c r="D780" s="46" t="s">
        <v>2576</v>
      </c>
      <c r="E780" s="46" t="s">
        <v>3012</v>
      </c>
      <c r="F780" s="46" t="s">
        <v>3013</v>
      </c>
      <c r="G780" s="46"/>
      <c r="H780" s="46"/>
      <c r="I780" s="46"/>
      <c r="J780" s="22"/>
      <c r="K780" s="22"/>
    </row>
    <row r="781" spans="3:11">
      <c r="C781" s="22"/>
      <c r="D781" s="46" t="s">
        <v>2576</v>
      </c>
      <c r="E781" s="46" t="s">
        <v>3014</v>
      </c>
      <c r="F781" s="46" t="s">
        <v>3015</v>
      </c>
      <c r="G781" s="46"/>
      <c r="H781" s="46"/>
      <c r="I781" s="46"/>
      <c r="J781" s="22"/>
      <c r="K781" s="22"/>
    </row>
    <row r="782" spans="3:11">
      <c r="C782" s="22"/>
      <c r="D782" s="46" t="s">
        <v>2576</v>
      </c>
      <c r="E782" s="46" t="s">
        <v>3016</v>
      </c>
      <c r="F782" s="46" t="s">
        <v>3017</v>
      </c>
      <c r="G782" s="46"/>
      <c r="H782" s="46"/>
      <c r="I782" s="46"/>
      <c r="J782" s="22"/>
      <c r="K782" s="22"/>
    </row>
    <row r="783" spans="3:11">
      <c r="C783" s="22"/>
      <c r="D783" s="46" t="s">
        <v>2576</v>
      </c>
      <c r="E783" s="46" t="s">
        <v>3018</v>
      </c>
      <c r="F783" s="46" t="s">
        <v>3019</v>
      </c>
      <c r="G783" s="46"/>
      <c r="H783" s="46"/>
      <c r="I783" s="46"/>
      <c r="J783" s="22"/>
      <c r="K783" s="22"/>
    </row>
    <row r="784" spans="3:11">
      <c r="C784" s="22"/>
      <c r="D784" s="46" t="s">
        <v>2576</v>
      </c>
      <c r="E784" s="46" t="s">
        <v>3020</v>
      </c>
      <c r="F784" s="46" t="s">
        <v>3021</v>
      </c>
      <c r="G784" s="46"/>
      <c r="H784" s="46"/>
      <c r="I784" s="46"/>
      <c r="J784" s="22"/>
      <c r="K784" s="22"/>
    </row>
    <row r="785" spans="3:11">
      <c r="C785" s="22"/>
      <c r="D785" s="46" t="s">
        <v>2576</v>
      </c>
      <c r="E785" s="46" t="s">
        <v>3065</v>
      </c>
      <c r="F785" s="46" t="s">
        <v>3066</v>
      </c>
      <c r="G785" s="46"/>
      <c r="H785" s="46"/>
      <c r="I785" s="46"/>
      <c r="J785" s="22"/>
      <c r="K785" s="22"/>
    </row>
    <row r="786" spans="3:11">
      <c r="C786" s="22"/>
      <c r="D786" s="46" t="s">
        <v>438</v>
      </c>
      <c r="E786" s="46" t="s">
        <v>2949</v>
      </c>
      <c r="F786" s="46" t="s">
        <v>4231</v>
      </c>
      <c r="G786" s="46"/>
      <c r="H786" s="46">
        <v>30968000000</v>
      </c>
      <c r="I786" s="46">
        <v>36719000000</v>
      </c>
      <c r="J786" s="22">
        <v>41430000000</v>
      </c>
      <c r="K786" s="22"/>
    </row>
    <row r="787" spans="3:11">
      <c r="C787" s="22"/>
      <c r="D787" s="46" t="s">
        <v>263</v>
      </c>
      <c r="E787" s="46" t="s">
        <v>428</v>
      </c>
      <c r="F787" s="46"/>
      <c r="G787" s="46"/>
      <c r="H787" s="46"/>
      <c r="I787" s="46"/>
      <c r="J787" s="22"/>
      <c r="K787" s="22"/>
    </row>
    <row r="788" spans="3:11">
      <c r="C788" s="22"/>
      <c r="D788" s="46"/>
      <c r="E788" s="46" t="s">
        <v>4245</v>
      </c>
      <c r="F788" s="46" t="s">
        <v>2545</v>
      </c>
      <c r="G788" s="46"/>
      <c r="H788" s="46"/>
      <c r="I788" s="46"/>
      <c r="J788" s="22"/>
      <c r="K788" s="22"/>
    </row>
    <row r="789" spans="3:11">
      <c r="C789" s="22"/>
      <c r="D789" s="46" t="s">
        <v>438</v>
      </c>
      <c r="E789" s="46" t="s">
        <v>3070</v>
      </c>
      <c r="F789" s="46" t="s">
        <v>1154</v>
      </c>
      <c r="G789" s="46"/>
      <c r="H789" s="46">
        <v>1300000000</v>
      </c>
      <c r="I789" s="46">
        <v>1400000000</v>
      </c>
      <c r="J789" s="22">
        <v>1500000000</v>
      </c>
      <c r="K789" s="22"/>
    </row>
    <row r="790" spans="3:11">
      <c r="C790" s="22"/>
      <c r="D790" s="46" t="s">
        <v>438</v>
      </c>
      <c r="E790" s="46" t="s">
        <v>4645</v>
      </c>
      <c r="F790" s="46" t="s">
        <v>2440</v>
      </c>
      <c r="G790" s="46"/>
      <c r="H790" s="46">
        <v>7000000</v>
      </c>
      <c r="I790" s="46">
        <v>-17000000</v>
      </c>
      <c r="J790" s="22">
        <v>-115000000</v>
      </c>
      <c r="K790" s="22"/>
    </row>
    <row r="791" spans="3:11">
      <c r="C791" s="22"/>
      <c r="D791" s="46" t="s">
        <v>2576</v>
      </c>
      <c r="E791" s="46" t="s">
        <v>3072</v>
      </c>
      <c r="F791" s="46" t="s">
        <v>1159</v>
      </c>
      <c r="G791" s="46"/>
      <c r="H791" s="46">
        <v>15</v>
      </c>
      <c r="I791" s="46"/>
      <c r="J791" s="22"/>
      <c r="K791" s="22"/>
    </row>
    <row r="792" spans="3:11">
      <c r="C792" s="22"/>
      <c r="D792" s="46" t="s">
        <v>2576</v>
      </c>
      <c r="E792" s="46" t="s">
        <v>3073</v>
      </c>
      <c r="F792" s="46" t="s">
        <v>1162</v>
      </c>
      <c r="G792" s="46"/>
      <c r="H792" s="46">
        <v>2015</v>
      </c>
      <c r="I792" s="46"/>
      <c r="J792" s="22"/>
      <c r="K792" s="22"/>
    </row>
    <row r="793" spans="3:11">
      <c r="C793" s="22"/>
      <c r="D793" s="46" t="s">
        <v>438</v>
      </c>
      <c r="E793" s="46" t="s">
        <v>3074</v>
      </c>
      <c r="F793" s="46" t="s">
        <v>3075</v>
      </c>
      <c r="G793" s="46"/>
      <c r="H793" s="46">
        <v>1100000000</v>
      </c>
      <c r="I793" s="46">
        <v>1200000000</v>
      </c>
      <c r="J793" s="22">
        <v>1300000000</v>
      </c>
      <c r="K793" s="22"/>
    </row>
    <row r="794" spans="3:11">
      <c r="C794" s="22"/>
      <c r="D794" s="46" t="s">
        <v>2576</v>
      </c>
      <c r="E794" s="46" t="s">
        <v>2715</v>
      </c>
      <c r="F794" s="46" t="s">
        <v>4646</v>
      </c>
      <c r="G794" s="46"/>
      <c r="H794" s="46">
        <v>2300000000</v>
      </c>
      <c r="I794" s="46">
        <v>2400000000</v>
      </c>
      <c r="J794" s="22"/>
      <c r="K794" s="22"/>
    </row>
    <row r="795" spans="3:11">
      <c r="C795" s="22"/>
      <c r="D795" s="46" t="s">
        <v>2576</v>
      </c>
      <c r="E795" s="46" t="s">
        <v>2716</v>
      </c>
      <c r="F795" s="46" t="s">
        <v>4647</v>
      </c>
      <c r="G795" s="46"/>
      <c r="H795" s="46">
        <v>2600000000</v>
      </c>
      <c r="I795" s="46">
        <v>2700000000</v>
      </c>
      <c r="J795" s="22"/>
      <c r="K795" s="22"/>
    </row>
    <row r="796" spans="3:11">
      <c r="C796" s="22"/>
      <c r="D796" s="46" t="s">
        <v>263</v>
      </c>
      <c r="E796" s="46" t="s">
        <v>428</v>
      </c>
      <c r="F796" s="46"/>
      <c r="G796" s="46"/>
      <c r="H796" s="46"/>
      <c r="I796" s="46"/>
      <c r="J796" s="22"/>
      <c r="K796" s="22"/>
    </row>
    <row r="797" spans="3:11">
      <c r="C797" s="22"/>
      <c r="D797" s="46"/>
      <c r="E797" s="46" t="s">
        <v>4648</v>
      </c>
      <c r="F797" s="46" t="s">
        <v>4493</v>
      </c>
      <c r="G797" s="46"/>
      <c r="H797" s="46"/>
      <c r="I797" s="46"/>
      <c r="J797" s="22"/>
      <c r="K797" s="22"/>
    </row>
    <row r="798" spans="3:11">
      <c r="C798" s="22"/>
      <c r="D798" s="46"/>
      <c r="E798" s="46"/>
      <c r="F798" s="46" t="s">
        <v>3076</v>
      </c>
      <c r="G798" s="46"/>
      <c r="H798" s="46"/>
      <c r="I798" s="46"/>
      <c r="J798" s="22"/>
      <c r="K798" s="22"/>
    </row>
    <row r="799" spans="3:11">
      <c r="C799" s="22"/>
      <c r="D799" s="46" t="s">
        <v>438</v>
      </c>
      <c r="E799" s="46" t="s">
        <v>3077</v>
      </c>
      <c r="F799" s="46" t="s">
        <v>4649</v>
      </c>
      <c r="G799" s="46"/>
      <c r="H799" s="46">
        <v>1311000000</v>
      </c>
      <c r="I799" s="46"/>
      <c r="J799" s="22"/>
      <c r="K799" s="22"/>
    </row>
    <row r="800" spans="3:11">
      <c r="C800" s="22"/>
      <c r="D800" s="46" t="s">
        <v>438</v>
      </c>
      <c r="E800" s="46" t="s">
        <v>3079</v>
      </c>
      <c r="F800" s="46" t="s">
        <v>4246</v>
      </c>
      <c r="G800" s="46"/>
      <c r="H800" s="46">
        <v>1184000000</v>
      </c>
      <c r="I800" s="46"/>
      <c r="J800" s="22"/>
      <c r="K800" s="22"/>
    </row>
    <row r="801" spans="3:11">
      <c r="C801" s="22"/>
      <c r="D801" s="46" t="s">
        <v>438</v>
      </c>
      <c r="E801" s="46" t="s">
        <v>3080</v>
      </c>
      <c r="F801" s="46" t="s">
        <v>3078</v>
      </c>
      <c r="G801" s="46"/>
      <c r="H801" s="46">
        <v>970000000</v>
      </c>
      <c r="I801" s="46"/>
      <c r="J801" s="22"/>
      <c r="K801" s="22"/>
    </row>
    <row r="802" spans="3:11">
      <c r="C802" s="22"/>
      <c r="D802" s="46" t="s">
        <v>438</v>
      </c>
      <c r="E802" s="46" t="s">
        <v>3081</v>
      </c>
      <c r="F802" s="46" t="s">
        <v>2441</v>
      </c>
      <c r="G802" s="46"/>
      <c r="H802" s="46">
        <v>808000000</v>
      </c>
      <c r="I802" s="46"/>
      <c r="J802" s="22"/>
      <c r="K802" s="22"/>
    </row>
    <row r="803" spans="3:11">
      <c r="C803" s="22"/>
      <c r="D803" s="46" t="s">
        <v>438</v>
      </c>
      <c r="E803" s="46" t="s">
        <v>3082</v>
      </c>
      <c r="F803" s="46" t="s">
        <v>2265</v>
      </c>
      <c r="G803" s="46"/>
      <c r="H803" s="46">
        <v>657000000</v>
      </c>
      <c r="I803" s="46"/>
      <c r="J803" s="22"/>
      <c r="K803" s="22"/>
    </row>
    <row r="804" spans="3:11">
      <c r="C804" s="22"/>
      <c r="D804" s="46" t="s">
        <v>438</v>
      </c>
      <c r="E804" s="46" t="s">
        <v>3084</v>
      </c>
      <c r="F804" s="46" t="s">
        <v>3085</v>
      </c>
      <c r="G804" s="46"/>
      <c r="H804" s="46">
        <v>2594000000</v>
      </c>
      <c r="I804" s="46"/>
      <c r="J804" s="22"/>
      <c r="K804" s="22"/>
    </row>
    <row r="805" spans="3:11">
      <c r="C805" s="22"/>
      <c r="D805" s="46" t="s">
        <v>438</v>
      </c>
      <c r="E805" s="46" t="s">
        <v>3086</v>
      </c>
      <c r="F805" s="46" t="s">
        <v>1183</v>
      </c>
      <c r="G805" s="46"/>
      <c r="H805" s="46">
        <v>7524000000</v>
      </c>
      <c r="I805" s="46"/>
      <c r="J805" s="22"/>
      <c r="K805" s="22"/>
    </row>
    <row r="806" spans="3:11">
      <c r="C806" s="22"/>
      <c r="D806" s="46"/>
      <c r="E806" s="46"/>
      <c r="F806" s="46" t="s">
        <v>3087</v>
      </c>
      <c r="G806" s="46"/>
      <c r="H806" s="46"/>
      <c r="I806" s="46"/>
      <c r="J806" s="22"/>
      <c r="K806" s="22"/>
    </row>
    <row r="807" spans="3:11">
      <c r="C807" s="22"/>
      <c r="D807" s="46" t="s">
        <v>438</v>
      </c>
      <c r="E807" s="46" t="s">
        <v>3088</v>
      </c>
      <c r="F807" s="46" t="s">
        <v>4650</v>
      </c>
      <c r="G807" s="46"/>
      <c r="H807" s="46">
        <v>3000000</v>
      </c>
      <c r="I807" s="46"/>
      <c r="J807" s="22"/>
      <c r="K807" s="22"/>
    </row>
    <row r="808" spans="3:11">
      <c r="C808" s="22"/>
      <c r="D808" s="46" t="s">
        <v>438</v>
      </c>
      <c r="E808" s="46" t="s">
        <v>3090</v>
      </c>
      <c r="F808" s="46" t="s">
        <v>4247</v>
      </c>
      <c r="G808" s="46"/>
      <c r="H808" s="46">
        <v>3000000</v>
      </c>
      <c r="I808" s="46"/>
      <c r="J808" s="22"/>
      <c r="K808" s="22"/>
    </row>
    <row r="809" spans="3:11">
      <c r="C809" s="22"/>
      <c r="D809" s="46" t="s">
        <v>438</v>
      </c>
      <c r="E809" s="46" t="s">
        <v>3091</v>
      </c>
      <c r="F809" s="46" t="s">
        <v>3089</v>
      </c>
      <c r="G809" s="46"/>
      <c r="H809" s="46">
        <v>3000000</v>
      </c>
      <c r="I809" s="46"/>
      <c r="J809" s="22"/>
      <c r="K809" s="22"/>
    </row>
    <row r="810" spans="3:11">
      <c r="C810" s="22"/>
      <c r="D810" s="46" t="s">
        <v>438</v>
      </c>
      <c r="E810" s="46" t="s">
        <v>3092</v>
      </c>
      <c r="F810" s="46" t="s">
        <v>2442</v>
      </c>
      <c r="G810" s="46"/>
      <c r="H810" s="46">
        <v>3000000</v>
      </c>
      <c r="I810" s="46"/>
      <c r="J810" s="22"/>
      <c r="K810" s="22"/>
    </row>
    <row r="811" spans="3:11">
      <c r="C811" s="22"/>
      <c r="D811" s="46" t="s">
        <v>438</v>
      </c>
      <c r="E811" s="46" t="s">
        <v>3093</v>
      </c>
      <c r="F811" s="46" t="s">
        <v>2268</v>
      </c>
      <c r="G811" s="46"/>
      <c r="H811" s="46">
        <v>2000000</v>
      </c>
      <c r="I811" s="46"/>
      <c r="J811" s="22"/>
      <c r="K811" s="22"/>
    </row>
    <row r="812" spans="3:11">
      <c r="C812" s="22"/>
      <c r="D812" s="46" t="s">
        <v>438</v>
      </c>
      <c r="E812" s="46" t="s">
        <v>3095</v>
      </c>
      <c r="F812" s="46" t="s">
        <v>3096</v>
      </c>
      <c r="G812" s="46"/>
      <c r="H812" s="46">
        <v>15000000</v>
      </c>
      <c r="I812" s="46"/>
      <c r="J812" s="22"/>
      <c r="K812" s="22"/>
    </row>
    <row r="813" spans="3:11">
      <c r="C813" s="22"/>
      <c r="D813" s="46" t="s">
        <v>438</v>
      </c>
      <c r="E813" s="46" t="s">
        <v>3097</v>
      </c>
      <c r="F813" s="46" t="s">
        <v>2280</v>
      </c>
      <c r="G813" s="46"/>
      <c r="H813" s="46">
        <v>29000000</v>
      </c>
      <c r="I813" s="46"/>
      <c r="J813" s="22"/>
      <c r="K813" s="22"/>
    </row>
    <row r="814" spans="3:11">
      <c r="C814" s="22"/>
      <c r="D814" s="46" t="s">
        <v>438</v>
      </c>
      <c r="E814" s="46" t="s">
        <v>3098</v>
      </c>
      <c r="F814" s="46" t="s">
        <v>2282</v>
      </c>
      <c r="G814" s="46" t="s">
        <v>548</v>
      </c>
      <c r="H814" s="46">
        <v>8000000</v>
      </c>
      <c r="I814" s="46"/>
      <c r="J814" s="22"/>
      <c r="K814" s="22"/>
    </row>
    <row r="815" spans="3:11">
      <c r="C815" s="22"/>
      <c r="D815" s="46" t="s">
        <v>438</v>
      </c>
      <c r="E815" s="46" t="s">
        <v>3099</v>
      </c>
      <c r="F815" s="46" t="s">
        <v>2284</v>
      </c>
      <c r="G815" s="46" t="s">
        <v>548</v>
      </c>
      <c r="H815" s="46">
        <v>9000000</v>
      </c>
      <c r="I815" s="46"/>
      <c r="J815" s="22"/>
      <c r="K815" s="22"/>
    </row>
    <row r="816" spans="3:11">
      <c r="C816" s="22"/>
      <c r="D816" s="46" t="s">
        <v>438</v>
      </c>
      <c r="E816" s="46" t="s">
        <v>3100</v>
      </c>
      <c r="F816" s="46" t="s">
        <v>2286</v>
      </c>
      <c r="G816" s="46"/>
      <c r="H816" s="46">
        <v>12000000</v>
      </c>
      <c r="I816" s="46"/>
      <c r="J816" s="22"/>
      <c r="K816" s="22"/>
    </row>
    <row r="817" spans="3:11">
      <c r="C817" s="22"/>
      <c r="D817" s="46" t="s">
        <v>438</v>
      </c>
      <c r="E817" s="46" t="s">
        <v>1145</v>
      </c>
      <c r="F817" s="46" t="s">
        <v>1147</v>
      </c>
      <c r="G817" s="46"/>
      <c r="H817" s="46">
        <v>18657000000</v>
      </c>
      <c r="I817" s="46">
        <v>18333000000</v>
      </c>
      <c r="J817" s="22"/>
      <c r="K817" s="22"/>
    </row>
    <row r="818" spans="3:11">
      <c r="C818" s="22"/>
      <c r="D818" s="46" t="s">
        <v>438</v>
      </c>
      <c r="E818" s="46" t="s">
        <v>1148</v>
      </c>
      <c r="F818" s="46" t="s">
        <v>1150</v>
      </c>
      <c r="G818" s="46"/>
      <c r="H818" s="46">
        <v>9229000000</v>
      </c>
      <c r="I818" s="46">
        <v>8802000000</v>
      </c>
      <c r="J818" s="22"/>
      <c r="K818" s="22"/>
    </row>
    <row r="819" spans="3:11">
      <c r="C819" s="22"/>
      <c r="D819" s="46" t="s">
        <v>438</v>
      </c>
      <c r="E819" s="46" t="s">
        <v>605</v>
      </c>
      <c r="F819" s="46" t="s">
        <v>1151</v>
      </c>
      <c r="G819" s="46"/>
      <c r="H819" s="46">
        <v>9428000000</v>
      </c>
      <c r="I819" s="46">
        <v>9531000000</v>
      </c>
      <c r="J819" s="22"/>
      <c r="K819" s="22"/>
    </row>
    <row r="820" spans="3:11">
      <c r="C820" s="22"/>
      <c r="D820" s="46" t="s">
        <v>263</v>
      </c>
      <c r="E820" s="46" t="s">
        <v>428</v>
      </c>
      <c r="F820" s="46"/>
      <c r="G820" s="46"/>
      <c r="H820" s="46"/>
      <c r="I820" s="46"/>
      <c r="J820" s="22"/>
      <c r="K820" s="22"/>
    </row>
    <row r="821" spans="3:11">
      <c r="C821" s="22"/>
      <c r="D821" s="46"/>
      <c r="E821" s="46" t="s">
        <v>4248</v>
      </c>
      <c r="F821" s="46" t="s">
        <v>336</v>
      </c>
      <c r="G821" s="46"/>
      <c r="H821" s="46"/>
      <c r="I821" s="46"/>
      <c r="J821" s="22"/>
      <c r="K821" s="22"/>
    </row>
    <row r="822" spans="3:11">
      <c r="C822" s="22"/>
      <c r="D822" s="46" t="s">
        <v>438</v>
      </c>
      <c r="E822" s="46" t="s">
        <v>2043</v>
      </c>
      <c r="F822" s="46" t="s">
        <v>2045</v>
      </c>
      <c r="G822" s="46"/>
      <c r="H822" s="46">
        <v>6799000000</v>
      </c>
      <c r="I822" s="46">
        <v>8061000000</v>
      </c>
      <c r="J822" s="22"/>
      <c r="K822" s="22"/>
    </row>
    <row r="823" spans="3:11">
      <c r="C823" s="22"/>
      <c r="D823" s="46" t="s">
        <v>438</v>
      </c>
      <c r="E823" s="46" t="s">
        <v>3101</v>
      </c>
      <c r="F823" s="46" t="s">
        <v>3102</v>
      </c>
      <c r="G823" s="46"/>
      <c r="H823" s="46">
        <v>10923000000</v>
      </c>
      <c r="I823" s="46">
        <v>8747000000</v>
      </c>
      <c r="J823" s="22"/>
      <c r="K823" s="22"/>
    </row>
    <row r="824" spans="3:11">
      <c r="C824" s="22"/>
      <c r="D824" s="46" t="s">
        <v>2576</v>
      </c>
      <c r="E824" s="46" t="s">
        <v>3103</v>
      </c>
      <c r="F824" s="46" t="s">
        <v>2050</v>
      </c>
      <c r="G824" s="46"/>
      <c r="H824" s="46">
        <v>17722000000</v>
      </c>
      <c r="I824" s="46">
        <v>16808000000</v>
      </c>
      <c r="J824" s="22"/>
      <c r="K824" s="22"/>
    </row>
    <row r="825" spans="3:11">
      <c r="C825" s="22"/>
      <c r="D825" s="46" t="s">
        <v>438</v>
      </c>
      <c r="E825" s="46" t="s">
        <v>3104</v>
      </c>
      <c r="F825" s="46" t="s">
        <v>1186</v>
      </c>
      <c r="G825" s="46"/>
      <c r="H825" s="46">
        <v>18649000000</v>
      </c>
      <c r="I825" s="46">
        <v>20146000000</v>
      </c>
      <c r="J825" s="22"/>
      <c r="K825" s="22"/>
    </row>
    <row r="826" spans="3:11">
      <c r="C826" s="22"/>
      <c r="D826" s="46" t="s">
        <v>438</v>
      </c>
      <c r="E826" s="46" t="s">
        <v>3105</v>
      </c>
      <c r="F826" s="46" t="s">
        <v>1188</v>
      </c>
      <c r="G826" s="46"/>
      <c r="H826" s="46">
        <v>25828000000</v>
      </c>
      <c r="I826" s="46">
        <v>25939000000</v>
      </c>
      <c r="J826" s="22"/>
      <c r="K826" s="22"/>
    </row>
    <row r="827" spans="3:11">
      <c r="C827" s="22"/>
      <c r="D827" s="46" t="s">
        <v>438</v>
      </c>
      <c r="E827" s="46" t="s">
        <v>3106</v>
      </c>
      <c r="F827" s="46" t="s">
        <v>1190</v>
      </c>
      <c r="G827" s="46"/>
      <c r="H827" s="46">
        <v>5006000000</v>
      </c>
      <c r="I827" s="46">
        <v>5296000000</v>
      </c>
      <c r="J827" s="22"/>
      <c r="K827" s="22"/>
    </row>
    <row r="828" spans="3:11">
      <c r="C828" s="22"/>
      <c r="D828" s="46" t="s">
        <v>438</v>
      </c>
      <c r="E828" s="46" t="s">
        <v>1191</v>
      </c>
      <c r="F828" s="46" t="s">
        <v>1193</v>
      </c>
      <c r="G828" s="46"/>
      <c r="H828" s="46">
        <v>8427000000</v>
      </c>
      <c r="I828" s="46">
        <v>10358000000</v>
      </c>
      <c r="J828" s="22"/>
      <c r="K828" s="22"/>
    </row>
    <row r="829" spans="3:11">
      <c r="C829" s="22"/>
      <c r="D829" s="46" t="s">
        <v>438</v>
      </c>
      <c r="E829" s="46" t="s">
        <v>3154</v>
      </c>
      <c r="F829" s="46" t="s">
        <v>3155</v>
      </c>
      <c r="G829" s="46"/>
      <c r="H829" s="46"/>
      <c r="I829" s="46"/>
      <c r="J829" s="22"/>
      <c r="K829" s="22"/>
    </row>
    <row r="830" spans="3:11">
      <c r="C830" s="22"/>
      <c r="D830" s="46" t="s">
        <v>2576</v>
      </c>
      <c r="E830" s="46" t="s">
        <v>4249</v>
      </c>
      <c r="F830" s="46" t="s">
        <v>1197</v>
      </c>
      <c r="G830" s="46"/>
      <c r="H830" s="46">
        <v>2001000000</v>
      </c>
      <c r="I830" s="46">
        <v>1825000000</v>
      </c>
      <c r="J830" s="22"/>
      <c r="K830" s="22"/>
    </row>
    <row r="831" spans="3:11">
      <c r="C831" s="22"/>
      <c r="D831" s="46" t="s">
        <v>438</v>
      </c>
      <c r="E831" s="46" t="s">
        <v>3111</v>
      </c>
      <c r="F831" s="46" t="s">
        <v>1199</v>
      </c>
      <c r="G831" s="46"/>
      <c r="H831" s="46">
        <v>282000000</v>
      </c>
      <c r="I831" s="46">
        <v>225000000</v>
      </c>
      <c r="J831" s="22"/>
      <c r="K831" s="22"/>
    </row>
    <row r="832" spans="3:11">
      <c r="C832" s="22"/>
      <c r="D832" s="46" t="s">
        <v>438</v>
      </c>
      <c r="E832" s="46" t="s">
        <v>3112</v>
      </c>
      <c r="F832" s="46" t="s">
        <v>487</v>
      </c>
      <c r="G832" s="46"/>
      <c r="H832" s="46">
        <v>12800000000</v>
      </c>
      <c r="I832" s="46">
        <v>17172000000</v>
      </c>
      <c r="J832" s="22"/>
      <c r="K832" s="22"/>
    </row>
    <row r="833" spans="3:11">
      <c r="C833" s="22"/>
      <c r="D833" s="46" t="s">
        <v>438</v>
      </c>
      <c r="E833" s="46" t="s">
        <v>2646</v>
      </c>
      <c r="F833" s="46" t="s">
        <v>1958</v>
      </c>
      <c r="G833" s="46"/>
      <c r="H833" s="46">
        <v>93578000000</v>
      </c>
      <c r="I833" s="46">
        <v>101022000000</v>
      </c>
      <c r="J833" s="22"/>
      <c r="K833" s="22"/>
    </row>
    <row r="834" spans="3:11">
      <c r="C834" s="22"/>
      <c r="D834" s="46" t="s">
        <v>2576</v>
      </c>
      <c r="E834" s="46" t="s">
        <v>4595</v>
      </c>
      <c r="F834" s="46" t="s">
        <v>4596</v>
      </c>
      <c r="G834" s="46"/>
      <c r="H834" s="46">
        <v>1086000000</v>
      </c>
      <c r="I834" s="46">
        <v>842000000</v>
      </c>
      <c r="J834" s="22">
        <v>534000000</v>
      </c>
      <c r="K834" s="22"/>
    </row>
    <row r="835" spans="3:11">
      <c r="C835" s="22"/>
      <c r="D835" s="46" t="s">
        <v>2576</v>
      </c>
      <c r="E835" s="46" t="s">
        <v>4651</v>
      </c>
      <c r="F835" s="46" t="s">
        <v>3115</v>
      </c>
      <c r="G835" s="46"/>
      <c r="H835" s="46">
        <v>-185000000</v>
      </c>
      <c r="I835" s="46">
        <v>-298000000</v>
      </c>
      <c r="J835" s="22">
        <v>-188000000</v>
      </c>
      <c r="K835" s="22"/>
    </row>
    <row r="836" spans="3:11">
      <c r="C836" s="22"/>
      <c r="D836" s="46" t="s">
        <v>2576</v>
      </c>
      <c r="E836" s="46" t="s">
        <v>2851</v>
      </c>
      <c r="F836" s="46" t="s">
        <v>1346</v>
      </c>
      <c r="G836" s="46"/>
      <c r="H836" s="46">
        <v>901000000</v>
      </c>
      <c r="I836" s="46">
        <v>544000000</v>
      </c>
      <c r="J836" s="22">
        <v>346000000</v>
      </c>
      <c r="K836" s="22"/>
    </row>
    <row r="837" spans="3:11">
      <c r="C837" s="22"/>
      <c r="D837" s="46" t="s">
        <v>263</v>
      </c>
      <c r="E837" s="46" t="s">
        <v>428</v>
      </c>
      <c r="F837" s="46"/>
      <c r="G837" s="46"/>
      <c r="H837" s="46"/>
      <c r="I837" s="46"/>
      <c r="J837" s="22"/>
      <c r="K837" s="22"/>
    </row>
    <row r="838" spans="3:11">
      <c r="C838" s="22"/>
      <c r="D838" s="46"/>
      <c r="E838" s="46" t="s">
        <v>4250</v>
      </c>
      <c r="F838" s="46" t="s">
        <v>2546</v>
      </c>
      <c r="G838" s="46"/>
      <c r="H838" s="46"/>
      <c r="I838" s="46"/>
      <c r="J838" s="22"/>
      <c r="K838" s="22"/>
    </row>
    <row r="839" spans="3:11">
      <c r="C839" s="22"/>
      <c r="D839" s="46"/>
      <c r="E839" s="46"/>
      <c r="F839" s="46" t="s">
        <v>3118</v>
      </c>
      <c r="G839" s="46"/>
      <c r="H839" s="46"/>
      <c r="I839" s="46"/>
      <c r="J839" s="22"/>
      <c r="K839" s="22"/>
    </row>
    <row r="840" spans="3:11">
      <c r="C840" s="22"/>
      <c r="D840" s="46" t="s">
        <v>438</v>
      </c>
      <c r="E840" s="46" t="s">
        <v>2650</v>
      </c>
      <c r="F840" s="46" t="s">
        <v>4251</v>
      </c>
      <c r="G840" s="46"/>
      <c r="H840" s="46">
        <v>57175000000</v>
      </c>
      <c r="I840" s="46">
        <v>49091000000</v>
      </c>
      <c r="J840" s="22">
        <v>55401000000</v>
      </c>
      <c r="K840" s="22"/>
    </row>
    <row r="841" spans="3:11">
      <c r="C841" s="22"/>
      <c r="D841" s="46" t="s">
        <v>438</v>
      </c>
      <c r="E841" s="46" t="s">
        <v>2651</v>
      </c>
      <c r="F841" s="46" t="s">
        <v>624</v>
      </c>
      <c r="G841" s="46"/>
      <c r="H841" s="46">
        <v>76668000000</v>
      </c>
      <c r="I841" s="46">
        <v>77665000000</v>
      </c>
      <c r="J841" s="22"/>
      <c r="K841" s="22"/>
    </row>
    <row r="842" spans="3:11">
      <c r="C842" s="22"/>
      <c r="D842" s="46" t="s">
        <v>438</v>
      </c>
      <c r="E842" s="46" t="s">
        <v>2652</v>
      </c>
      <c r="F842" s="46" t="s">
        <v>459</v>
      </c>
      <c r="G842" s="46"/>
      <c r="H842" s="46">
        <v>127379000000</v>
      </c>
      <c r="I842" s="46">
        <v>125354000000</v>
      </c>
      <c r="J842" s="22"/>
      <c r="K842" s="22"/>
    </row>
    <row r="843" spans="3:11">
      <c r="C843" s="22"/>
      <c r="D843" s="46" t="s">
        <v>438</v>
      </c>
      <c r="E843" s="46" t="s">
        <v>3130</v>
      </c>
      <c r="F843" s="46" t="s">
        <v>4252</v>
      </c>
      <c r="G843" s="46"/>
      <c r="H843" s="46"/>
      <c r="I843" s="46"/>
      <c r="J843" s="22"/>
      <c r="K843" s="22"/>
    </row>
    <row r="844" spans="3:11">
      <c r="C844" s="22"/>
      <c r="D844" s="46" t="s">
        <v>2576</v>
      </c>
      <c r="E844" s="46" t="s">
        <v>3121</v>
      </c>
      <c r="F844" s="46" t="s">
        <v>4652</v>
      </c>
      <c r="G844" s="46"/>
      <c r="H844" s="46">
        <v>0.83</v>
      </c>
      <c r="I844" s="46">
        <v>0.88</v>
      </c>
      <c r="J844" s="22"/>
      <c r="K844" s="22"/>
    </row>
    <row r="845" spans="3:11">
      <c r="C845" s="22"/>
      <c r="D845" s="46" t="s">
        <v>2576</v>
      </c>
      <c r="E845" s="46" t="s">
        <v>4653</v>
      </c>
      <c r="F845" s="46" t="s">
        <v>4654</v>
      </c>
      <c r="G845" s="46"/>
      <c r="H845" s="46">
        <v>0.5</v>
      </c>
      <c r="I845" s="46"/>
      <c r="J845" s="22"/>
      <c r="K845" s="22"/>
    </row>
    <row r="846" spans="3:11">
      <c r="C846" s="22"/>
      <c r="D846" s="46" t="s">
        <v>2576</v>
      </c>
      <c r="E846" s="46" t="s">
        <v>3128</v>
      </c>
      <c r="F846" s="46" t="s">
        <v>3129</v>
      </c>
      <c r="G846" s="46"/>
      <c r="H846" s="46"/>
      <c r="I846" s="46"/>
      <c r="J846" s="22"/>
      <c r="K846" s="22"/>
    </row>
    <row r="847" spans="3:11">
      <c r="C847" s="22"/>
      <c r="D847" s="46" t="s">
        <v>2576</v>
      </c>
      <c r="E847" s="46" t="s">
        <v>4253</v>
      </c>
      <c r="F847" s="46" t="s">
        <v>3131</v>
      </c>
      <c r="G847" s="46"/>
      <c r="H847" s="46"/>
      <c r="I847" s="46"/>
      <c r="J847" s="22"/>
      <c r="K847" s="22"/>
    </row>
    <row r="848" spans="3:11">
      <c r="C848" s="22"/>
      <c r="D848" s="46" t="s">
        <v>2576</v>
      </c>
      <c r="E848" s="46" t="s">
        <v>3132</v>
      </c>
      <c r="F848" s="46" t="s">
        <v>3133</v>
      </c>
      <c r="G848" s="46"/>
      <c r="H848" s="46"/>
      <c r="I848" s="46"/>
      <c r="J848" s="22"/>
      <c r="K848" s="22"/>
    </row>
    <row r="849" spans="3:11">
      <c r="C849" s="22"/>
      <c r="D849" s="46" t="s">
        <v>2576</v>
      </c>
      <c r="E849" s="46" t="s">
        <v>3134</v>
      </c>
      <c r="F849" s="46" t="s">
        <v>4254</v>
      </c>
      <c r="G849" s="46"/>
      <c r="H849" s="46"/>
      <c r="I849" s="46"/>
      <c r="J849" s="22"/>
      <c r="K849" s="22"/>
    </row>
    <row r="850" spans="3:11">
      <c r="C850" s="22"/>
      <c r="D850" s="46" t="s">
        <v>438</v>
      </c>
      <c r="E850" s="46" t="s">
        <v>2062</v>
      </c>
      <c r="F850" s="46" t="s">
        <v>4255</v>
      </c>
      <c r="G850" s="46"/>
      <c r="H850" s="46">
        <v>518000000</v>
      </c>
      <c r="I850" s="46">
        <v>112000000</v>
      </c>
      <c r="J850" s="22">
        <v>27000000</v>
      </c>
      <c r="K850" s="22"/>
    </row>
    <row r="851" spans="3:11">
      <c r="C851" s="22"/>
      <c r="D851" s="46" t="s">
        <v>2576</v>
      </c>
      <c r="E851" s="46" t="s">
        <v>3136</v>
      </c>
      <c r="F851" s="46" t="s">
        <v>3137</v>
      </c>
      <c r="G851" s="46"/>
      <c r="H851" s="46"/>
      <c r="I851" s="46"/>
      <c r="J851" s="22"/>
      <c r="K851" s="22"/>
    </row>
    <row r="852" spans="3:11">
      <c r="C852" s="22"/>
      <c r="D852" s="46" t="s">
        <v>438</v>
      </c>
      <c r="E852" s="46" t="s">
        <v>3124</v>
      </c>
      <c r="F852" s="46" t="s">
        <v>4256</v>
      </c>
      <c r="G852" s="46"/>
      <c r="H852" s="46"/>
      <c r="I852" s="46"/>
      <c r="J852" s="22"/>
      <c r="K852" s="22"/>
    </row>
    <row r="853" spans="3:11">
      <c r="C853" s="22"/>
      <c r="D853" s="46" t="s">
        <v>438</v>
      </c>
      <c r="E853" s="46" t="s">
        <v>2644</v>
      </c>
      <c r="F853" s="46" t="s">
        <v>3139</v>
      </c>
      <c r="G853" s="46"/>
      <c r="H853" s="46">
        <v>11538000000</v>
      </c>
      <c r="I853" s="46">
        <v>12603000000</v>
      </c>
      <c r="J853" s="22"/>
      <c r="K853" s="22"/>
    </row>
    <row r="854" spans="3:11">
      <c r="C854" s="22"/>
      <c r="D854" s="46" t="s">
        <v>438</v>
      </c>
      <c r="E854" s="46" t="s">
        <v>2645</v>
      </c>
      <c r="F854" s="46" t="s">
        <v>4257</v>
      </c>
      <c r="G854" s="46"/>
      <c r="H854" s="46">
        <v>1160000000</v>
      </c>
      <c r="I854" s="46">
        <v>1408000000</v>
      </c>
      <c r="J854" s="22"/>
      <c r="K854" s="22"/>
    </row>
    <row r="855" spans="3:11">
      <c r="C855" s="22"/>
      <c r="D855" s="46" t="s">
        <v>438</v>
      </c>
      <c r="E855" s="46" t="s">
        <v>4655</v>
      </c>
      <c r="F855" s="46" t="s">
        <v>4656</v>
      </c>
      <c r="G855" s="46"/>
      <c r="H855" s="46"/>
      <c r="I855" s="46"/>
      <c r="J855" s="22"/>
      <c r="K855" s="22"/>
    </row>
    <row r="856" spans="3:11">
      <c r="C856" s="22"/>
      <c r="D856" s="46" t="s">
        <v>2576</v>
      </c>
      <c r="E856" s="46" t="s">
        <v>3141</v>
      </c>
      <c r="F856" s="46" t="s">
        <v>3142</v>
      </c>
      <c r="G856" s="46"/>
      <c r="H856" s="46"/>
      <c r="I856" s="46"/>
      <c r="J856" s="22"/>
      <c r="K856" s="22"/>
    </row>
    <row r="857" spans="3:11">
      <c r="C857" s="22"/>
      <c r="D857" s="46" t="s">
        <v>438</v>
      </c>
      <c r="E857" s="46" t="s">
        <v>3143</v>
      </c>
      <c r="F857" s="46" t="s">
        <v>3144</v>
      </c>
      <c r="G857" s="46"/>
      <c r="H857" s="46"/>
      <c r="I857" s="46"/>
      <c r="J857" s="22"/>
      <c r="K857" s="22"/>
    </row>
    <row r="858" spans="3:11">
      <c r="C858" s="22"/>
      <c r="D858" s="46" t="s">
        <v>2576</v>
      </c>
      <c r="E858" s="46" t="s">
        <v>3147</v>
      </c>
      <c r="F858" s="46" t="s">
        <v>4258</v>
      </c>
      <c r="G858" s="46"/>
      <c r="H858" s="46"/>
      <c r="I858" s="46"/>
      <c r="J858" s="22"/>
      <c r="K858" s="22"/>
    </row>
    <row r="859" spans="3:11">
      <c r="C859" s="22"/>
      <c r="D859" s="46" t="s">
        <v>438</v>
      </c>
      <c r="E859" s="46" t="s">
        <v>4259</v>
      </c>
      <c r="F859" s="46" t="s">
        <v>1246</v>
      </c>
      <c r="G859" s="46"/>
      <c r="H859" s="46">
        <v>1414103000000</v>
      </c>
      <c r="I859" s="46">
        <v>1311060000000</v>
      </c>
      <c r="J859" s="22"/>
      <c r="K859" s="22"/>
    </row>
    <row r="860" spans="3:11">
      <c r="C860" s="22"/>
      <c r="D860" s="46" t="s">
        <v>438</v>
      </c>
      <c r="E860" s="46" t="s">
        <v>3157</v>
      </c>
      <c r="F860" s="46" t="s">
        <v>2063</v>
      </c>
      <c r="G860" s="46"/>
      <c r="H860" s="46">
        <v>33900000000</v>
      </c>
      <c r="I860" s="46">
        <v>35508000000</v>
      </c>
      <c r="J860" s="22"/>
      <c r="K860" s="22"/>
    </row>
    <row r="861" spans="3:11">
      <c r="C861" s="22"/>
      <c r="D861" s="46" t="s">
        <v>438</v>
      </c>
      <c r="E861" s="46" t="s">
        <v>3158</v>
      </c>
      <c r="F861" s="46" t="s">
        <v>3159</v>
      </c>
      <c r="G861" s="46"/>
      <c r="H861" s="46"/>
      <c r="I861" s="46"/>
      <c r="J861" s="22"/>
      <c r="K861" s="22"/>
    </row>
    <row r="862" spans="3:11">
      <c r="C862" s="22"/>
      <c r="D862" s="46" t="s">
        <v>2576</v>
      </c>
      <c r="E862" s="46" t="s">
        <v>3160</v>
      </c>
      <c r="F862" s="46" t="s">
        <v>3161</v>
      </c>
      <c r="G862" s="46"/>
      <c r="H862" s="46"/>
      <c r="I862" s="46"/>
      <c r="J862" s="22"/>
      <c r="K862" s="22"/>
    </row>
    <row r="863" spans="3:11">
      <c r="C863" s="22"/>
      <c r="D863" s="46" t="s">
        <v>2576</v>
      </c>
      <c r="E863" s="46" t="s">
        <v>4657</v>
      </c>
      <c r="F863" s="46" t="s">
        <v>4658</v>
      </c>
      <c r="G863" s="46"/>
      <c r="H863" s="46">
        <v>1.02</v>
      </c>
      <c r="I863" s="46"/>
      <c r="J863" s="22"/>
      <c r="K863" s="22"/>
    </row>
    <row r="864" spans="3:11">
      <c r="C864" s="22"/>
      <c r="D864" s="46" t="s">
        <v>263</v>
      </c>
      <c r="E864" s="46" t="s">
        <v>428</v>
      </c>
      <c r="F864" s="46"/>
      <c r="G864" s="46"/>
      <c r="H864" s="46"/>
      <c r="I864" s="46"/>
      <c r="J864" s="22"/>
      <c r="K864" s="22"/>
    </row>
    <row r="865" spans="3:11">
      <c r="C865" s="22"/>
      <c r="D865" s="46"/>
      <c r="E865" s="46" t="s">
        <v>4659</v>
      </c>
      <c r="F865" s="46" t="s">
        <v>2352</v>
      </c>
      <c r="G865" s="46"/>
      <c r="H865" s="46"/>
      <c r="I865" s="46"/>
      <c r="J865" s="22"/>
      <c r="K865" s="22"/>
    </row>
    <row r="866" spans="3:11">
      <c r="C866" s="22"/>
      <c r="D866" s="46" t="s">
        <v>438</v>
      </c>
      <c r="E866" s="46" t="s">
        <v>2630</v>
      </c>
      <c r="F866" s="46" t="s">
        <v>578</v>
      </c>
      <c r="G866" s="46"/>
      <c r="H866" s="46">
        <v>21860000000</v>
      </c>
      <c r="I866" s="46">
        <v>19440000000</v>
      </c>
      <c r="J866" s="22">
        <v>16044000000</v>
      </c>
      <c r="K866" s="22"/>
    </row>
    <row r="867" spans="3:11">
      <c r="C867" s="22"/>
      <c r="D867" s="46" t="s">
        <v>2576</v>
      </c>
      <c r="E867" s="46" t="s">
        <v>2632</v>
      </c>
      <c r="F867" s="46" t="s">
        <v>2562</v>
      </c>
      <c r="G867" s="46"/>
      <c r="H867" s="46">
        <v>57482000000</v>
      </c>
      <c r="I867" s="46">
        <v>77814000000</v>
      </c>
      <c r="J867" s="22"/>
      <c r="K867" s="22"/>
    </row>
    <row r="868" spans="3:11">
      <c r="C868" s="22"/>
      <c r="D868" s="46" t="s">
        <v>438</v>
      </c>
      <c r="E868" s="46" t="s">
        <v>2633</v>
      </c>
      <c r="F868" s="46" t="s">
        <v>4504</v>
      </c>
      <c r="G868" s="46"/>
      <c r="H868" s="46">
        <v>235199000000</v>
      </c>
      <c r="I868" s="46">
        <v>222613000000</v>
      </c>
      <c r="J868" s="22"/>
      <c r="K868" s="22"/>
    </row>
    <row r="869" spans="3:11">
      <c r="C869" s="22"/>
      <c r="D869" s="46" t="s">
        <v>438</v>
      </c>
      <c r="E869" s="46" t="s">
        <v>2636</v>
      </c>
      <c r="F869" s="46" t="s">
        <v>1394</v>
      </c>
      <c r="G869" s="46"/>
      <c r="H869" s="46">
        <v>47149000000</v>
      </c>
      <c r="I869" s="46">
        <v>48357000000</v>
      </c>
      <c r="J869" s="22"/>
      <c r="K869" s="22"/>
    </row>
    <row r="870" spans="3:11">
      <c r="C870" s="22"/>
      <c r="D870" s="46" t="s">
        <v>438</v>
      </c>
      <c r="E870" s="46" t="s">
        <v>2640</v>
      </c>
      <c r="F870" s="46" t="s">
        <v>446</v>
      </c>
      <c r="G870" s="46"/>
      <c r="H870" s="46">
        <v>799574000000</v>
      </c>
      <c r="I870" s="46">
        <v>769631000000</v>
      </c>
      <c r="J870" s="22">
        <v>757267000000</v>
      </c>
      <c r="K870" s="22"/>
    </row>
    <row r="871" spans="3:11">
      <c r="C871" s="22"/>
      <c r="D871" s="46" t="s">
        <v>438</v>
      </c>
      <c r="E871" s="46" t="s">
        <v>2644</v>
      </c>
      <c r="F871" s="46" t="s">
        <v>4660</v>
      </c>
      <c r="G871" s="46"/>
      <c r="H871" s="46">
        <v>11538000000</v>
      </c>
      <c r="I871" s="46">
        <v>12603000000</v>
      </c>
      <c r="J871" s="22"/>
      <c r="K871" s="22"/>
    </row>
    <row r="872" spans="3:11">
      <c r="C872" s="22"/>
      <c r="D872" s="46" t="s">
        <v>438</v>
      </c>
      <c r="E872" s="46" t="s">
        <v>2646</v>
      </c>
      <c r="F872" s="46" t="s">
        <v>1958</v>
      </c>
      <c r="G872" s="46"/>
      <c r="H872" s="46">
        <v>93578000000</v>
      </c>
      <c r="I872" s="46">
        <v>101022000000</v>
      </c>
      <c r="J872" s="22"/>
      <c r="K872" s="22"/>
    </row>
    <row r="873" spans="3:11">
      <c r="C873" s="22"/>
      <c r="D873" s="46" t="s">
        <v>438</v>
      </c>
      <c r="E873" s="46" t="s">
        <v>34</v>
      </c>
      <c r="F873" s="46" t="s">
        <v>613</v>
      </c>
      <c r="G873" s="46"/>
      <c r="H873" s="46">
        <v>1422968000000</v>
      </c>
      <c r="I873" s="46">
        <v>1313867000000</v>
      </c>
      <c r="J873" s="22"/>
      <c r="K873" s="22"/>
    </row>
    <row r="874" spans="3:11">
      <c r="C874" s="22"/>
      <c r="D874" s="46" t="s">
        <v>438</v>
      </c>
      <c r="E874" s="46" t="s">
        <v>2650</v>
      </c>
      <c r="F874" s="46" t="s">
        <v>4251</v>
      </c>
      <c r="G874" s="46"/>
      <c r="H874" s="46">
        <v>57175000000</v>
      </c>
      <c r="I874" s="46">
        <v>49091000000</v>
      </c>
      <c r="J874" s="22">
        <v>55401000000</v>
      </c>
      <c r="K874" s="22"/>
    </row>
    <row r="875" spans="3:11">
      <c r="C875" s="22"/>
      <c r="D875" s="46" t="s">
        <v>438</v>
      </c>
      <c r="E875" s="46" t="s">
        <v>2651</v>
      </c>
      <c r="F875" s="46" t="s">
        <v>624</v>
      </c>
      <c r="G875" s="46"/>
      <c r="H875" s="46">
        <v>76668000000</v>
      </c>
      <c r="I875" s="46">
        <v>77665000000</v>
      </c>
      <c r="J875" s="22"/>
      <c r="K875" s="22"/>
    </row>
    <row r="876" spans="3:11">
      <c r="C876" s="22"/>
      <c r="D876" s="46" t="s">
        <v>438</v>
      </c>
      <c r="E876" s="46" t="s">
        <v>2652</v>
      </c>
      <c r="F876" s="46" t="s">
        <v>4519</v>
      </c>
      <c r="G876" s="46"/>
      <c r="H876" s="46">
        <v>127379000000</v>
      </c>
      <c r="I876" s="46">
        <v>125354000000</v>
      </c>
      <c r="J876" s="22"/>
      <c r="K876" s="22"/>
    </row>
    <row r="877" spans="3:11">
      <c r="C877" s="22"/>
      <c r="D877" s="46" t="s">
        <v>438</v>
      </c>
      <c r="E877" s="46" t="s">
        <v>40</v>
      </c>
      <c r="F877" s="46" t="s">
        <v>626</v>
      </c>
      <c r="G877" s="46"/>
      <c r="H877" s="46">
        <v>1264057000000</v>
      </c>
      <c r="I877" s="46">
        <v>1172180000000</v>
      </c>
      <c r="J877" s="22"/>
      <c r="K877" s="22"/>
    </row>
    <row r="878" spans="3:11">
      <c r="C878" s="22"/>
      <c r="D878" s="46" t="s">
        <v>438</v>
      </c>
      <c r="E878" s="46" t="s">
        <v>649</v>
      </c>
      <c r="F878" s="46" t="s">
        <v>650</v>
      </c>
      <c r="G878" s="46"/>
      <c r="H878" s="46">
        <v>1357000000</v>
      </c>
      <c r="I878" s="46">
        <v>1446000000</v>
      </c>
      <c r="J878" s="22"/>
      <c r="K878" s="22"/>
    </row>
    <row r="879" spans="3:11">
      <c r="C879" s="22"/>
      <c r="D879" s="46" t="s">
        <v>438</v>
      </c>
      <c r="E879" s="46" t="s">
        <v>3163</v>
      </c>
      <c r="F879" s="46" t="s">
        <v>3164</v>
      </c>
      <c r="G879" s="46"/>
      <c r="H879" s="46"/>
      <c r="I879" s="46"/>
      <c r="J879" s="22"/>
      <c r="K879" s="22"/>
    </row>
    <row r="880" spans="3:11">
      <c r="C880" s="22"/>
      <c r="D880" s="46" t="s">
        <v>263</v>
      </c>
      <c r="E880" s="46" t="s">
        <v>428</v>
      </c>
      <c r="F880" s="46"/>
      <c r="G880" s="46"/>
      <c r="H880" s="46"/>
      <c r="I880" s="46"/>
      <c r="J880" s="22"/>
      <c r="K880" s="22"/>
    </row>
    <row r="881" spans="3:11">
      <c r="C881" s="22"/>
      <c r="D881" s="46"/>
      <c r="E881" s="46" t="s">
        <v>4661</v>
      </c>
      <c r="F881" s="46" t="s">
        <v>2547</v>
      </c>
      <c r="G881" s="46"/>
      <c r="H881" s="46"/>
      <c r="I881" s="46"/>
      <c r="J881" s="22"/>
      <c r="K881" s="22"/>
    </row>
    <row r="882" spans="3:11">
      <c r="C882" s="22"/>
      <c r="D882" s="46" t="s">
        <v>2576</v>
      </c>
      <c r="E882" s="46" t="s">
        <v>3165</v>
      </c>
      <c r="F882" s="46" t="s">
        <v>3166</v>
      </c>
      <c r="G882" s="46"/>
      <c r="H882" s="46">
        <v>1553824000000</v>
      </c>
      <c r="I882" s="46">
        <v>1463183000000</v>
      </c>
      <c r="J882" s="22"/>
      <c r="K882" s="22"/>
    </row>
    <row r="883" spans="3:11">
      <c r="C883" s="22"/>
      <c r="D883" s="46" t="s">
        <v>438</v>
      </c>
      <c r="E883" s="46" t="s">
        <v>3130</v>
      </c>
      <c r="F883" s="46" t="s">
        <v>4261</v>
      </c>
      <c r="G883" s="46"/>
      <c r="H883" s="46"/>
      <c r="I883" s="46"/>
      <c r="J883" s="22"/>
      <c r="K883" s="22"/>
    </row>
    <row r="884" spans="3:11">
      <c r="C884" s="22"/>
      <c r="D884" s="46" t="s">
        <v>438</v>
      </c>
      <c r="E884" s="46" t="s">
        <v>3167</v>
      </c>
      <c r="F884" s="46" t="s">
        <v>1388</v>
      </c>
      <c r="G884" s="46"/>
      <c r="H884" s="46"/>
      <c r="I884" s="46"/>
      <c r="J884" s="22"/>
      <c r="K884" s="22"/>
    </row>
    <row r="885" spans="3:11">
      <c r="C885" s="22"/>
      <c r="D885" s="46" t="s">
        <v>263</v>
      </c>
      <c r="E885" s="46" t="s">
        <v>428</v>
      </c>
      <c r="F885" s="46"/>
      <c r="G885" s="46"/>
      <c r="H885" s="46"/>
      <c r="I885" s="46"/>
      <c r="J885" s="22"/>
      <c r="K885" s="22"/>
    </row>
    <row r="886" spans="3:11">
      <c r="C886" s="22"/>
      <c r="D886" s="46"/>
      <c r="E886" s="46" t="s">
        <v>4662</v>
      </c>
      <c r="F886" s="46" t="s">
        <v>2354</v>
      </c>
      <c r="G886" s="46"/>
      <c r="H886" s="46"/>
      <c r="I886" s="46"/>
      <c r="J886" s="22"/>
      <c r="K886" s="22"/>
    </row>
    <row r="887" spans="3:11">
      <c r="C887" s="22"/>
      <c r="D887" s="46"/>
      <c r="E887" s="46"/>
      <c r="F887" s="46" t="s">
        <v>3168</v>
      </c>
      <c r="G887" s="46"/>
      <c r="H887" s="46"/>
      <c r="I887" s="46"/>
      <c r="J887" s="22"/>
      <c r="K887" s="22"/>
    </row>
    <row r="888" spans="3:11">
      <c r="C888" s="22"/>
      <c r="D888" s="46" t="s">
        <v>438</v>
      </c>
      <c r="E888" s="46" t="s">
        <v>3169</v>
      </c>
      <c r="F888" s="46" t="s">
        <v>3170</v>
      </c>
      <c r="G888" s="46"/>
      <c r="H888" s="46"/>
      <c r="I888" s="46"/>
      <c r="J888" s="22"/>
      <c r="K888" s="22"/>
    </row>
    <row r="889" spans="3:11">
      <c r="C889" s="22"/>
      <c r="D889" s="46" t="s">
        <v>438</v>
      </c>
      <c r="E889" s="46" t="s">
        <v>3171</v>
      </c>
      <c r="F889" s="46" t="s">
        <v>3250</v>
      </c>
      <c r="G889" s="46"/>
      <c r="H889" s="46"/>
      <c r="I889" s="46"/>
      <c r="J889" s="22"/>
      <c r="K889" s="22"/>
    </row>
    <row r="890" spans="3:11">
      <c r="C890" s="22"/>
      <c r="D890" s="46" t="s">
        <v>438</v>
      </c>
      <c r="E890" s="46" t="s">
        <v>3173</v>
      </c>
      <c r="F890" s="46" t="s">
        <v>4262</v>
      </c>
      <c r="G890" s="46"/>
      <c r="H890" s="46"/>
      <c r="I890" s="46"/>
      <c r="J890" s="22"/>
      <c r="K890" s="22"/>
    </row>
    <row r="891" spans="3:11">
      <c r="C891" s="22"/>
      <c r="D891" s="46" t="s">
        <v>438</v>
      </c>
      <c r="E891" s="46" t="s">
        <v>3175</v>
      </c>
      <c r="F891" s="46" t="s">
        <v>3176</v>
      </c>
      <c r="G891" s="46" t="s">
        <v>548</v>
      </c>
      <c r="H891" s="46"/>
      <c r="I891" s="46"/>
      <c r="J891" s="22"/>
      <c r="K891" s="22"/>
    </row>
    <row r="892" spans="3:11">
      <c r="C892" s="22"/>
      <c r="D892" s="46" t="s">
        <v>438</v>
      </c>
      <c r="E892" s="46" t="s">
        <v>3177</v>
      </c>
      <c r="F892" s="46" t="s">
        <v>4663</v>
      </c>
      <c r="G892" s="46" t="s">
        <v>548</v>
      </c>
      <c r="H892" s="46"/>
      <c r="I892" s="46"/>
      <c r="J892" s="22"/>
      <c r="K892" s="22"/>
    </row>
    <row r="893" spans="3:11">
      <c r="C893" s="22"/>
      <c r="D893" s="46" t="s">
        <v>263</v>
      </c>
      <c r="E893" s="46" t="s">
        <v>428</v>
      </c>
      <c r="F893" s="46"/>
      <c r="G893" s="46"/>
      <c r="H893" s="46"/>
      <c r="I893" s="46"/>
      <c r="J893" s="22"/>
      <c r="K893" s="22"/>
    </row>
    <row r="894" spans="3:11">
      <c r="C894" s="22"/>
      <c r="D894" s="46"/>
      <c r="E894" s="46" t="s">
        <v>4664</v>
      </c>
      <c r="F894" s="46" t="s">
        <v>2548</v>
      </c>
      <c r="G894" s="46"/>
      <c r="H894" s="46"/>
      <c r="I894" s="46"/>
      <c r="J894" s="22"/>
      <c r="K894" s="22"/>
    </row>
    <row r="895" spans="3:11">
      <c r="C895" s="22"/>
      <c r="D895" s="46" t="s">
        <v>438</v>
      </c>
      <c r="E895" s="46" t="s">
        <v>3179</v>
      </c>
      <c r="F895" s="46" t="s">
        <v>4204</v>
      </c>
      <c r="G895" s="46"/>
      <c r="H895" s="46"/>
      <c r="I895" s="46"/>
      <c r="J895" s="22"/>
      <c r="K895" s="22"/>
    </row>
    <row r="896" spans="3:11">
      <c r="C896" s="22"/>
      <c r="D896" s="46" t="s">
        <v>438</v>
      </c>
      <c r="E896" s="46" t="s">
        <v>3181</v>
      </c>
      <c r="F896" s="46" t="s">
        <v>3182</v>
      </c>
      <c r="G896" s="46"/>
      <c r="H896" s="46"/>
      <c r="I896" s="46"/>
      <c r="J896" s="22"/>
      <c r="K896" s="22"/>
    </row>
    <row r="897" spans="3:11">
      <c r="C897" s="22"/>
      <c r="D897" s="46" t="s">
        <v>2576</v>
      </c>
      <c r="E897" s="46" t="s">
        <v>3183</v>
      </c>
      <c r="F897" s="46" t="s">
        <v>3184</v>
      </c>
      <c r="G897" s="46"/>
      <c r="H897" s="46"/>
      <c r="I897" s="46"/>
      <c r="J897" s="22"/>
      <c r="K897" s="22"/>
    </row>
    <row r="898" spans="3:11">
      <c r="C898" s="22"/>
      <c r="D898" s="46" t="s">
        <v>263</v>
      </c>
      <c r="E898" s="46" t="s">
        <v>428</v>
      </c>
      <c r="F898" s="46"/>
      <c r="G898" s="46"/>
      <c r="H898" s="46"/>
      <c r="I898" s="46"/>
      <c r="J898" s="22"/>
      <c r="K898" s="22"/>
    </row>
    <row r="899" spans="3:11">
      <c r="C899" s="22"/>
      <c r="D899" s="46"/>
      <c r="E899" s="46" t="s">
        <v>4665</v>
      </c>
      <c r="F899" s="46" t="s">
        <v>2549</v>
      </c>
      <c r="G899" s="46"/>
      <c r="H899" s="46"/>
      <c r="I899" s="46"/>
      <c r="J899" s="22"/>
      <c r="K899" s="22"/>
    </row>
    <row r="900" spans="3:11">
      <c r="C900" s="22"/>
      <c r="D900" s="46" t="s">
        <v>438</v>
      </c>
      <c r="E900" s="46" t="s">
        <v>3143</v>
      </c>
      <c r="F900" s="46" t="s">
        <v>3144</v>
      </c>
      <c r="G900" s="46"/>
      <c r="H900" s="46"/>
      <c r="I900" s="46"/>
      <c r="J900" s="22"/>
      <c r="K900" s="22"/>
    </row>
    <row r="901" spans="3:11">
      <c r="C901" s="22"/>
      <c r="D901" s="46" t="s">
        <v>438</v>
      </c>
      <c r="E901" s="46" t="s">
        <v>3185</v>
      </c>
      <c r="F901" s="46" t="s">
        <v>4666</v>
      </c>
      <c r="G901" s="46"/>
      <c r="H901" s="46"/>
      <c r="I901" s="46"/>
      <c r="J901" s="22"/>
      <c r="K901" s="22"/>
    </row>
    <row r="902" spans="3:11">
      <c r="C902" s="22"/>
      <c r="D902" s="46" t="s">
        <v>438</v>
      </c>
      <c r="E902" s="46" t="s">
        <v>3187</v>
      </c>
      <c r="F902" s="46" t="s">
        <v>4263</v>
      </c>
      <c r="G902" s="46"/>
      <c r="H902" s="46"/>
      <c r="I902" s="46"/>
      <c r="J902" s="22"/>
      <c r="K902" s="22"/>
    </row>
    <row r="903" spans="3:11">
      <c r="C903" s="22"/>
      <c r="D903" s="46" t="s">
        <v>438</v>
      </c>
      <c r="E903" s="46" t="s">
        <v>3189</v>
      </c>
      <c r="F903" s="46" t="s">
        <v>4258</v>
      </c>
      <c r="G903" s="46"/>
      <c r="H903" s="46"/>
      <c r="I903" s="46"/>
      <c r="J903" s="22"/>
      <c r="K903" s="22"/>
    </row>
    <row r="904" spans="3:11">
      <c r="C904" s="22"/>
      <c r="D904" s="46" t="s">
        <v>438</v>
      </c>
      <c r="E904" s="46" t="s">
        <v>3191</v>
      </c>
      <c r="F904" s="46" t="s">
        <v>3192</v>
      </c>
      <c r="G904" s="46"/>
      <c r="H904" s="46"/>
      <c r="I904" s="46"/>
      <c r="J904" s="22"/>
      <c r="K904" s="22"/>
    </row>
    <row r="905" spans="3:11">
      <c r="C905" s="22"/>
      <c r="D905" s="46" t="s">
        <v>2576</v>
      </c>
      <c r="E905" s="46" t="s">
        <v>3193</v>
      </c>
      <c r="F905" s="46" t="s">
        <v>4264</v>
      </c>
      <c r="G905" s="46"/>
      <c r="H905" s="46"/>
      <c r="I905" s="46"/>
      <c r="J905" s="22"/>
      <c r="K905" s="22"/>
    </row>
    <row r="906" spans="3:11">
      <c r="C906" s="22"/>
      <c r="D906" s="46" t="s">
        <v>2576</v>
      </c>
      <c r="E906" s="46" t="s">
        <v>3195</v>
      </c>
      <c r="F906" s="46" t="s">
        <v>4265</v>
      </c>
      <c r="G906" s="46"/>
      <c r="H906" s="46"/>
      <c r="I906" s="46"/>
      <c r="J906" s="22"/>
      <c r="K906" s="22"/>
    </row>
    <row r="907" spans="3:11">
      <c r="C907" s="22"/>
      <c r="D907" s="46" t="s">
        <v>2576</v>
      </c>
      <c r="E907" s="46" t="s">
        <v>3196</v>
      </c>
      <c r="F907" s="46" t="s">
        <v>3197</v>
      </c>
      <c r="G907" s="46"/>
      <c r="H907" s="46"/>
      <c r="I907" s="46"/>
      <c r="J907" s="22"/>
      <c r="K907" s="22"/>
    </row>
    <row r="908" spans="3:11">
      <c r="C908" s="22"/>
      <c r="D908" s="46" t="s">
        <v>2576</v>
      </c>
      <c r="E908" s="46" t="s">
        <v>3198</v>
      </c>
      <c r="F908" s="46" t="s">
        <v>4263</v>
      </c>
      <c r="G908" s="46"/>
      <c r="H908" s="46"/>
      <c r="I908" s="46"/>
      <c r="J908" s="22"/>
      <c r="K908" s="22"/>
    </row>
    <row r="909" spans="3:11">
      <c r="C909" s="22"/>
      <c r="D909" s="46" t="s">
        <v>2576</v>
      </c>
      <c r="E909" s="46" t="s">
        <v>3199</v>
      </c>
      <c r="F909" s="46" t="s">
        <v>4258</v>
      </c>
      <c r="G909" s="46"/>
      <c r="H909" s="46"/>
      <c r="I909" s="46"/>
      <c r="J909" s="22"/>
      <c r="K909" s="22"/>
    </row>
    <row r="910" spans="3:11">
      <c r="C910" s="22"/>
      <c r="D910" s="46" t="s">
        <v>438</v>
      </c>
      <c r="E910" s="46" t="s">
        <v>3200</v>
      </c>
      <c r="F910" s="46" t="s">
        <v>3201</v>
      </c>
      <c r="G910" s="46"/>
      <c r="H910" s="46"/>
      <c r="I910" s="46"/>
      <c r="J910" s="22"/>
      <c r="K910" s="22"/>
    </row>
    <row r="911" spans="3:11">
      <c r="C911" s="22"/>
      <c r="D911" s="46" t="s">
        <v>438</v>
      </c>
      <c r="E911" s="46" t="s">
        <v>3202</v>
      </c>
      <c r="F911" s="46" t="s">
        <v>4266</v>
      </c>
      <c r="G911" s="46"/>
      <c r="H911" s="46"/>
      <c r="I911" s="46"/>
      <c r="J911" s="22"/>
      <c r="K911" s="22"/>
    </row>
    <row r="912" spans="3:11">
      <c r="C912" s="22"/>
      <c r="D912" s="46" t="s">
        <v>438</v>
      </c>
      <c r="E912" s="46" t="s">
        <v>3204</v>
      </c>
      <c r="F912" s="46" t="s">
        <v>4267</v>
      </c>
      <c r="G912" s="46"/>
      <c r="H912" s="46"/>
      <c r="I912" s="46"/>
      <c r="J912" s="22"/>
      <c r="K912" s="22"/>
    </row>
    <row r="913" spans="3:11">
      <c r="C913" s="22"/>
      <c r="D913" s="46" t="s">
        <v>263</v>
      </c>
      <c r="E913" s="46" t="s">
        <v>428</v>
      </c>
      <c r="F913" s="46"/>
      <c r="G913" s="46"/>
      <c r="H913" s="46"/>
      <c r="I913" s="46"/>
      <c r="J913" s="22"/>
      <c r="K913" s="22"/>
    </row>
    <row r="914" spans="3:11">
      <c r="C914" s="22"/>
      <c r="D914" s="46"/>
      <c r="E914" s="46" t="s">
        <v>4268</v>
      </c>
      <c r="F914" s="46" t="s">
        <v>2357</v>
      </c>
      <c r="G914" s="46"/>
      <c r="H914" s="46"/>
      <c r="I914" s="46"/>
      <c r="J914" s="22"/>
      <c r="K914" s="22"/>
    </row>
    <row r="915" spans="3:11">
      <c r="C915" s="22"/>
      <c r="D915" s="46" t="s">
        <v>438</v>
      </c>
      <c r="E915" s="46" t="s">
        <v>4259</v>
      </c>
      <c r="F915" s="46" t="s">
        <v>1246</v>
      </c>
      <c r="G915" s="46"/>
      <c r="H915" s="46">
        <v>1414103000000</v>
      </c>
      <c r="I915" s="46">
        <v>1311060000000</v>
      </c>
      <c r="J915" s="22"/>
      <c r="K915" s="22"/>
    </row>
    <row r="916" spans="3:11">
      <c r="C916" s="22"/>
      <c r="D916" s="46" t="s">
        <v>438</v>
      </c>
      <c r="E916" s="46" t="s">
        <v>3157</v>
      </c>
      <c r="F916" s="46" t="s">
        <v>2063</v>
      </c>
      <c r="G916" s="46"/>
      <c r="H916" s="46">
        <v>33900000000</v>
      </c>
      <c r="I916" s="46">
        <v>35508000000</v>
      </c>
      <c r="J916" s="22"/>
      <c r="K916" s="22"/>
    </row>
    <row r="917" spans="3:11">
      <c r="C917" s="22"/>
      <c r="D917" s="46" t="s">
        <v>438</v>
      </c>
      <c r="E917" s="46" t="s">
        <v>4667</v>
      </c>
      <c r="F917" s="46" t="s">
        <v>4668</v>
      </c>
      <c r="G917" s="46"/>
      <c r="H917" s="46">
        <v>1711000000</v>
      </c>
      <c r="I917" s="46">
        <v>2091000000</v>
      </c>
      <c r="J917" s="22"/>
      <c r="K917" s="22"/>
    </row>
    <row r="918" spans="3:11">
      <c r="C918" s="22"/>
      <c r="D918" s="46" t="s">
        <v>263</v>
      </c>
      <c r="E918" s="46" t="s">
        <v>428</v>
      </c>
      <c r="F918" s="46"/>
      <c r="G918" s="46"/>
      <c r="H918" s="46"/>
      <c r="I918" s="46"/>
      <c r="J918" s="22"/>
      <c r="K918" s="22"/>
    </row>
    <row r="919" spans="3:11">
      <c r="C919" s="22"/>
      <c r="D919" s="46"/>
      <c r="E919" s="46" t="s">
        <v>4269</v>
      </c>
      <c r="F919" s="46" t="s">
        <v>2358</v>
      </c>
      <c r="G919" s="46"/>
      <c r="H919" s="46"/>
      <c r="I919" s="46"/>
      <c r="J919" s="22"/>
      <c r="K919" s="22"/>
    </row>
    <row r="920" spans="3:11">
      <c r="C920" s="22"/>
      <c r="D920" s="46" t="s">
        <v>438</v>
      </c>
      <c r="E920" s="46" t="s">
        <v>3207</v>
      </c>
      <c r="F920" s="46" t="s">
        <v>3166</v>
      </c>
      <c r="G920" s="46"/>
      <c r="H920" s="46"/>
      <c r="I920" s="46"/>
      <c r="J920" s="22"/>
      <c r="K920" s="22"/>
    </row>
    <row r="921" spans="3:11">
      <c r="C921" s="22"/>
      <c r="D921" s="46" t="s">
        <v>438</v>
      </c>
      <c r="E921" s="46" t="s">
        <v>34</v>
      </c>
      <c r="F921" s="46" t="s">
        <v>4270</v>
      </c>
      <c r="G921" s="46"/>
      <c r="H921" s="46">
        <v>1422968000000</v>
      </c>
      <c r="I921" s="46">
        <v>1313867000000</v>
      </c>
      <c r="J921" s="22"/>
      <c r="K921" s="22"/>
    </row>
    <row r="922" spans="3:11">
      <c r="C922" s="22"/>
      <c r="D922" s="46" t="s">
        <v>438</v>
      </c>
      <c r="E922" s="46" t="s">
        <v>40</v>
      </c>
      <c r="F922" s="46" t="s">
        <v>4271</v>
      </c>
      <c r="G922" s="46" t="s">
        <v>548</v>
      </c>
      <c r="H922" s="46">
        <v>1264057000000</v>
      </c>
      <c r="I922" s="46">
        <v>1172180000000</v>
      </c>
      <c r="J922" s="22"/>
      <c r="K922" s="22"/>
    </row>
    <row r="923" spans="3:11">
      <c r="C923" s="22"/>
      <c r="D923" s="46" t="s">
        <v>438</v>
      </c>
      <c r="E923" s="46" t="s">
        <v>649</v>
      </c>
      <c r="F923" s="46" t="s">
        <v>650</v>
      </c>
      <c r="G923" s="46" t="s">
        <v>548</v>
      </c>
      <c r="H923" s="46">
        <v>1357000000</v>
      </c>
      <c r="I923" s="46">
        <v>1446000000</v>
      </c>
      <c r="J923" s="22"/>
      <c r="K923" s="22"/>
    </row>
    <row r="924" spans="3:11">
      <c r="C924" s="22"/>
      <c r="D924" s="46" t="s">
        <v>438</v>
      </c>
      <c r="E924" s="46" t="s">
        <v>3163</v>
      </c>
      <c r="F924" s="46" t="s">
        <v>3164</v>
      </c>
      <c r="G924" s="46"/>
      <c r="H924" s="46"/>
      <c r="I924" s="46"/>
      <c r="J924" s="22"/>
      <c r="K924" s="22"/>
    </row>
    <row r="925" spans="3:11">
      <c r="C925" s="22"/>
      <c r="D925" s="46" t="s">
        <v>263</v>
      </c>
      <c r="E925" s="46" t="s">
        <v>428</v>
      </c>
      <c r="F925" s="46"/>
      <c r="G925" s="46"/>
      <c r="H925" s="46"/>
      <c r="I925" s="46"/>
      <c r="J925" s="22"/>
      <c r="K925" s="22"/>
    </row>
    <row r="926" spans="3:11">
      <c r="C926" s="22"/>
      <c r="D926" s="46"/>
      <c r="E926" s="46" t="s">
        <v>4272</v>
      </c>
      <c r="F926" s="46" t="s">
        <v>2550</v>
      </c>
      <c r="G926" s="46"/>
      <c r="H926" s="46"/>
      <c r="I926" s="46"/>
      <c r="J926" s="22"/>
      <c r="K926" s="22"/>
    </row>
    <row r="927" spans="3:11">
      <c r="C927" s="22"/>
      <c r="D927" s="46" t="s">
        <v>2576</v>
      </c>
      <c r="E927" s="46" t="s">
        <v>3209</v>
      </c>
      <c r="F927" s="46" t="s">
        <v>3210</v>
      </c>
      <c r="G927" s="46"/>
      <c r="H927" s="46"/>
      <c r="I927" s="46"/>
      <c r="J927" s="22"/>
      <c r="K927" s="22"/>
    </row>
    <row r="928" spans="3:11">
      <c r="C928" s="22"/>
      <c r="D928" s="46" t="s">
        <v>2576</v>
      </c>
      <c r="E928" s="46" t="s">
        <v>3211</v>
      </c>
      <c r="F928" s="46" t="s">
        <v>3212</v>
      </c>
      <c r="G928" s="46"/>
      <c r="H928" s="46"/>
      <c r="I928" s="46"/>
      <c r="J928" s="22"/>
      <c r="K928" s="22"/>
    </row>
    <row r="929" spans="3:11">
      <c r="C929" s="22"/>
      <c r="D929" s="46" t="s">
        <v>2576</v>
      </c>
      <c r="E929" s="46" t="s">
        <v>3213</v>
      </c>
      <c r="F929" s="46" t="s">
        <v>3214</v>
      </c>
      <c r="G929" s="46"/>
      <c r="H929" s="46"/>
      <c r="I929" s="46"/>
      <c r="J929" s="22"/>
      <c r="K929" s="22"/>
    </row>
    <row r="930" spans="3:11">
      <c r="C930" s="22"/>
      <c r="D930" s="46" t="s">
        <v>438</v>
      </c>
      <c r="E930" s="46" t="s">
        <v>4094</v>
      </c>
      <c r="F930" s="46" t="s">
        <v>4095</v>
      </c>
      <c r="G930" s="46"/>
      <c r="H930" s="46">
        <v>2000000</v>
      </c>
      <c r="I930" s="46"/>
      <c r="J930" s="22"/>
      <c r="K930" s="22"/>
    </row>
    <row r="931" spans="3:11">
      <c r="C931" s="22"/>
      <c r="D931" s="46" t="s">
        <v>2576</v>
      </c>
      <c r="E931" s="46" t="s">
        <v>4273</v>
      </c>
      <c r="F931" s="46" t="s">
        <v>4274</v>
      </c>
      <c r="G931" s="46"/>
      <c r="H931" s="46"/>
      <c r="I931" s="46"/>
      <c r="J931" s="22"/>
      <c r="K931" s="22"/>
    </row>
    <row r="932" spans="3:11">
      <c r="C932" s="22"/>
      <c r="D932" s="46" t="s">
        <v>438</v>
      </c>
      <c r="E932" s="46" t="s">
        <v>3237</v>
      </c>
      <c r="F932" s="46" t="s">
        <v>1267</v>
      </c>
      <c r="G932" s="46" t="s">
        <v>548</v>
      </c>
      <c r="H932" s="46">
        <v>233000000</v>
      </c>
      <c r="I932" s="46">
        <v>264000000</v>
      </c>
      <c r="J932" s="22">
        <v>228000000</v>
      </c>
      <c r="K932" s="22"/>
    </row>
    <row r="933" spans="3:11">
      <c r="C933" s="22"/>
      <c r="D933" s="46" t="s">
        <v>438</v>
      </c>
      <c r="E933" s="46" t="s">
        <v>3240</v>
      </c>
      <c r="F933" s="46" t="s">
        <v>4275</v>
      </c>
      <c r="G933" s="46"/>
      <c r="H933" s="46">
        <v>1400000000</v>
      </c>
      <c r="I933" s="46">
        <v>1756000000</v>
      </c>
      <c r="J933" s="22">
        <v>1812000000</v>
      </c>
      <c r="K933" s="22"/>
    </row>
    <row r="934" spans="3:11">
      <c r="C934" s="22"/>
      <c r="D934" s="46" t="s">
        <v>438</v>
      </c>
      <c r="E934" s="46" t="s">
        <v>3219</v>
      </c>
      <c r="F934" s="46" t="s">
        <v>4276</v>
      </c>
      <c r="G934" s="46"/>
      <c r="H934" s="46"/>
      <c r="I934" s="46"/>
      <c r="J934" s="22"/>
      <c r="K934" s="22"/>
    </row>
    <row r="935" spans="3:11">
      <c r="C935" s="22"/>
      <c r="D935" s="46" t="s">
        <v>263</v>
      </c>
      <c r="E935" s="46" t="s">
        <v>428</v>
      </c>
      <c r="F935" s="46"/>
      <c r="G935" s="46"/>
      <c r="H935" s="46"/>
      <c r="I935" s="46"/>
      <c r="J935" s="22"/>
      <c r="K935" s="22"/>
    </row>
    <row r="936" spans="3:11">
      <c r="C936" s="22"/>
      <c r="D936" s="46"/>
      <c r="E936" s="46" t="s">
        <v>4277</v>
      </c>
      <c r="F936" s="46" t="s">
        <v>2359</v>
      </c>
      <c r="G936" s="46"/>
      <c r="H936" s="46"/>
      <c r="I936" s="46"/>
      <c r="J936" s="22"/>
      <c r="K936" s="22"/>
    </row>
    <row r="937" spans="3:11">
      <c r="C937" s="22"/>
      <c r="D937" s="46"/>
      <c r="E937" s="46"/>
      <c r="F937" s="46" t="s">
        <v>4278</v>
      </c>
      <c r="G937" s="46"/>
      <c r="H937" s="46"/>
      <c r="I937" s="46"/>
      <c r="J937" s="22"/>
      <c r="K937" s="22"/>
    </row>
    <row r="938" spans="3:11">
      <c r="C938" s="22"/>
      <c r="D938" s="46" t="s">
        <v>2576</v>
      </c>
      <c r="E938" s="46" t="s">
        <v>4669</v>
      </c>
      <c r="F938" s="46" t="s">
        <v>4670</v>
      </c>
      <c r="G938" s="46" t="s">
        <v>548</v>
      </c>
      <c r="H938" s="46"/>
      <c r="I938" s="46"/>
      <c r="J938" s="22"/>
      <c r="K938" s="22"/>
    </row>
    <row r="939" spans="3:11">
      <c r="C939" s="22"/>
      <c r="D939" s="46" t="s">
        <v>438</v>
      </c>
      <c r="E939" s="46" t="s">
        <v>3223</v>
      </c>
      <c r="F939" s="46" t="s">
        <v>3224</v>
      </c>
      <c r="G939" s="46"/>
      <c r="H939" s="46"/>
      <c r="I939" s="46"/>
      <c r="J939" s="22"/>
      <c r="K939" s="22"/>
    </row>
    <row r="940" spans="3:11">
      <c r="C940" s="22"/>
      <c r="D940" s="46" t="s">
        <v>438</v>
      </c>
      <c r="E940" s="46" t="s">
        <v>3225</v>
      </c>
      <c r="F940" s="46" t="s">
        <v>1036</v>
      </c>
      <c r="G940" s="46" t="s">
        <v>548</v>
      </c>
      <c r="H940" s="46"/>
      <c r="I940" s="46"/>
      <c r="J940" s="22"/>
      <c r="K940" s="22"/>
    </row>
    <row r="941" spans="3:11">
      <c r="C941" s="22"/>
      <c r="D941" s="46" t="s">
        <v>2576</v>
      </c>
      <c r="E941" s="46" t="s">
        <v>3226</v>
      </c>
      <c r="F941" s="46" t="s">
        <v>3227</v>
      </c>
      <c r="G941" s="46"/>
      <c r="H941" s="46"/>
      <c r="I941" s="46"/>
      <c r="J941" s="22"/>
      <c r="K941" s="22"/>
    </row>
    <row r="942" spans="3:11">
      <c r="C942" s="22"/>
      <c r="D942" s="46" t="s">
        <v>438</v>
      </c>
      <c r="E942" s="46" t="s">
        <v>3229</v>
      </c>
      <c r="F942" s="46" t="s">
        <v>1259</v>
      </c>
      <c r="G942" s="46"/>
      <c r="H942" s="46">
        <v>-2893000000</v>
      </c>
      <c r="I942" s="46">
        <v>-3680000000</v>
      </c>
      <c r="J942" s="22">
        <v>-2957000000</v>
      </c>
      <c r="K942" s="22"/>
    </row>
    <row r="943" spans="3:11">
      <c r="C943" s="22"/>
      <c r="D943" s="46" t="s">
        <v>438</v>
      </c>
      <c r="E943" s="46" t="s">
        <v>3230</v>
      </c>
      <c r="F943" s="46" t="s">
        <v>2451</v>
      </c>
      <c r="G943" s="46"/>
      <c r="H943" s="46">
        <v>-3061000000</v>
      </c>
      <c r="I943" s="46">
        <v>-2141000000</v>
      </c>
      <c r="J943" s="22">
        <v>-2554000000</v>
      </c>
      <c r="K943" s="22"/>
    </row>
    <row r="944" spans="3:11">
      <c r="C944" s="22"/>
      <c r="D944" s="46" t="s">
        <v>438</v>
      </c>
      <c r="E944" s="46" t="s">
        <v>3231</v>
      </c>
      <c r="F944" s="46" t="s">
        <v>1263</v>
      </c>
      <c r="G944" s="46"/>
      <c r="H944" s="46">
        <v>-5954000000</v>
      </c>
      <c r="I944" s="46">
        <v>-5821000000</v>
      </c>
      <c r="J944" s="22">
        <v>-5511000000</v>
      </c>
      <c r="K944" s="22"/>
    </row>
    <row r="945" spans="3:11">
      <c r="C945" s="22"/>
      <c r="D945" s="46" t="s">
        <v>438</v>
      </c>
      <c r="E945" s="46" t="s">
        <v>2644</v>
      </c>
      <c r="F945" s="46" t="s">
        <v>4671</v>
      </c>
      <c r="G945" s="46" t="s">
        <v>548</v>
      </c>
      <c r="H945" s="46">
        <v>11538000000</v>
      </c>
      <c r="I945" s="46">
        <v>12603000000</v>
      </c>
      <c r="J945" s="22"/>
      <c r="K945" s="22"/>
    </row>
    <row r="946" spans="3:11">
      <c r="C946" s="22"/>
      <c r="D946" s="46" t="s">
        <v>438</v>
      </c>
      <c r="E946" s="46" t="s">
        <v>2644</v>
      </c>
      <c r="F946" s="46" t="s">
        <v>4672</v>
      </c>
      <c r="G946" s="46" t="s">
        <v>548</v>
      </c>
      <c r="H946" s="46">
        <v>11538000000</v>
      </c>
      <c r="I946" s="46">
        <v>12603000000</v>
      </c>
      <c r="J946" s="22"/>
      <c r="K946" s="22"/>
    </row>
    <row r="947" spans="3:11">
      <c r="C947" s="22"/>
      <c r="D947" s="46" t="s">
        <v>263</v>
      </c>
      <c r="E947" s="46" t="s">
        <v>428</v>
      </c>
      <c r="F947" s="46"/>
      <c r="G947" s="46"/>
      <c r="H947" s="46"/>
      <c r="I947" s="46"/>
      <c r="J947" s="22"/>
      <c r="K947" s="22"/>
    </row>
    <row r="948" spans="3:11">
      <c r="C948" s="22"/>
      <c r="D948" s="46"/>
      <c r="E948" s="46" t="s">
        <v>4673</v>
      </c>
      <c r="F948" s="46" t="s">
        <v>2360</v>
      </c>
      <c r="G948" s="46"/>
      <c r="H948" s="46"/>
      <c r="I948" s="46"/>
      <c r="J948" s="22"/>
      <c r="K948" s="22"/>
    </row>
    <row r="949" spans="3:11">
      <c r="C949" s="22"/>
      <c r="D949" s="46" t="s">
        <v>2576</v>
      </c>
      <c r="E949" s="46" t="s">
        <v>4669</v>
      </c>
      <c r="F949" s="46" t="s">
        <v>4670</v>
      </c>
      <c r="G949" s="46" t="s">
        <v>548</v>
      </c>
      <c r="H949" s="46"/>
      <c r="I949" s="46"/>
      <c r="J949" s="22"/>
      <c r="K949" s="22"/>
    </row>
    <row r="950" spans="3:11">
      <c r="C950" s="22"/>
      <c r="D950" s="46" t="s">
        <v>2576</v>
      </c>
      <c r="E950" s="46" t="s">
        <v>3235</v>
      </c>
      <c r="F950" s="46" t="s">
        <v>778</v>
      </c>
      <c r="G950" s="46"/>
      <c r="H950" s="46"/>
      <c r="I950" s="46"/>
      <c r="J950" s="22"/>
      <c r="K950" s="22"/>
    </row>
    <row r="951" spans="3:11">
      <c r="C951" s="22"/>
      <c r="D951" s="46" t="s">
        <v>2576</v>
      </c>
      <c r="E951" s="46" t="s">
        <v>3236</v>
      </c>
      <c r="F951" s="46" t="s">
        <v>3224</v>
      </c>
      <c r="G951" s="46"/>
      <c r="H951" s="46"/>
      <c r="I951" s="46"/>
      <c r="J951" s="22"/>
      <c r="K951" s="22"/>
    </row>
    <row r="952" spans="3:11">
      <c r="C952" s="22"/>
      <c r="D952" s="46" t="s">
        <v>438</v>
      </c>
      <c r="E952" s="46" t="s">
        <v>3237</v>
      </c>
      <c r="F952" s="46" t="s">
        <v>1267</v>
      </c>
      <c r="G952" s="46" t="s">
        <v>548</v>
      </c>
      <c r="H952" s="46">
        <v>233000000</v>
      </c>
      <c r="I952" s="46">
        <v>264000000</v>
      </c>
      <c r="J952" s="22">
        <v>228000000</v>
      </c>
      <c r="K952" s="22"/>
    </row>
    <row r="953" spans="3:11">
      <c r="C953" s="22"/>
      <c r="D953" s="46" t="s">
        <v>2576</v>
      </c>
      <c r="E953" s="46" t="s">
        <v>3233</v>
      </c>
      <c r="F953" s="46" t="s">
        <v>3053</v>
      </c>
      <c r="G953" s="46" t="s">
        <v>548</v>
      </c>
      <c r="H953" s="46"/>
      <c r="I953" s="46"/>
      <c r="J953" s="22"/>
      <c r="K953" s="22"/>
    </row>
    <row r="954" spans="3:11">
      <c r="C954" s="22"/>
      <c r="D954" s="46" t="s">
        <v>2576</v>
      </c>
      <c r="E954" s="46" t="s">
        <v>3233</v>
      </c>
      <c r="F954" s="46" t="s">
        <v>3057</v>
      </c>
      <c r="G954" s="46" t="s">
        <v>548</v>
      </c>
      <c r="H954" s="46"/>
      <c r="I954" s="46"/>
      <c r="J954" s="22"/>
      <c r="K954" s="22"/>
    </row>
    <row r="955" spans="3:11">
      <c r="C955" s="22"/>
      <c r="D955" s="46" t="s">
        <v>438</v>
      </c>
      <c r="E955" s="46" t="s">
        <v>3217</v>
      </c>
      <c r="F955" s="46" t="s">
        <v>4674</v>
      </c>
      <c r="G955" s="46" t="s">
        <v>548</v>
      </c>
      <c r="H955" s="46">
        <v>0</v>
      </c>
      <c r="I955" s="46">
        <v>34000000</v>
      </c>
      <c r="J955" s="22">
        <v>3000000</v>
      </c>
      <c r="K955" s="22"/>
    </row>
    <row r="956" spans="3:11">
      <c r="C956" s="22"/>
      <c r="D956" s="46" t="s">
        <v>438</v>
      </c>
      <c r="E956" s="46" t="s">
        <v>3215</v>
      </c>
      <c r="F956" s="46" t="s">
        <v>675</v>
      </c>
      <c r="G956" s="46" t="s">
        <v>548</v>
      </c>
      <c r="H956" s="46"/>
      <c r="I956" s="46"/>
      <c r="J956" s="22"/>
      <c r="K956" s="22"/>
    </row>
    <row r="957" spans="3:11">
      <c r="C957" s="22"/>
      <c r="D957" s="46" t="s">
        <v>438</v>
      </c>
      <c r="E957" s="46" t="s">
        <v>3215</v>
      </c>
      <c r="F957" s="46" t="s">
        <v>721</v>
      </c>
      <c r="G957" s="46" t="s">
        <v>548</v>
      </c>
      <c r="H957" s="46"/>
      <c r="I957" s="46"/>
      <c r="J957" s="22"/>
      <c r="K957" s="22"/>
    </row>
    <row r="958" spans="3:11">
      <c r="C958" s="22"/>
      <c r="D958" s="46" t="s">
        <v>438</v>
      </c>
      <c r="E958" s="46" t="s">
        <v>2645</v>
      </c>
      <c r="F958" s="46" t="s">
        <v>4675</v>
      </c>
      <c r="G958" s="46"/>
      <c r="H958" s="46">
        <v>1160000000</v>
      </c>
      <c r="I958" s="46">
        <v>1408000000</v>
      </c>
      <c r="J958" s="22"/>
      <c r="K958" s="22"/>
    </row>
    <row r="959" spans="3:11">
      <c r="C959" s="22"/>
      <c r="D959" s="46" t="s">
        <v>438</v>
      </c>
      <c r="E959" s="46" t="s">
        <v>3240</v>
      </c>
      <c r="F959" s="46" t="s">
        <v>4676</v>
      </c>
      <c r="G959" s="46" t="s">
        <v>548</v>
      </c>
      <c r="H959" s="46">
        <v>1400000000</v>
      </c>
      <c r="I959" s="46">
        <v>1756000000</v>
      </c>
      <c r="J959" s="22">
        <v>1812000000</v>
      </c>
      <c r="K959" s="22"/>
    </row>
    <row r="960" spans="3:11">
      <c r="C960" s="22"/>
      <c r="D960" s="46" t="s">
        <v>438</v>
      </c>
      <c r="E960" s="46" t="s">
        <v>3240</v>
      </c>
      <c r="F960" s="46" t="s">
        <v>4677</v>
      </c>
      <c r="G960" s="46" t="s">
        <v>548</v>
      </c>
      <c r="H960" s="46">
        <v>1400000000</v>
      </c>
      <c r="I960" s="46">
        <v>1756000000</v>
      </c>
      <c r="J960" s="22">
        <v>1812000000</v>
      </c>
      <c r="K960" s="22"/>
    </row>
    <row r="961" spans="3:11">
      <c r="C961" s="22"/>
      <c r="D961" s="46" t="s">
        <v>263</v>
      </c>
      <c r="E961" s="46" t="s">
        <v>428</v>
      </c>
      <c r="F961" s="46"/>
      <c r="G961" s="46"/>
      <c r="H961" s="46"/>
      <c r="I961" s="46"/>
      <c r="J961" s="22"/>
      <c r="K961" s="22"/>
    </row>
    <row r="962" spans="3:11">
      <c r="C962" s="22"/>
      <c r="D962" s="46"/>
      <c r="E962" s="46" t="s">
        <v>4678</v>
      </c>
      <c r="F962" s="46" t="s">
        <v>2361</v>
      </c>
      <c r="G962" s="46"/>
      <c r="H962" s="46"/>
      <c r="I962" s="46"/>
      <c r="J962" s="22"/>
      <c r="K962" s="22"/>
    </row>
    <row r="963" spans="3:11">
      <c r="C963" s="22"/>
      <c r="D963" s="46" t="s">
        <v>2576</v>
      </c>
      <c r="E963" s="46" t="s">
        <v>3243</v>
      </c>
      <c r="F963" s="46" t="s">
        <v>1270</v>
      </c>
      <c r="G963" s="46"/>
      <c r="H963" s="46">
        <v>1906000000000</v>
      </c>
      <c r="I963" s="46">
        <v>1854000000000</v>
      </c>
      <c r="J963" s="22"/>
      <c r="K963" s="22"/>
    </row>
    <row r="964" spans="3:11">
      <c r="C964" s="22"/>
      <c r="D964" s="46" t="s">
        <v>2576</v>
      </c>
      <c r="E964" s="46" t="s">
        <v>3244</v>
      </c>
      <c r="F964" s="46" t="s">
        <v>3245</v>
      </c>
      <c r="G964" s="46"/>
      <c r="H964" s="46"/>
      <c r="I964" s="46"/>
      <c r="J964" s="22"/>
      <c r="K964" s="22"/>
    </row>
    <row r="965" spans="3:11">
      <c r="C965" s="22"/>
      <c r="D965" s="46" t="s">
        <v>2576</v>
      </c>
      <c r="E965" s="46" t="s">
        <v>3246</v>
      </c>
      <c r="F965" s="46" t="s">
        <v>4279</v>
      </c>
      <c r="G965" s="46"/>
      <c r="H965" s="46"/>
      <c r="I965" s="46"/>
      <c r="J965" s="22"/>
      <c r="K965" s="22"/>
    </row>
    <row r="966" spans="3:11">
      <c r="C966" s="22"/>
      <c r="D966" s="46" t="s">
        <v>2576</v>
      </c>
      <c r="E966" s="46" t="s">
        <v>3248</v>
      </c>
      <c r="F966" s="46" t="s">
        <v>1272</v>
      </c>
      <c r="G966" s="46"/>
      <c r="H966" s="46">
        <v>2400000000000</v>
      </c>
      <c r="I966" s="46">
        <v>2340000000000</v>
      </c>
      <c r="J966" s="22"/>
      <c r="K966" s="22"/>
    </row>
    <row r="967" spans="3:11">
      <c r="C967" s="22"/>
      <c r="D967" s="46" t="s">
        <v>2576</v>
      </c>
      <c r="E967" s="46" t="s">
        <v>3249</v>
      </c>
      <c r="F967" s="46" t="s">
        <v>1274</v>
      </c>
      <c r="G967" s="46"/>
      <c r="H967" s="46">
        <v>6.7000000000000002E-3</v>
      </c>
      <c r="I967" s="46">
        <v>7.6E-3</v>
      </c>
      <c r="J967" s="22"/>
      <c r="K967" s="22"/>
    </row>
    <row r="968" spans="3:11">
      <c r="C968" s="22"/>
      <c r="D968" s="46" t="s">
        <v>263</v>
      </c>
      <c r="E968" s="46" t="s">
        <v>428</v>
      </c>
      <c r="F968" s="46"/>
      <c r="G968" s="46"/>
      <c r="H968" s="46"/>
      <c r="I968" s="46"/>
      <c r="J968" s="22"/>
      <c r="K968" s="22"/>
    </row>
    <row r="969" spans="3:11">
      <c r="C969" s="22"/>
      <c r="D969" s="46"/>
      <c r="E969" s="46" t="s">
        <v>4679</v>
      </c>
      <c r="F969" s="46" t="s">
        <v>2362</v>
      </c>
      <c r="G969" s="46"/>
      <c r="H969" s="46"/>
      <c r="I969" s="46"/>
      <c r="J969" s="22"/>
      <c r="K969" s="22"/>
    </row>
    <row r="970" spans="3:11">
      <c r="C970" s="22"/>
      <c r="D970" s="46" t="s">
        <v>438</v>
      </c>
      <c r="E970" s="46" t="s">
        <v>3229</v>
      </c>
      <c r="F970" s="46" t="s">
        <v>1259</v>
      </c>
      <c r="G970" s="46"/>
      <c r="H970" s="46">
        <v>-2893000000</v>
      </c>
      <c r="I970" s="46">
        <v>-3680000000</v>
      </c>
      <c r="J970" s="22">
        <v>-2957000000</v>
      </c>
      <c r="K970" s="22"/>
    </row>
    <row r="971" spans="3:11">
      <c r="C971" s="22"/>
      <c r="D971" s="46" t="s">
        <v>438</v>
      </c>
      <c r="E971" s="46" t="s">
        <v>3230</v>
      </c>
      <c r="F971" s="46" t="s">
        <v>2451</v>
      </c>
      <c r="G971" s="46"/>
      <c r="H971" s="46">
        <v>-3061000000</v>
      </c>
      <c r="I971" s="46">
        <v>-2141000000</v>
      </c>
      <c r="J971" s="22">
        <v>-2554000000</v>
      </c>
      <c r="K971" s="22"/>
    </row>
    <row r="972" spans="3:11">
      <c r="C972" s="22"/>
      <c r="D972" s="46" t="s">
        <v>438</v>
      </c>
      <c r="E972" s="46" t="s">
        <v>3231</v>
      </c>
      <c r="F972" s="46" t="s">
        <v>4680</v>
      </c>
      <c r="G972" s="46"/>
      <c r="H972" s="46">
        <v>-5954000000</v>
      </c>
      <c r="I972" s="46">
        <v>-5821000000</v>
      </c>
      <c r="J972" s="22">
        <v>-5511000000</v>
      </c>
      <c r="K972" s="22"/>
    </row>
    <row r="973" spans="3:11">
      <c r="C973" s="22"/>
      <c r="D973" s="46"/>
      <c r="E973" s="46"/>
      <c r="F973" s="46" t="s">
        <v>1277</v>
      </c>
      <c r="G973" s="46"/>
      <c r="H973" s="46"/>
      <c r="I973" s="46"/>
      <c r="J973" s="22"/>
      <c r="K973" s="22"/>
    </row>
    <row r="974" spans="3:11">
      <c r="C974" s="22"/>
      <c r="D974" s="46" t="s">
        <v>438</v>
      </c>
      <c r="E974" s="46" t="s">
        <v>3251</v>
      </c>
      <c r="F974" s="46" t="s">
        <v>1279</v>
      </c>
      <c r="G974" s="46"/>
      <c r="H974" s="46">
        <v>4626000000</v>
      </c>
      <c r="I974" s="46">
        <v>4611000000</v>
      </c>
      <c r="J974" s="22">
        <v>4566000000</v>
      </c>
      <c r="K974" s="22"/>
    </row>
    <row r="975" spans="3:11">
      <c r="C975" s="22"/>
      <c r="D975" s="46" t="s">
        <v>438</v>
      </c>
      <c r="E975" s="46" t="s">
        <v>3252</v>
      </c>
      <c r="F975" s="46" t="s">
        <v>1281</v>
      </c>
      <c r="G975" s="46"/>
      <c r="H975" s="46">
        <v>257000000</v>
      </c>
      <c r="I975" s="46">
        <v>298000000</v>
      </c>
      <c r="J975" s="22">
        <v>360000000</v>
      </c>
      <c r="K975" s="22"/>
    </row>
    <row r="976" spans="3:11">
      <c r="C976" s="22"/>
      <c r="D976" s="46" t="s">
        <v>438</v>
      </c>
      <c r="E976" s="46" t="s">
        <v>3253</v>
      </c>
      <c r="F976" s="46" t="s">
        <v>1283</v>
      </c>
      <c r="G976" s="46"/>
      <c r="H976" s="46">
        <v>342000000</v>
      </c>
      <c r="I976" s="46">
        <v>354000000</v>
      </c>
      <c r="J976" s="22">
        <v>434000000</v>
      </c>
      <c r="K976" s="22"/>
    </row>
    <row r="977" spans="3:11">
      <c r="C977" s="22"/>
      <c r="D977" s="46" t="s">
        <v>2576</v>
      </c>
      <c r="E977" s="46" t="s">
        <v>3254</v>
      </c>
      <c r="F977" s="46" t="s">
        <v>1285</v>
      </c>
      <c r="G977" s="46" t="s">
        <v>548</v>
      </c>
      <c r="H977" s="46">
        <v>1234000000</v>
      </c>
      <c r="I977" s="46">
        <v>1119000000</v>
      </c>
      <c r="J977" s="22">
        <v>763000000</v>
      </c>
      <c r="K977" s="22"/>
    </row>
    <row r="978" spans="3:11">
      <c r="C978" s="22"/>
      <c r="D978" s="46" t="s">
        <v>2576</v>
      </c>
      <c r="E978" s="46" t="s">
        <v>3255</v>
      </c>
      <c r="F978" s="46" t="s">
        <v>1287</v>
      </c>
      <c r="G978" s="46"/>
      <c r="H978" s="46">
        <v>3991000000</v>
      </c>
      <c r="I978" s="46">
        <v>4144000000</v>
      </c>
      <c r="J978" s="22">
        <v>4597000000</v>
      </c>
      <c r="K978" s="22"/>
    </row>
    <row r="979" spans="3:11">
      <c r="C979" s="22"/>
      <c r="D979" s="46" t="s">
        <v>438</v>
      </c>
      <c r="E979" s="46" t="s">
        <v>3237</v>
      </c>
      <c r="F979" s="46" t="s">
        <v>1267</v>
      </c>
      <c r="G979" s="46" t="s">
        <v>548</v>
      </c>
      <c r="H979" s="46">
        <v>233000000</v>
      </c>
      <c r="I979" s="46">
        <v>264000000</v>
      </c>
      <c r="J979" s="22">
        <v>228000000</v>
      </c>
      <c r="K979" s="22"/>
    </row>
    <row r="980" spans="3:11">
      <c r="C980" s="22"/>
      <c r="D980" s="46" t="s">
        <v>438</v>
      </c>
      <c r="E980" s="46" t="s">
        <v>3217</v>
      </c>
      <c r="F980" s="46" t="s">
        <v>4674</v>
      </c>
      <c r="G980" s="46" t="s">
        <v>548</v>
      </c>
      <c r="H980" s="46">
        <v>0</v>
      </c>
      <c r="I980" s="46">
        <v>34000000</v>
      </c>
      <c r="J980" s="22">
        <v>3000000</v>
      </c>
      <c r="K980" s="22"/>
    </row>
    <row r="981" spans="3:11">
      <c r="C981" s="22"/>
      <c r="D981" s="46" t="s">
        <v>2576</v>
      </c>
      <c r="E981" s="46" t="s">
        <v>3256</v>
      </c>
      <c r="F981" s="46" t="s">
        <v>2064</v>
      </c>
      <c r="G981" s="46"/>
      <c r="H981" s="46">
        <v>3574000000</v>
      </c>
      <c r="I981" s="46">
        <v>5241000000</v>
      </c>
      <c r="J981" s="22">
        <v>4485000000</v>
      </c>
      <c r="K981" s="22"/>
    </row>
    <row r="982" spans="3:11">
      <c r="C982" s="22"/>
      <c r="D982" s="46" t="s">
        <v>2576</v>
      </c>
      <c r="E982" s="46" t="s">
        <v>3257</v>
      </c>
      <c r="F982" s="46" t="s">
        <v>1293</v>
      </c>
      <c r="G982" s="46"/>
      <c r="H982" s="46">
        <v>1378000000</v>
      </c>
      <c r="I982" s="46">
        <v>3266000000</v>
      </c>
      <c r="J982" s="22">
        <v>3340000000</v>
      </c>
      <c r="K982" s="22"/>
    </row>
    <row r="983" spans="3:11">
      <c r="C983" s="22"/>
      <c r="D983" s="46" t="s">
        <v>2576</v>
      </c>
      <c r="E983" s="46" t="s">
        <v>3258</v>
      </c>
      <c r="F983" s="46" t="s">
        <v>1295</v>
      </c>
      <c r="G983" s="46"/>
      <c r="H983" s="46">
        <v>10260000000</v>
      </c>
      <c r="I983" s="46">
        <v>4566000000</v>
      </c>
      <c r="J983" s="22">
        <v>6397000000</v>
      </c>
      <c r="K983" s="22"/>
    </row>
    <row r="984" spans="3:11">
      <c r="C984" s="22"/>
      <c r="D984" s="46" t="s">
        <v>2576</v>
      </c>
      <c r="E984" s="46" t="s">
        <v>2581</v>
      </c>
      <c r="F984" s="46" t="s">
        <v>1297</v>
      </c>
      <c r="G984" s="46"/>
      <c r="H984" s="46">
        <v>11638000000</v>
      </c>
      <c r="I984" s="46">
        <v>7832000000</v>
      </c>
      <c r="J984" s="22">
        <v>9737000000</v>
      </c>
      <c r="K984" s="22"/>
    </row>
    <row r="985" spans="3:11">
      <c r="C985" s="22"/>
      <c r="D985" s="46" t="s">
        <v>2576</v>
      </c>
      <c r="E985" s="46" t="s">
        <v>3259</v>
      </c>
      <c r="F985" s="46" t="s">
        <v>4681</v>
      </c>
      <c r="G985" s="46"/>
      <c r="H985" s="46">
        <v>681000000</v>
      </c>
      <c r="I985" s="46">
        <v>1561000000</v>
      </c>
      <c r="J985" s="22">
        <v>1528000000</v>
      </c>
      <c r="K985" s="22"/>
    </row>
    <row r="986" spans="3:11">
      <c r="C986" s="22"/>
      <c r="D986" s="46" t="s">
        <v>263</v>
      </c>
      <c r="E986" s="46" t="s">
        <v>428</v>
      </c>
      <c r="F986" s="46"/>
      <c r="G986" s="46"/>
      <c r="H986" s="46"/>
      <c r="I986" s="46"/>
      <c r="J986" s="22"/>
      <c r="K986" s="22"/>
    </row>
    <row r="987" spans="3:11">
      <c r="C987" s="22"/>
      <c r="D987" s="46"/>
      <c r="E987" s="46" t="s">
        <v>4682</v>
      </c>
      <c r="F987" s="46" t="s">
        <v>2363</v>
      </c>
      <c r="G987" s="46"/>
      <c r="H987" s="46"/>
      <c r="I987" s="46"/>
      <c r="J987" s="22"/>
      <c r="K987" s="22"/>
    </row>
    <row r="988" spans="3:11">
      <c r="C988" s="22"/>
      <c r="D988" s="46"/>
      <c r="E988" s="46"/>
      <c r="F988" s="46" t="s">
        <v>4280</v>
      </c>
      <c r="G988" s="46"/>
      <c r="H988" s="46"/>
      <c r="I988" s="46"/>
      <c r="J988" s="22"/>
      <c r="K988" s="22"/>
    </row>
    <row r="989" spans="3:11">
      <c r="C989" s="22"/>
      <c r="D989" s="46" t="s">
        <v>2576</v>
      </c>
      <c r="E989" s="46" t="s">
        <v>3261</v>
      </c>
      <c r="F989" s="46" t="s">
        <v>2071</v>
      </c>
      <c r="G989" s="46"/>
      <c r="H989" s="46">
        <v>275000000</v>
      </c>
      <c r="I989" s="46">
        <v>101000000</v>
      </c>
      <c r="J989" s="22">
        <v>144000000</v>
      </c>
      <c r="K989" s="22"/>
    </row>
    <row r="990" spans="3:11">
      <c r="C990" s="22"/>
      <c r="D990" s="46" t="s">
        <v>2576</v>
      </c>
      <c r="E990" s="46" t="s">
        <v>3262</v>
      </c>
      <c r="F990" s="46" t="s">
        <v>3263</v>
      </c>
      <c r="G990" s="46"/>
      <c r="H990" s="46">
        <v>1665000000</v>
      </c>
      <c r="I990" s="46">
        <v>1184000000</v>
      </c>
      <c r="J990" s="22">
        <v>1474000000</v>
      </c>
      <c r="K990" s="22"/>
    </row>
    <row r="991" spans="3:11">
      <c r="C991" s="22"/>
      <c r="D991" s="46" t="s">
        <v>2576</v>
      </c>
      <c r="E991" s="46" t="s">
        <v>3264</v>
      </c>
      <c r="F991" s="46" t="s">
        <v>2865</v>
      </c>
      <c r="G991" s="46"/>
      <c r="H991" s="46">
        <v>1940000000</v>
      </c>
      <c r="I991" s="46">
        <v>1285000000</v>
      </c>
      <c r="J991" s="22">
        <v>1618000000</v>
      </c>
      <c r="K991" s="22"/>
    </row>
    <row r="992" spans="3:11">
      <c r="C992" s="22"/>
      <c r="D992" s="46" t="s">
        <v>2576</v>
      </c>
      <c r="E992" s="46" t="s">
        <v>3221</v>
      </c>
      <c r="F992" s="46" t="s">
        <v>2077</v>
      </c>
      <c r="G992" s="46" t="s">
        <v>548</v>
      </c>
      <c r="H992" s="46">
        <v>1060000000</v>
      </c>
      <c r="I992" s="46">
        <v>1248000000</v>
      </c>
      <c r="J992" s="22">
        <v>1362000000</v>
      </c>
      <c r="K992" s="22"/>
    </row>
    <row r="993" spans="3:11">
      <c r="C993" s="22"/>
      <c r="D993" s="46" t="s">
        <v>2576</v>
      </c>
      <c r="E993" s="46" t="s">
        <v>3260</v>
      </c>
      <c r="F993" s="46" t="s">
        <v>3234</v>
      </c>
      <c r="G993" s="46" t="s">
        <v>548</v>
      </c>
      <c r="H993" s="46">
        <v>2206000000</v>
      </c>
      <c r="I993" s="46">
        <v>1326000000</v>
      </c>
      <c r="J993" s="22">
        <v>1289000000</v>
      </c>
      <c r="K993" s="22"/>
    </row>
    <row r="994" spans="3:11">
      <c r="C994" s="22"/>
      <c r="D994" s="46" t="s">
        <v>2576</v>
      </c>
      <c r="E994" s="46" t="s">
        <v>3260</v>
      </c>
      <c r="F994" s="46" t="s">
        <v>3238</v>
      </c>
      <c r="G994" s="46" t="s">
        <v>548</v>
      </c>
      <c r="H994" s="46">
        <v>2206000000</v>
      </c>
      <c r="I994" s="46">
        <v>1326000000</v>
      </c>
      <c r="J994" s="22">
        <v>1289000000</v>
      </c>
      <c r="K994" s="22"/>
    </row>
    <row r="995" spans="3:11">
      <c r="C995" s="22"/>
      <c r="D995" s="46" t="s">
        <v>263</v>
      </c>
      <c r="E995" s="46" t="s">
        <v>428</v>
      </c>
      <c r="F995" s="46"/>
      <c r="G995" s="46"/>
      <c r="H995" s="46"/>
      <c r="I995" s="46"/>
      <c r="J995" s="22"/>
      <c r="K995" s="22"/>
    </row>
    <row r="996" spans="3:11">
      <c r="C996" s="22"/>
      <c r="D996" s="46"/>
      <c r="E996" s="46" t="s">
        <v>4281</v>
      </c>
      <c r="F996" s="46" t="s">
        <v>351</v>
      </c>
      <c r="G996" s="46"/>
      <c r="H996" s="46"/>
      <c r="I996" s="46"/>
      <c r="J996" s="22"/>
      <c r="K996" s="22"/>
    </row>
    <row r="997" spans="3:11">
      <c r="C997" s="22"/>
      <c r="D997" s="46"/>
      <c r="E997" s="46"/>
      <c r="F997" s="46" t="s">
        <v>1301</v>
      </c>
      <c r="G997" s="46"/>
      <c r="H997" s="46"/>
      <c r="I997" s="46"/>
      <c r="J997" s="22"/>
      <c r="K997" s="22"/>
    </row>
    <row r="998" spans="3:11">
      <c r="C998" s="22"/>
      <c r="D998" s="46" t="s">
        <v>438</v>
      </c>
      <c r="E998" s="46" t="s">
        <v>1302</v>
      </c>
      <c r="F998" s="46" t="s">
        <v>1304</v>
      </c>
      <c r="G998" s="46"/>
      <c r="H998" s="46">
        <v>18300000000</v>
      </c>
      <c r="I998" s="46">
        <v>20620000000</v>
      </c>
      <c r="J998" s="22"/>
      <c r="K998" s="22"/>
    </row>
    <row r="999" spans="3:11">
      <c r="C999" s="22"/>
      <c r="D999" s="46" t="s">
        <v>438</v>
      </c>
      <c r="E999" s="46" t="s">
        <v>1305</v>
      </c>
      <c r="F999" s="46" t="s">
        <v>1307</v>
      </c>
      <c r="G999" s="46" t="s">
        <v>548</v>
      </c>
      <c r="H999" s="46">
        <v>9873000000</v>
      </c>
      <c r="I999" s="46">
        <v>10262000000</v>
      </c>
      <c r="J999" s="22"/>
      <c r="K999" s="22"/>
    </row>
    <row r="1000" spans="3:11">
      <c r="C1000" s="22"/>
      <c r="D1000" s="46" t="s">
        <v>438</v>
      </c>
      <c r="E1000" s="46" t="s">
        <v>1191</v>
      </c>
      <c r="F1000" s="46" t="s">
        <v>1308</v>
      </c>
      <c r="G1000" s="46"/>
      <c r="H1000" s="46">
        <v>8427000000</v>
      </c>
      <c r="I1000" s="46">
        <v>10358000000</v>
      </c>
      <c r="J1000" s="22"/>
      <c r="K1000" s="22"/>
    </row>
    <row r="1001" spans="3:11">
      <c r="C1001" s="22"/>
      <c r="D1001" s="46"/>
      <c r="E1001" s="46"/>
      <c r="F1001" s="46" t="s">
        <v>3266</v>
      </c>
      <c r="G1001" s="46"/>
      <c r="H1001" s="46"/>
      <c r="I1001" s="46"/>
      <c r="J1001" s="22"/>
      <c r="K1001" s="22"/>
    </row>
    <row r="1002" spans="3:11">
      <c r="C1002" s="22"/>
      <c r="D1002" s="46" t="s">
        <v>438</v>
      </c>
      <c r="E1002" s="46" t="s">
        <v>2644</v>
      </c>
      <c r="F1002" s="46" t="s">
        <v>4660</v>
      </c>
      <c r="G1002" s="46"/>
      <c r="H1002" s="46">
        <v>11538000000</v>
      </c>
      <c r="I1002" s="46">
        <v>12603000000</v>
      </c>
      <c r="J1002" s="22"/>
      <c r="K1002" s="22"/>
    </row>
    <row r="1003" spans="3:11">
      <c r="C1003" s="22"/>
      <c r="D1003" s="46" t="s">
        <v>438</v>
      </c>
      <c r="E1003" s="46" t="s">
        <v>37</v>
      </c>
      <c r="F1003" s="46" t="s">
        <v>37</v>
      </c>
      <c r="G1003" s="46"/>
      <c r="H1003" s="46">
        <v>25637000000</v>
      </c>
      <c r="I1003" s="46">
        <v>25115000000</v>
      </c>
      <c r="J1003" s="22">
        <v>24770000000</v>
      </c>
      <c r="K1003" s="22"/>
    </row>
    <row r="1004" spans="3:11">
      <c r="C1004" s="22"/>
      <c r="D1004" s="46" t="s">
        <v>438</v>
      </c>
      <c r="E1004" s="46" t="s">
        <v>1310</v>
      </c>
      <c r="F1004" s="46" t="s">
        <v>1312</v>
      </c>
      <c r="G1004" s="46"/>
      <c r="H1004" s="46">
        <v>14000000</v>
      </c>
      <c r="I1004" s="46">
        <v>14000000</v>
      </c>
      <c r="J1004" s="22"/>
      <c r="K1004" s="22"/>
    </row>
    <row r="1005" spans="3:11">
      <c r="C1005" s="22"/>
      <c r="D1005" s="46" t="s">
        <v>263</v>
      </c>
      <c r="E1005" s="46" t="s">
        <v>428</v>
      </c>
      <c r="F1005" s="46"/>
      <c r="G1005" s="46"/>
      <c r="H1005" s="46"/>
      <c r="I1005" s="46"/>
      <c r="J1005" s="22"/>
      <c r="K1005" s="22"/>
    </row>
    <row r="1006" spans="3:11">
      <c r="C1006" s="22"/>
      <c r="D1006" s="46"/>
      <c r="E1006" s="46" t="s">
        <v>4283</v>
      </c>
      <c r="F1006" s="46" t="s">
        <v>352</v>
      </c>
      <c r="G1006" s="46"/>
      <c r="H1006" s="46"/>
      <c r="I1006" s="46"/>
      <c r="J1006" s="22"/>
      <c r="K1006" s="22"/>
    </row>
    <row r="1007" spans="3:11">
      <c r="C1007" s="22"/>
      <c r="D1007" s="46"/>
      <c r="E1007" s="46"/>
      <c r="F1007" s="46" t="s">
        <v>3267</v>
      </c>
      <c r="G1007" s="46"/>
      <c r="H1007" s="46"/>
      <c r="I1007" s="46"/>
      <c r="J1007" s="22"/>
      <c r="K1007" s="22"/>
    </row>
    <row r="1008" spans="3:11">
      <c r="C1008" s="22"/>
      <c r="D1008" s="46" t="s">
        <v>438</v>
      </c>
      <c r="E1008" s="46" t="s">
        <v>2597</v>
      </c>
      <c r="F1008" s="46" t="s">
        <v>4683</v>
      </c>
      <c r="G1008" s="46"/>
      <c r="H1008" s="46">
        <v>1674000000</v>
      </c>
      <c r="I1008" s="46">
        <v>1880000000</v>
      </c>
      <c r="J1008" s="22">
        <v>2199000000</v>
      </c>
      <c r="K1008" s="22"/>
    </row>
    <row r="1009" spans="3:11">
      <c r="C1009" s="22"/>
      <c r="D1009" s="46"/>
      <c r="E1009" s="46"/>
      <c r="F1009" s="46" t="s">
        <v>1316</v>
      </c>
      <c r="G1009" s="46"/>
      <c r="H1009" s="46"/>
      <c r="I1009" s="46"/>
      <c r="J1009" s="22"/>
      <c r="K1009" s="22"/>
    </row>
    <row r="1010" spans="3:11">
      <c r="C1010" s="22"/>
      <c r="D1010" s="46" t="s">
        <v>438</v>
      </c>
      <c r="E1010" s="46" t="s">
        <v>3269</v>
      </c>
      <c r="F1010" s="46">
        <v>2013</v>
      </c>
      <c r="G1010" s="46"/>
      <c r="H1010" s="46">
        <v>1743000000</v>
      </c>
      <c r="I1010" s="46"/>
      <c r="J1010" s="22"/>
      <c r="K1010" s="22"/>
    </row>
    <row r="1011" spans="3:11">
      <c r="C1011" s="22"/>
      <c r="D1011" s="46" t="s">
        <v>438</v>
      </c>
      <c r="E1011" s="46" t="s">
        <v>3270</v>
      </c>
      <c r="F1011" s="46">
        <v>2014</v>
      </c>
      <c r="G1011" s="46"/>
      <c r="H1011" s="46">
        <v>1568000000</v>
      </c>
      <c r="I1011" s="46"/>
      <c r="J1011" s="22"/>
      <c r="K1011" s="22"/>
    </row>
    <row r="1012" spans="3:11">
      <c r="C1012" s="22"/>
      <c r="D1012" s="46" t="s">
        <v>438</v>
      </c>
      <c r="E1012" s="46" t="s">
        <v>3271</v>
      </c>
      <c r="F1012" s="46">
        <v>2015</v>
      </c>
      <c r="G1012" s="46"/>
      <c r="H1012" s="46">
        <v>1427000000</v>
      </c>
      <c r="I1012" s="46"/>
      <c r="J1012" s="22"/>
      <c r="K1012" s="22"/>
    </row>
    <row r="1013" spans="3:11">
      <c r="C1013" s="22"/>
      <c r="D1013" s="46" t="s">
        <v>438</v>
      </c>
      <c r="E1013" s="46" t="s">
        <v>3272</v>
      </c>
      <c r="F1013" s="46">
        <v>2016</v>
      </c>
      <c r="G1013" s="46"/>
      <c r="H1013" s="46">
        <v>1276000000</v>
      </c>
      <c r="I1013" s="46"/>
      <c r="J1013" s="22"/>
      <c r="K1013" s="22"/>
    </row>
    <row r="1014" spans="3:11">
      <c r="C1014" s="22"/>
      <c r="D1014" s="46" t="s">
        <v>438</v>
      </c>
      <c r="E1014" s="46" t="s">
        <v>3273</v>
      </c>
      <c r="F1014" s="46">
        <v>2017</v>
      </c>
      <c r="G1014" s="46"/>
      <c r="H1014" s="46">
        <v>1147000000</v>
      </c>
      <c r="I1014" s="46"/>
      <c r="J1014" s="22"/>
      <c r="K1014" s="22"/>
    </row>
    <row r="1015" spans="3:11">
      <c r="C1015" s="22"/>
      <c r="D1015" s="46" t="s">
        <v>263</v>
      </c>
      <c r="E1015" s="46" t="s">
        <v>428</v>
      </c>
      <c r="F1015" s="46"/>
      <c r="G1015" s="46"/>
      <c r="H1015" s="46"/>
      <c r="I1015" s="46"/>
      <c r="J1015" s="22"/>
      <c r="K1015" s="22"/>
    </row>
    <row r="1016" spans="3:11">
      <c r="C1016" s="22"/>
      <c r="D1016" s="46"/>
      <c r="E1016" s="46" t="s">
        <v>4286</v>
      </c>
      <c r="F1016" s="46" t="s">
        <v>353</v>
      </c>
      <c r="G1016" s="46"/>
      <c r="H1016" s="46"/>
      <c r="I1016" s="46"/>
      <c r="J1016" s="22"/>
      <c r="K1016" s="22"/>
    </row>
    <row r="1017" spans="3:11">
      <c r="C1017" s="22"/>
      <c r="D1017" s="46" t="s">
        <v>438</v>
      </c>
      <c r="E1017" s="46" t="s">
        <v>3275</v>
      </c>
      <c r="F1017" s="46" t="s">
        <v>3276</v>
      </c>
      <c r="G1017" s="46" t="s">
        <v>548</v>
      </c>
      <c r="H1017" s="46"/>
      <c r="I1017" s="46">
        <v>11000000</v>
      </c>
      <c r="J1017" s="22"/>
      <c r="K1017" s="22"/>
    </row>
    <row r="1018" spans="3:11">
      <c r="C1018" s="22"/>
      <c r="D1018" s="46" t="s">
        <v>438</v>
      </c>
      <c r="E1018" s="46" t="s">
        <v>3277</v>
      </c>
      <c r="F1018" s="46" t="s">
        <v>1330</v>
      </c>
      <c r="G1018" s="46"/>
      <c r="H1018" s="46">
        <v>522000000</v>
      </c>
      <c r="I1018" s="46">
        <v>356000000</v>
      </c>
      <c r="J1018" s="22"/>
      <c r="K1018" s="22"/>
    </row>
    <row r="1019" spans="3:11">
      <c r="C1019" s="22"/>
      <c r="D1019" s="46" t="s">
        <v>438</v>
      </c>
      <c r="E1019" s="46" t="s">
        <v>37</v>
      </c>
      <c r="F1019" s="46" t="s">
        <v>3274</v>
      </c>
      <c r="G1019" s="46" t="s">
        <v>548</v>
      </c>
      <c r="H1019" s="46">
        <v>25637000000</v>
      </c>
      <c r="I1019" s="46">
        <v>25115000000</v>
      </c>
      <c r="J1019" s="22">
        <v>24770000000</v>
      </c>
      <c r="K1019" s="22"/>
    </row>
    <row r="1020" spans="3:11">
      <c r="C1020" s="22"/>
      <c r="D1020" s="46" t="s">
        <v>438</v>
      </c>
      <c r="E1020" s="46" t="s">
        <v>37</v>
      </c>
      <c r="F1020" s="46" t="s">
        <v>4287</v>
      </c>
      <c r="G1020" s="46" t="s">
        <v>548</v>
      </c>
      <c r="H1020" s="46">
        <v>25637000000</v>
      </c>
      <c r="I1020" s="46">
        <v>25115000000</v>
      </c>
      <c r="J1020" s="22">
        <v>24770000000</v>
      </c>
      <c r="K1020" s="22"/>
    </row>
    <row r="1021" spans="3:11">
      <c r="C1021" s="22"/>
      <c r="D1021" s="46" t="s">
        <v>263</v>
      </c>
      <c r="E1021" s="46" t="s">
        <v>428</v>
      </c>
      <c r="F1021" s="46"/>
      <c r="G1021" s="46"/>
      <c r="H1021" s="46"/>
      <c r="I1021" s="46"/>
      <c r="J1021" s="22"/>
      <c r="K1021" s="22"/>
    </row>
    <row r="1022" spans="3:11">
      <c r="C1022" s="22"/>
      <c r="D1022" s="46"/>
      <c r="E1022" s="46" t="s">
        <v>4684</v>
      </c>
      <c r="F1022" s="46" t="s">
        <v>354</v>
      </c>
      <c r="G1022" s="46"/>
      <c r="H1022" s="46"/>
      <c r="I1022" s="46"/>
      <c r="J1022" s="22"/>
      <c r="K1022" s="22"/>
    </row>
    <row r="1023" spans="3:11">
      <c r="C1023" s="22"/>
      <c r="D1023" s="46"/>
      <c r="E1023" s="46"/>
      <c r="F1023" s="46" t="s">
        <v>3285</v>
      </c>
      <c r="G1023" s="46"/>
      <c r="H1023" s="46"/>
      <c r="I1023" s="46"/>
      <c r="J1023" s="22"/>
      <c r="K1023" s="22"/>
    </row>
    <row r="1024" spans="3:11">
      <c r="C1024" s="22"/>
      <c r="D1024" s="46" t="s">
        <v>438</v>
      </c>
      <c r="E1024" s="46" t="s">
        <v>3286</v>
      </c>
      <c r="F1024" s="46">
        <v>2013</v>
      </c>
      <c r="G1024" s="46"/>
      <c r="H1024" s="46">
        <v>56921000000</v>
      </c>
      <c r="I1024" s="46"/>
      <c r="J1024" s="22"/>
      <c r="K1024" s="22"/>
    </row>
    <row r="1025" spans="3:11">
      <c r="C1025" s="22"/>
      <c r="D1025" s="46" t="s">
        <v>438</v>
      </c>
      <c r="E1025" s="46" t="s">
        <v>3287</v>
      </c>
      <c r="F1025" s="46">
        <v>2014</v>
      </c>
      <c r="G1025" s="46"/>
      <c r="H1025" s="46">
        <v>11119000000</v>
      </c>
      <c r="I1025" s="46"/>
      <c r="J1025" s="22"/>
      <c r="K1025" s="22"/>
    </row>
    <row r="1026" spans="3:11">
      <c r="C1026" s="22"/>
      <c r="D1026" s="46" t="s">
        <v>438</v>
      </c>
      <c r="E1026" s="46" t="s">
        <v>3288</v>
      </c>
      <c r="F1026" s="46">
        <v>2015</v>
      </c>
      <c r="G1026" s="46"/>
      <c r="H1026" s="46">
        <v>9078000000</v>
      </c>
      <c r="I1026" s="46"/>
      <c r="J1026" s="22"/>
      <c r="K1026" s="22"/>
    </row>
    <row r="1027" spans="3:11">
      <c r="C1027" s="22"/>
      <c r="D1027" s="46" t="s">
        <v>438</v>
      </c>
      <c r="E1027" s="46" t="s">
        <v>3289</v>
      </c>
      <c r="F1027" s="46">
        <v>2016</v>
      </c>
      <c r="G1027" s="46"/>
      <c r="H1027" s="46">
        <v>6418000000</v>
      </c>
      <c r="I1027" s="46"/>
      <c r="J1027" s="22"/>
      <c r="K1027" s="22"/>
    </row>
    <row r="1028" spans="3:11">
      <c r="C1028" s="22"/>
      <c r="D1028" s="46" t="s">
        <v>438</v>
      </c>
      <c r="E1028" s="46" t="s">
        <v>3290</v>
      </c>
      <c r="F1028" s="46">
        <v>2017</v>
      </c>
      <c r="G1028" s="46"/>
      <c r="H1028" s="46">
        <v>2612000000</v>
      </c>
      <c r="I1028" s="46"/>
      <c r="J1028" s="22"/>
      <c r="K1028" s="22"/>
    </row>
    <row r="1029" spans="3:11">
      <c r="C1029" s="22"/>
      <c r="D1029" s="46" t="s">
        <v>438</v>
      </c>
      <c r="E1029" s="46" t="s">
        <v>3291</v>
      </c>
      <c r="F1029" s="46" t="s">
        <v>1345</v>
      </c>
      <c r="G1029" s="46"/>
      <c r="H1029" s="46">
        <v>3959000000</v>
      </c>
      <c r="I1029" s="46"/>
      <c r="J1029" s="22"/>
      <c r="K1029" s="22"/>
    </row>
    <row r="1030" spans="3:11">
      <c r="C1030" s="22"/>
      <c r="D1030" s="46" t="s">
        <v>438</v>
      </c>
      <c r="E1030" s="46" t="s">
        <v>3280</v>
      </c>
      <c r="F1030" s="46" t="s">
        <v>1346</v>
      </c>
      <c r="G1030" s="46"/>
      <c r="H1030" s="46">
        <v>90107000000</v>
      </c>
      <c r="I1030" s="46">
        <v>99600000000</v>
      </c>
      <c r="J1030" s="22"/>
      <c r="K1030" s="22"/>
    </row>
    <row r="1031" spans="3:11">
      <c r="C1031" s="22"/>
      <c r="D1031" s="46"/>
      <c r="E1031" s="46"/>
      <c r="F1031" s="46" t="s">
        <v>3292</v>
      </c>
      <c r="G1031" s="46"/>
      <c r="H1031" s="46"/>
      <c r="I1031" s="46"/>
      <c r="J1031" s="22"/>
      <c r="K1031" s="22"/>
    </row>
    <row r="1032" spans="3:11">
      <c r="C1032" s="22"/>
      <c r="D1032" s="46" t="s">
        <v>438</v>
      </c>
      <c r="E1032" s="46" t="s">
        <v>3293</v>
      </c>
      <c r="F1032" s="46" t="s">
        <v>3294</v>
      </c>
      <c r="G1032" s="46"/>
      <c r="H1032" s="46"/>
      <c r="I1032" s="46"/>
      <c r="J1032" s="22"/>
      <c r="K1032" s="22"/>
    </row>
    <row r="1033" spans="3:11">
      <c r="C1033" s="22"/>
      <c r="D1033" s="46" t="s">
        <v>438</v>
      </c>
      <c r="E1033" s="46" t="s">
        <v>3295</v>
      </c>
      <c r="F1033" s="46" t="s">
        <v>3296</v>
      </c>
      <c r="G1033" s="46"/>
      <c r="H1033" s="46"/>
      <c r="I1033" s="46"/>
      <c r="J1033" s="22"/>
      <c r="K1033" s="22"/>
    </row>
    <row r="1034" spans="3:11">
      <c r="C1034" s="22"/>
      <c r="D1034" s="46" t="s">
        <v>438</v>
      </c>
      <c r="E1034" s="46" t="s">
        <v>3297</v>
      </c>
      <c r="F1034" s="46" t="s">
        <v>3298</v>
      </c>
      <c r="G1034" s="46"/>
      <c r="H1034" s="46"/>
      <c r="I1034" s="46"/>
      <c r="J1034" s="22"/>
      <c r="K1034" s="22"/>
    </row>
    <row r="1035" spans="3:11">
      <c r="C1035" s="22"/>
      <c r="D1035" s="46" t="s">
        <v>438</v>
      </c>
      <c r="E1035" s="46" t="s">
        <v>3299</v>
      </c>
      <c r="F1035" s="46" t="s">
        <v>3300</v>
      </c>
      <c r="G1035" s="46"/>
      <c r="H1035" s="46"/>
      <c r="I1035" s="46"/>
      <c r="J1035" s="22"/>
      <c r="K1035" s="22"/>
    </row>
    <row r="1036" spans="3:11">
      <c r="C1036" s="22"/>
      <c r="D1036" s="46" t="s">
        <v>438</v>
      </c>
      <c r="E1036" s="46" t="s">
        <v>3281</v>
      </c>
      <c r="F1036" s="46" t="s">
        <v>1346</v>
      </c>
      <c r="G1036" s="46"/>
      <c r="H1036" s="46"/>
      <c r="I1036" s="46"/>
      <c r="J1036" s="22"/>
      <c r="K1036" s="22"/>
    </row>
    <row r="1037" spans="3:11">
      <c r="C1037" s="22"/>
      <c r="D1037" s="46"/>
      <c r="E1037" s="46"/>
      <c r="F1037" s="46" t="s">
        <v>3301</v>
      </c>
      <c r="G1037" s="46"/>
      <c r="H1037" s="46"/>
      <c r="I1037" s="46"/>
      <c r="J1037" s="22"/>
      <c r="K1037" s="22"/>
    </row>
    <row r="1038" spans="3:11">
      <c r="C1038" s="22"/>
      <c r="D1038" s="46" t="s">
        <v>438</v>
      </c>
      <c r="E1038" s="46" t="s">
        <v>3280</v>
      </c>
      <c r="F1038" s="46" t="s">
        <v>1337</v>
      </c>
      <c r="G1038" s="46"/>
      <c r="H1038" s="46">
        <v>90107000000</v>
      </c>
      <c r="I1038" s="46">
        <v>99600000000</v>
      </c>
      <c r="J1038" s="22"/>
      <c r="K1038" s="22"/>
    </row>
    <row r="1039" spans="3:11">
      <c r="C1039" s="22"/>
      <c r="D1039" s="46" t="s">
        <v>438</v>
      </c>
      <c r="E1039" s="46" t="s">
        <v>3281</v>
      </c>
      <c r="F1039" s="46" t="s">
        <v>2460</v>
      </c>
      <c r="G1039" s="46"/>
      <c r="H1039" s="46"/>
      <c r="I1039" s="46"/>
      <c r="J1039" s="22"/>
      <c r="K1039" s="22"/>
    </row>
    <row r="1040" spans="3:11">
      <c r="C1040" s="22"/>
      <c r="D1040" s="46" t="s">
        <v>438</v>
      </c>
      <c r="E1040" s="46" t="s">
        <v>3283</v>
      </c>
      <c r="F1040" s="46" t="s">
        <v>2464</v>
      </c>
      <c r="G1040" s="46"/>
      <c r="H1040" s="46">
        <v>11700000000</v>
      </c>
      <c r="I1040" s="46">
        <v>13600000000</v>
      </c>
      <c r="J1040" s="22"/>
      <c r="K1040" s="22"/>
    </row>
    <row r="1041" spans="3:11">
      <c r="C1041" s="22"/>
      <c r="D1041" s="46" t="s">
        <v>438</v>
      </c>
      <c r="E1041" s="46" t="s">
        <v>3302</v>
      </c>
      <c r="F1041" s="46" t="s">
        <v>1350</v>
      </c>
      <c r="G1041" s="46"/>
      <c r="H1041" s="46">
        <v>806000000</v>
      </c>
      <c r="I1041" s="46">
        <v>649000000</v>
      </c>
      <c r="J1041" s="22"/>
      <c r="K1041" s="22"/>
    </row>
    <row r="1042" spans="3:11">
      <c r="C1042" s="22"/>
      <c r="D1042" s="46" t="s">
        <v>263</v>
      </c>
      <c r="E1042" s="46" t="s">
        <v>428</v>
      </c>
      <c r="F1042" s="46"/>
      <c r="G1042" s="46"/>
      <c r="H1042" s="46"/>
      <c r="I1042" s="46"/>
      <c r="J1042" s="22"/>
      <c r="K1042" s="22"/>
    </row>
    <row r="1043" spans="3:11">
      <c r="C1043" s="22"/>
      <c r="D1043" s="46"/>
      <c r="E1043" s="46" t="s">
        <v>1351</v>
      </c>
      <c r="F1043" s="46" t="s">
        <v>2551</v>
      </c>
      <c r="G1043" s="46"/>
      <c r="H1043" s="46"/>
      <c r="I1043" s="46"/>
      <c r="J1043" s="22"/>
      <c r="K1043" s="22"/>
    </row>
    <row r="1044" spans="3:11">
      <c r="C1044" s="22"/>
      <c r="D1044" s="46"/>
      <c r="E1044" s="46"/>
      <c r="F1044" s="46" t="s">
        <v>4289</v>
      </c>
      <c r="G1044" s="46"/>
      <c r="H1044" s="46"/>
      <c r="I1044" s="46"/>
      <c r="J1044" s="22"/>
      <c r="K1044" s="22"/>
    </row>
    <row r="1045" spans="3:11">
      <c r="C1045" s="22"/>
      <c r="D1045" s="46" t="s">
        <v>438</v>
      </c>
      <c r="E1045" s="46" t="s">
        <v>2650</v>
      </c>
      <c r="F1045" s="46" t="s">
        <v>4251</v>
      </c>
      <c r="G1045" s="46"/>
      <c r="H1045" s="46">
        <v>57175000000</v>
      </c>
      <c r="I1045" s="46">
        <v>49091000000</v>
      </c>
      <c r="J1045" s="22">
        <v>55401000000</v>
      </c>
      <c r="K1045" s="22"/>
    </row>
    <row r="1046" spans="3:11">
      <c r="C1046" s="22"/>
      <c r="D1046" s="46" t="s">
        <v>438</v>
      </c>
      <c r="E1046" s="46" t="s">
        <v>3304</v>
      </c>
      <c r="F1046" s="46" t="s">
        <v>4685</v>
      </c>
      <c r="G1046" s="46"/>
      <c r="H1046" s="46">
        <v>1.6999999999999999E-3</v>
      </c>
      <c r="I1046" s="46">
        <v>1E-3</v>
      </c>
      <c r="J1046" s="22">
        <v>1.9E-3</v>
      </c>
      <c r="K1046" s="22"/>
    </row>
    <row r="1047" spans="3:11">
      <c r="C1047" s="22"/>
      <c r="D1047" s="46" t="s">
        <v>438</v>
      </c>
      <c r="E1047" s="46" t="s">
        <v>3305</v>
      </c>
      <c r="F1047" s="46" t="s">
        <v>4686</v>
      </c>
      <c r="G1047" s="46"/>
      <c r="H1047" s="46">
        <v>51196000000</v>
      </c>
      <c r="I1047" s="46">
        <v>51781000000</v>
      </c>
      <c r="J1047" s="22">
        <v>46824000000</v>
      </c>
      <c r="K1047" s="22"/>
    </row>
    <row r="1048" spans="3:11">
      <c r="C1048" s="22"/>
      <c r="D1048" s="46" t="s">
        <v>2576</v>
      </c>
      <c r="E1048" s="46" t="s">
        <v>3306</v>
      </c>
      <c r="F1048" s="46" t="s">
        <v>4687</v>
      </c>
      <c r="G1048" s="46"/>
      <c r="H1048" s="46">
        <v>1.8E-3</v>
      </c>
      <c r="I1048" s="46">
        <v>1.8E-3</v>
      </c>
      <c r="J1048" s="22">
        <v>2.2000000000000001E-3</v>
      </c>
      <c r="K1048" s="22"/>
    </row>
    <row r="1049" spans="3:11">
      <c r="C1049" s="22"/>
      <c r="D1049" s="46" t="s">
        <v>438</v>
      </c>
      <c r="E1049" s="46" t="s">
        <v>3307</v>
      </c>
      <c r="F1049" s="46" t="s">
        <v>3308</v>
      </c>
      <c r="G1049" s="46"/>
      <c r="H1049" s="46"/>
      <c r="I1049" s="46"/>
      <c r="J1049" s="22"/>
      <c r="K1049" s="22"/>
    </row>
    <row r="1050" spans="3:11">
      <c r="C1050" s="22"/>
      <c r="D1050" s="46" t="s">
        <v>263</v>
      </c>
      <c r="E1050" s="46" t="s">
        <v>428</v>
      </c>
      <c r="F1050" s="46"/>
      <c r="G1050" s="46"/>
      <c r="H1050" s="46"/>
      <c r="I1050" s="46"/>
      <c r="J1050" s="22"/>
      <c r="K1050" s="22"/>
    </row>
    <row r="1051" spans="3:11">
      <c r="C1051" s="22"/>
      <c r="D1051" s="46"/>
      <c r="E1051" s="46" t="s">
        <v>4290</v>
      </c>
      <c r="F1051" s="46" t="s">
        <v>2552</v>
      </c>
      <c r="G1051" s="46"/>
      <c r="H1051" s="46"/>
      <c r="I1051" s="46"/>
      <c r="J1051" s="22"/>
      <c r="K1051" s="22"/>
    </row>
    <row r="1052" spans="3:11">
      <c r="C1052" s="22"/>
      <c r="D1052" s="46" t="s">
        <v>438</v>
      </c>
      <c r="E1052" s="46" t="s">
        <v>3320</v>
      </c>
      <c r="F1052" s="46" t="s">
        <v>3321</v>
      </c>
      <c r="G1052" s="46"/>
      <c r="H1052" s="46"/>
      <c r="I1052" s="46"/>
      <c r="J1052" s="22"/>
      <c r="K1052" s="22"/>
    </row>
    <row r="1053" spans="3:11">
      <c r="C1053" s="22"/>
      <c r="D1053" s="46" t="s">
        <v>438</v>
      </c>
      <c r="E1053" s="46" t="s">
        <v>3314</v>
      </c>
      <c r="F1053" s="46" t="s">
        <v>3315</v>
      </c>
      <c r="G1053" s="46"/>
      <c r="H1053" s="46"/>
      <c r="I1053" s="46"/>
      <c r="J1053" s="22"/>
      <c r="K1053" s="22"/>
    </row>
    <row r="1054" spans="3:11">
      <c r="C1054" s="22"/>
      <c r="D1054" s="46" t="s">
        <v>263</v>
      </c>
      <c r="E1054" s="46" t="s">
        <v>428</v>
      </c>
      <c r="F1054" s="46"/>
      <c r="G1054" s="46"/>
      <c r="H1054" s="46"/>
      <c r="I1054" s="46"/>
      <c r="J1054" s="22"/>
      <c r="K1054" s="22"/>
    </row>
    <row r="1055" spans="3:11">
      <c r="C1055" s="22"/>
      <c r="D1055" s="46"/>
      <c r="E1055" s="46" t="s">
        <v>4291</v>
      </c>
      <c r="F1055" s="46" t="s">
        <v>356</v>
      </c>
      <c r="G1055" s="46"/>
      <c r="H1055" s="46"/>
      <c r="I1055" s="46"/>
      <c r="J1055" s="22"/>
      <c r="K1055" s="22"/>
    </row>
    <row r="1056" spans="3:11">
      <c r="C1056" s="22"/>
      <c r="D1056" s="46" t="s">
        <v>438</v>
      </c>
      <c r="E1056" s="46" t="s">
        <v>3310</v>
      </c>
      <c r="F1056" s="46" t="s">
        <v>3311</v>
      </c>
      <c r="G1056" s="46"/>
      <c r="H1056" s="46"/>
      <c r="I1056" s="46"/>
      <c r="J1056" s="22"/>
      <c r="K1056" s="22"/>
    </row>
    <row r="1057" spans="3:11">
      <c r="C1057" s="22"/>
      <c r="D1057" s="46" t="s">
        <v>438</v>
      </c>
      <c r="E1057" s="46" t="s">
        <v>3312</v>
      </c>
      <c r="F1057" s="46" t="s">
        <v>3313</v>
      </c>
      <c r="G1057" s="46"/>
      <c r="H1057" s="46"/>
      <c r="I1057" s="46"/>
      <c r="J1057" s="22"/>
      <c r="K1057" s="22"/>
    </row>
    <row r="1058" spans="3:11">
      <c r="C1058" s="22"/>
      <c r="D1058" s="46" t="s">
        <v>438</v>
      </c>
      <c r="E1058" s="46" t="s">
        <v>3314</v>
      </c>
      <c r="F1058" s="46" t="s">
        <v>3315</v>
      </c>
      <c r="G1058" s="46"/>
      <c r="H1058" s="46"/>
      <c r="I1058" s="46"/>
      <c r="J1058" s="22"/>
      <c r="K1058" s="22"/>
    </row>
    <row r="1059" spans="3:11">
      <c r="C1059" s="22"/>
      <c r="D1059" s="46" t="s">
        <v>438</v>
      </c>
      <c r="E1059" s="46" t="s">
        <v>3316</v>
      </c>
      <c r="F1059" s="46" t="s">
        <v>3317</v>
      </c>
      <c r="G1059" s="46"/>
      <c r="H1059" s="46"/>
      <c r="I1059" s="46"/>
      <c r="J1059" s="22"/>
      <c r="K1059" s="22"/>
    </row>
    <row r="1060" spans="3:11">
      <c r="C1060" s="22"/>
      <c r="D1060" s="46" t="s">
        <v>438</v>
      </c>
      <c r="E1060" s="46" t="s">
        <v>3318</v>
      </c>
      <c r="F1060" s="46" t="s">
        <v>3319</v>
      </c>
      <c r="G1060" s="46"/>
      <c r="H1060" s="46"/>
      <c r="I1060" s="46"/>
      <c r="J1060" s="22"/>
      <c r="K1060" s="22"/>
    </row>
    <row r="1061" spans="3:11">
      <c r="C1061" s="22"/>
      <c r="D1061" s="46" t="s">
        <v>438</v>
      </c>
      <c r="E1061" s="46" t="s">
        <v>3320</v>
      </c>
      <c r="F1061" s="46" t="s">
        <v>3321</v>
      </c>
      <c r="G1061" s="46"/>
      <c r="H1061" s="46"/>
      <c r="I1061" s="46"/>
      <c r="J1061" s="22"/>
      <c r="K1061" s="22"/>
    </row>
    <row r="1062" spans="3:11">
      <c r="C1062" s="22"/>
      <c r="D1062" s="46" t="s">
        <v>438</v>
      </c>
      <c r="E1062" s="46" t="s">
        <v>4688</v>
      </c>
      <c r="F1062" s="46" t="s">
        <v>4689</v>
      </c>
      <c r="G1062" s="46"/>
      <c r="H1062" s="46"/>
      <c r="I1062" s="46"/>
      <c r="J1062" s="22"/>
      <c r="K1062" s="22"/>
    </row>
    <row r="1063" spans="3:11">
      <c r="C1063" s="22"/>
      <c r="D1063" s="46" t="s">
        <v>438</v>
      </c>
      <c r="E1063" s="46" t="s">
        <v>3322</v>
      </c>
      <c r="F1063" s="46" t="s">
        <v>3323</v>
      </c>
      <c r="G1063" s="46"/>
      <c r="H1063" s="46"/>
      <c r="I1063" s="46"/>
      <c r="J1063" s="22"/>
      <c r="K1063" s="22"/>
    </row>
    <row r="1064" spans="3:11">
      <c r="C1064" s="22"/>
      <c r="D1064" s="46" t="s">
        <v>438</v>
      </c>
      <c r="E1064" s="46" t="s">
        <v>3324</v>
      </c>
      <c r="F1064" s="46" t="s">
        <v>3325</v>
      </c>
      <c r="G1064" s="46"/>
      <c r="H1064" s="46"/>
      <c r="I1064" s="46"/>
      <c r="J1064" s="22"/>
      <c r="K1064" s="22"/>
    </row>
    <row r="1065" spans="3:11">
      <c r="C1065" s="22"/>
      <c r="D1065" s="46" t="s">
        <v>438</v>
      </c>
      <c r="E1065" s="46" t="s">
        <v>2652</v>
      </c>
      <c r="F1065" s="46" t="s">
        <v>459</v>
      </c>
      <c r="G1065" s="46"/>
      <c r="H1065" s="46">
        <v>127379000000</v>
      </c>
      <c r="I1065" s="46">
        <v>125354000000</v>
      </c>
      <c r="J1065" s="22"/>
      <c r="K1065" s="22"/>
    </row>
    <row r="1066" spans="3:11">
      <c r="C1066" s="22"/>
      <c r="D1066" s="46" t="s">
        <v>263</v>
      </c>
      <c r="E1066" s="46" t="s">
        <v>428</v>
      </c>
      <c r="F1066" s="46"/>
      <c r="G1066" s="46"/>
      <c r="H1066" s="46"/>
      <c r="I1066" s="46"/>
      <c r="J1066" s="22"/>
      <c r="K1066" s="22"/>
    </row>
    <row r="1067" spans="3:11">
      <c r="C1067" s="22"/>
      <c r="D1067" s="46"/>
      <c r="E1067" s="46" t="s">
        <v>4690</v>
      </c>
      <c r="F1067" s="46" t="s">
        <v>357</v>
      </c>
      <c r="G1067" s="46"/>
      <c r="H1067" s="46"/>
      <c r="I1067" s="46"/>
      <c r="J1067" s="22"/>
      <c r="K1067" s="22"/>
    </row>
    <row r="1068" spans="3:11">
      <c r="C1068" s="22"/>
      <c r="D1068" s="46" t="s">
        <v>438</v>
      </c>
      <c r="E1068" s="46" t="s">
        <v>3326</v>
      </c>
      <c r="F1068" s="46">
        <v>2013</v>
      </c>
      <c r="G1068" s="46"/>
      <c r="H1068" s="46">
        <v>15961000000</v>
      </c>
      <c r="I1068" s="46"/>
      <c r="J1068" s="22"/>
      <c r="K1068" s="22"/>
    </row>
    <row r="1069" spans="3:11">
      <c r="C1069" s="22"/>
      <c r="D1069" s="46" t="s">
        <v>438</v>
      </c>
      <c r="E1069" s="46" t="s">
        <v>3327</v>
      </c>
      <c r="F1069" s="46">
        <v>2014</v>
      </c>
      <c r="G1069" s="46"/>
      <c r="H1069" s="46">
        <v>15579000000</v>
      </c>
      <c r="I1069" s="46"/>
      <c r="J1069" s="22"/>
      <c r="K1069" s="22"/>
    </row>
    <row r="1070" spans="3:11">
      <c r="C1070" s="22"/>
      <c r="D1070" s="46" t="s">
        <v>438</v>
      </c>
      <c r="E1070" s="46" t="s">
        <v>3328</v>
      </c>
      <c r="F1070" s="46">
        <v>2015</v>
      </c>
      <c r="G1070" s="46"/>
      <c r="H1070" s="46">
        <v>12763000000</v>
      </c>
      <c r="I1070" s="46"/>
      <c r="J1070" s="22"/>
      <c r="K1070" s="22"/>
    </row>
    <row r="1071" spans="3:11">
      <c r="C1071" s="22"/>
      <c r="D1071" s="46" t="s">
        <v>438</v>
      </c>
      <c r="E1071" s="46" t="s">
        <v>3329</v>
      </c>
      <c r="F1071" s="46">
        <v>2016</v>
      </c>
      <c r="G1071" s="46"/>
      <c r="H1071" s="46">
        <v>17864000000</v>
      </c>
      <c r="I1071" s="46"/>
      <c r="J1071" s="22"/>
      <c r="K1071" s="22"/>
    </row>
    <row r="1072" spans="3:11">
      <c r="C1072" s="22"/>
      <c r="D1072" s="46" t="s">
        <v>438</v>
      </c>
      <c r="E1072" s="46" t="s">
        <v>3330</v>
      </c>
      <c r="F1072" s="46">
        <v>2017</v>
      </c>
      <c r="G1072" s="46"/>
      <c r="H1072" s="46">
        <v>13454000000</v>
      </c>
      <c r="I1072" s="46"/>
      <c r="J1072" s="22"/>
      <c r="K1072" s="22"/>
    </row>
    <row r="1073" spans="3:11">
      <c r="C1073" s="22"/>
      <c r="D1073" s="46" t="s">
        <v>438</v>
      </c>
      <c r="E1073" s="46" t="s">
        <v>3331</v>
      </c>
      <c r="F1073" s="46" t="s">
        <v>1345</v>
      </c>
      <c r="G1073" s="46"/>
      <c r="H1073" s="46">
        <v>51758000000</v>
      </c>
      <c r="I1073" s="46"/>
      <c r="J1073" s="22"/>
      <c r="K1073" s="22"/>
    </row>
    <row r="1074" spans="3:11">
      <c r="C1074" s="22"/>
      <c r="D1074" s="46" t="s">
        <v>438</v>
      </c>
      <c r="E1074" s="46" t="s">
        <v>2652</v>
      </c>
      <c r="F1074" s="46" t="s">
        <v>1346</v>
      </c>
      <c r="G1074" s="46"/>
      <c r="H1074" s="46">
        <v>127379000000</v>
      </c>
      <c r="I1074" s="46">
        <v>125354000000</v>
      </c>
      <c r="J1074" s="22"/>
      <c r="K1074" s="22"/>
    </row>
    <row r="1075" spans="3:11">
      <c r="C1075" s="22"/>
      <c r="D1075" s="46" t="s">
        <v>263</v>
      </c>
      <c r="E1075" s="46" t="s">
        <v>428</v>
      </c>
      <c r="F1075" s="46"/>
      <c r="G1075" s="46"/>
      <c r="H1075" s="46"/>
      <c r="I1075" s="46"/>
      <c r="J1075" s="22"/>
      <c r="K1075" s="22"/>
    </row>
    <row r="1076" spans="3:11">
      <c r="C1076" s="22"/>
      <c r="D1076" s="46"/>
      <c r="E1076" s="46" t="s">
        <v>4292</v>
      </c>
      <c r="F1076" s="46" t="s">
        <v>2553</v>
      </c>
      <c r="G1076" s="46"/>
      <c r="H1076" s="46"/>
      <c r="I1076" s="46"/>
      <c r="J1076" s="22"/>
      <c r="K1076" s="22"/>
    </row>
    <row r="1077" spans="3:11">
      <c r="C1077" s="22"/>
      <c r="D1077" s="46"/>
      <c r="E1077" s="46"/>
      <c r="F1077" s="46" t="s">
        <v>3333</v>
      </c>
      <c r="G1077" s="46"/>
      <c r="H1077" s="46"/>
      <c r="I1077" s="46"/>
      <c r="J1077" s="22"/>
      <c r="K1077" s="22"/>
    </row>
    <row r="1078" spans="3:11">
      <c r="C1078" s="22"/>
      <c r="D1078" s="46" t="s">
        <v>438</v>
      </c>
      <c r="E1078" s="46" t="s">
        <v>3334</v>
      </c>
      <c r="F1078" s="46" t="s">
        <v>1388</v>
      </c>
      <c r="G1078" s="46"/>
      <c r="H1078" s="46">
        <v>61600000000</v>
      </c>
      <c r="I1078" s="46">
        <v>56697000000</v>
      </c>
      <c r="J1078" s="22"/>
      <c r="K1078" s="22"/>
    </row>
    <row r="1079" spans="3:11">
      <c r="C1079" s="22"/>
      <c r="D1079" s="46" t="s">
        <v>438</v>
      </c>
      <c r="E1079" s="46" t="s">
        <v>3335</v>
      </c>
      <c r="F1079" s="46" t="s">
        <v>3336</v>
      </c>
      <c r="G1079" s="46"/>
      <c r="H1079" s="46">
        <v>443000000</v>
      </c>
      <c r="I1079" s="46">
        <v>687000000</v>
      </c>
      <c r="J1079" s="22"/>
      <c r="K1079" s="22"/>
    </row>
    <row r="1080" spans="3:11">
      <c r="C1080" s="22"/>
      <c r="D1080" s="46" t="s">
        <v>438</v>
      </c>
      <c r="E1080" s="46" t="s">
        <v>2467</v>
      </c>
      <c r="F1080" s="46" t="s">
        <v>3337</v>
      </c>
      <c r="G1080" s="46"/>
      <c r="H1080" s="46">
        <v>436000000</v>
      </c>
      <c r="I1080" s="46">
        <v>669000000</v>
      </c>
      <c r="J1080" s="22"/>
      <c r="K1080" s="22"/>
    </row>
    <row r="1081" spans="3:11">
      <c r="C1081" s="22"/>
      <c r="D1081" s="46" t="s">
        <v>2576</v>
      </c>
      <c r="E1081" s="46" t="s">
        <v>3338</v>
      </c>
      <c r="F1081" s="46" t="s">
        <v>3339</v>
      </c>
      <c r="G1081" s="46"/>
      <c r="H1081" s="46"/>
      <c r="I1081" s="46"/>
      <c r="J1081" s="22"/>
      <c r="K1081" s="22"/>
    </row>
    <row r="1082" spans="3:11">
      <c r="C1082" s="22"/>
      <c r="D1082" s="46" t="s">
        <v>2576</v>
      </c>
      <c r="E1082" s="46" t="s">
        <v>3340</v>
      </c>
      <c r="F1082" s="46" t="s">
        <v>3341</v>
      </c>
      <c r="G1082" s="46"/>
      <c r="H1082" s="46"/>
      <c r="I1082" s="46"/>
      <c r="J1082" s="22"/>
      <c r="K1082" s="22"/>
    </row>
    <row r="1083" spans="3:11">
      <c r="C1083" s="22"/>
      <c r="D1083" s="46" t="s">
        <v>2576</v>
      </c>
      <c r="E1083" s="46" t="s">
        <v>3343</v>
      </c>
      <c r="F1083" s="46" t="s">
        <v>3344</v>
      </c>
      <c r="G1083" s="46"/>
      <c r="H1083" s="46"/>
      <c r="I1083" s="46"/>
      <c r="J1083" s="22"/>
      <c r="K1083" s="22"/>
    </row>
    <row r="1084" spans="3:11">
      <c r="C1084" s="22"/>
      <c r="D1084" s="46" t="s">
        <v>438</v>
      </c>
      <c r="E1084" s="46" t="s">
        <v>3345</v>
      </c>
      <c r="F1084" s="46" t="s">
        <v>3346</v>
      </c>
      <c r="G1084" s="46"/>
      <c r="H1084" s="46"/>
      <c r="I1084" s="46"/>
      <c r="J1084" s="22"/>
      <c r="K1084" s="22"/>
    </row>
    <row r="1085" spans="3:11">
      <c r="C1085" s="22"/>
      <c r="D1085" s="46" t="s">
        <v>438</v>
      </c>
      <c r="E1085" s="46" t="s">
        <v>3349</v>
      </c>
      <c r="F1085" s="46" t="s">
        <v>4691</v>
      </c>
      <c r="G1085" s="46"/>
      <c r="H1085" s="46">
        <v>456189000000</v>
      </c>
      <c r="I1085" s="46">
        <v>398282000000</v>
      </c>
      <c r="J1085" s="22"/>
      <c r="K1085" s="22"/>
    </row>
    <row r="1086" spans="3:11">
      <c r="C1086" s="22"/>
      <c r="D1086" s="46" t="s">
        <v>438</v>
      </c>
      <c r="E1086" s="46" t="s">
        <v>3354</v>
      </c>
      <c r="F1086" s="46" t="s">
        <v>1405</v>
      </c>
      <c r="G1086" s="46"/>
      <c r="H1086" s="46">
        <v>46600000000</v>
      </c>
      <c r="I1086" s="46">
        <v>31100000000</v>
      </c>
      <c r="J1086" s="22"/>
      <c r="K1086" s="22"/>
    </row>
    <row r="1087" spans="3:11">
      <c r="C1087" s="22"/>
      <c r="D1087" s="46" t="s">
        <v>438</v>
      </c>
      <c r="E1087" s="46" t="s">
        <v>3355</v>
      </c>
      <c r="F1087" s="46" t="s">
        <v>1407</v>
      </c>
      <c r="G1087" s="46"/>
      <c r="H1087" s="46">
        <v>29700000000</v>
      </c>
      <c r="I1087" s="46">
        <v>16700000000</v>
      </c>
      <c r="J1087" s="22"/>
      <c r="K1087" s="22"/>
    </row>
    <row r="1088" spans="3:11">
      <c r="C1088" s="22"/>
      <c r="D1088" s="46" t="s">
        <v>263</v>
      </c>
      <c r="E1088" s="46" t="s">
        <v>428</v>
      </c>
      <c r="F1088" s="46"/>
      <c r="G1088" s="46"/>
      <c r="H1088" s="46"/>
      <c r="I1088" s="46"/>
      <c r="J1088" s="22"/>
      <c r="K1088" s="22"/>
    </row>
    <row r="1089" spans="3:11">
      <c r="C1089" s="22"/>
      <c r="D1089" s="46"/>
      <c r="E1089" s="46" t="s">
        <v>4295</v>
      </c>
      <c r="F1089" s="46" t="s">
        <v>358</v>
      </c>
      <c r="G1089" s="46"/>
      <c r="H1089" s="46"/>
      <c r="I1089" s="46"/>
      <c r="J1089" s="22"/>
      <c r="K1089" s="22"/>
    </row>
    <row r="1090" spans="3:11">
      <c r="C1090" s="22"/>
      <c r="D1090" s="46" t="s">
        <v>438</v>
      </c>
      <c r="E1090" s="46" t="s">
        <v>3349</v>
      </c>
      <c r="F1090" s="46" t="s">
        <v>4692</v>
      </c>
      <c r="G1090" s="46"/>
      <c r="H1090" s="46">
        <v>456189000000</v>
      </c>
      <c r="I1090" s="46">
        <v>398282000000</v>
      </c>
      <c r="J1090" s="22"/>
      <c r="K1090" s="22"/>
    </row>
    <row r="1091" spans="3:11">
      <c r="C1091" s="22"/>
      <c r="D1091" s="46"/>
      <c r="E1091" s="46"/>
      <c r="F1091" s="46" t="s">
        <v>4296</v>
      </c>
      <c r="G1091" s="46"/>
      <c r="H1091" s="46"/>
      <c r="I1091" s="46"/>
      <c r="J1091" s="22"/>
      <c r="K1091" s="22"/>
    </row>
    <row r="1092" spans="3:11">
      <c r="C1092" s="22"/>
      <c r="D1092" s="46" t="s">
        <v>438</v>
      </c>
      <c r="E1092" s="46" t="s">
        <v>3357</v>
      </c>
      <c r="F1092" s="46" t="s">
        <v>3358</v>
      </c>
      <c r="G1092" s="46"/>
      <c r="H1092" s="46">
        <v>1606000000</v>
      </c>
      <c r="I1092" s="46">
        <v>1701000000</v>
      </c>
      <c r="J1092" s="22"/>
      <c r="K1092" s="22"/>
    </row>
    <row r="1093" spans="3:11">
      <c r="C1093" s="22"/>
      <c r="D1093" s="46" t="s">
        <v>438</v>
      </c>
      <c r="E1093" s="46" t="s">
        <v>3334</v>
      </c>
      <c r="F1093" s="46" t="s">
        <v>1388</v>
      </c>
      <c r="G1093" s="46"/>
      <c r="H1093" s="46">
        <v>61600000000</v>
      </c>
      <c r="I1093" s="46">
        <v>56697000000</v>
      </c>
      <c r="J1093" s="22"/>
      <c r="K1093" s="22"/>
    </row>
    <row r="1094" spans="3:11">
      <c r="C1094" s="22"/>
      <c r="D1094" s="46" t="s">
        <v>263</v>
      </c>
      <c r="E1094" s="46" t="s">
        <v>428</v>
      </c>
      <c r="F1094" s="46"/>
      <c r="G1094" s="46"/>
      <c r="H1094" s="46"/>
      <c r="I1094" s="46"/>
      <c r="J1094" s="22"/>
      <c r="K1094" s="22"/>
    </row>
    <row r="1095" spans="3:11">
      <c r="C1095" s="22"/>
      <c r="D1095" s="46"/>
      <c r="E1095" s="46" t="s">
        <v>4299</v>
      </c>
      <c r="F1095" s="46" t="s">
        <v>362</v>
      </c>
      <c r="G1095" s="46"/>
      <c r="H1095" s="46"/>
      <c r="I1095" s="46"/>
      <c r="J1095" s="22"/>
      <c r="K1095" s="22"/>
    </row>
    <row r="1096" spans="3:11">
      <c r="C1096" s="22"/>
      <c r="D1096" s="46"/>
      <c r="E1096" s="46"/>
      <c r="F1096" s="46" t="s">
        <v>4693</v>
      </c>
      <c r="G1096" s="46"/>
      <c r="H1096" s="46"/>
      <c r="I1096" s="46"/>
      <c r="J1096" s="22"/>
      <c r="K1096" s="22"/>
    </row>
    <row r="1097" spans="3:11">
      <c r="C1097" s="22"/>
      <c r="D1097" s="46" t="s">
        <v>438</v>
      </c>
      <c r="E1097" s="46" t="s">
        <v>3219</v>
      </c>
      <c r="F1097" s="46" t="s">
        <v>4276</v>
      </c>
      <c r="G1097" s="46"/>
      <c r="H1097" s="46"/>
      <c r="I1097" s="46"/>
      <c r="J1097" s="22"/>
      <c r="K1097" s="22"/>
    </row>
    <row r="1098" spans="3:11">
      <c r="C1098" s="22"/>
      <c r="D1098" s="46" t="s">
        <v>2576</v>
      </c>
      <c r="E1098" s="46" t="s">
        <v>4300</v>
      </c>
      <c r="F1098" s="46" t="s">
        <v>4301</v>
      </c>
      <c r="G1098" s="46"/>
      <c r="H1098" s="46"/>
      <c r="I1098" s="46"/>
      <c r="J1098" s="22"/>
      <c r="K1098" s="22"/>
    </row>
    <row r="1099" spans="3:11">
      <c r="C1099" s="22"/>
      <c r="D1099" s="46" t="s">
        <v>2576</v>
      </c>
      <c r="E1099" s="46" t="s">
        <v>4694</v>
      </c>
      <c r="F1099" s="46" t="s">
        <v>4695</v>
      </c>
      <c r="G1099" s="46"/>
      <c r="H1099" s="46"/>
      <c r="I1099" s="46"/>
      <c r="J1099" s="22"/>
      <c r="K1099" s="22"/>
    </row>
    <row r="1100" spans="3:11">
      <c r="C1100" s="22"/>
      <c r="D1100" s="46" t="s">
        <v>263</v>
      </c>
      <c r="E1100" s="46" t="s">
        <v>428</v>
      </c>
      <c r="F1100" s="46"/>
      <c r="G1100" s="46"/>
      <c r="H1100" s="46"/>
      <c r="I1100" s="46"/>
      <c r="J1100" s="22"/>
      <c r="K1100" s="22"/>
    </row>
    <row r="1101" spans="3:11">
      <c r="C1101" s="22"/>
      <c r="D1101" s="46"/>
      <c r="E1101" s="46" t="s">
        <v>4302</v>
      </c>
      <c r="F1101" s="46" t="s">
        <v>2554</v>
      </c>
      <c r="G1101" s="46"/>
      <c r="H1101" s="46"/>
      <c r="I1101" s="46"/>
      <c r="J1101" s="22"/>
      <c r="K1101" s="22"/>
    </row>
    <row r="1102" spans="3:11">
      <c r="C1102" s="22"/>
      <c r="D1102" s="46"/>
      <c r="E1102" s="46"/>
      <c r="F1102" s="46" t="s">
        <v>3381</v>
      </c>
      <c r="G1102" s="46"/>
      <c r="H1102" s="46"/>
      <c r="I1102" s="46"/>
      <c r="J1102" s="22"/>
      <c r="K1102" s="22"/>
    </row>
    <row r="1103" spans="3:11">
      <c r="C1103" s="22"/>
      <c r="D1103" s="46" t="s">
        <v>2576</v>
      </c>
      <c r="E1103" s="46" t="s">
        <v>3382</v>
      </c>
      <c r="F1103" s="46" t="s">
        <v>4696</v>
      </c>
      <c r="G1103" s="46"/>
      <c r="H1103" s="46">
        <v>4700000000</v>
      </c>
      <c r="I1103" s="46">
        <v>15500000000</v>
      </c>
      <c r="J1103" s="22"/>
      <c r="K1103" s="22"/>
    </row>
    <row r="1104" spans="3:11">
      <c r="C1104" s="22"/>
      <c r="D1104" s="46" t="s">
        <v>438</v>
      </c>
      <c r="E1104" s="46" t="s">
        <v>4697</v>
      </c>
      <c r="F1104" s="46" t="s">
        <v>1474</v>
      </c>
      <c r="G1104" s="46"/>
      <c r="H1104" s="46">
        <v>5000000000</v>
      </c>
      <c r="I1104" s="46">
        <v>6600000000</v>
      </c>
      <c r="J1104" s="22"/>
      <c r="K1104" s="22"/>
    </row>
    <row r="1105" spans="3:11">
      <c r="C1105" s="22"/>
      <c r="D1105" s="46" t="s">
        <v>438</v>
      </c>
      <c r="E1105" s="46" t="s">
        <v>4698</v>
      </c>
      <c r="F1105" s="46" t="s">
        <v>1476</v>
      </c>
      <c r="G1105" s="46"/>
      <c r="H1105" s="46">
        <v>14500000000</v>
      </c>
      <c r="I1105" s="46">
        <v>15400000000</v>
      </c>
      <c r="J1105" s="22"/>
      <c r="K1105" s="22"/>
    </row>
    <row r="1106" spans="3:11">
      <c r="C1106" s="22"/>
      <c r="D1106" s="46" t="s">
        <v>438</v>
      </c>
      <c r="E1106" s="46" t="s">
        <v>3394</v>
      </c>
      <c r="F1106" s="46" t="s">
        <v>4699</v>
      </c>
      <c r="G1106" s="46"/>
      <c r="H1106" s="46">
        <v>-9000000</v>
      </c>
      <c r="I1106" s="46">
        <v>53000000</v>
      </c>
      <c r="J1106" s="22"/>
      <c r="K1106" s="22"/>
    </row>
    <row r="1107" spans="3:11">
      <c r="C1107" s="22"/>
      <c r="D1107" s="46" t="s">
        <v>438</v>
      </c>
      <c r="E1107" s="46" t="s">
        <v>3395</v>
      </c>
      <c r="F1107" s="46" t="s">
        <v>2087</v>
      </c>
      <c r="G1107" s="46"/>
      <c r="H1107" s="46">
        <v>350000000</v>
      </c>
      <c r="I1107" s="46"/>
      <c r="J1107" s="22"/>
      <c r="K1107" s="22"/>
    </row>
    <row r="1108" spans="3:11">
      <c r="C1108" s="22"/>
      <c r="D1108" s="46" t="s">
        <v>438</v>
      </c>
      <c r="E1108" s="46" t="s">
        <v>3396</v>
      </c>
      <c r="F1108" s="46" t="s">
        <v>1486</v>
      </c>
      <c r="G1108" s="46"/>
      <c r="H1108" s="46">
        <v>5</v>
      </c>
      <c r="I1108" s="46"/>
      <c r="J1108" s="22"/>
      <c r="K1108" s="22"/>
    </row>
    <row r="1109" spans="3:11">
      <c r="C1109" s="22"/>
      <c r="D1109" s="46" t="s">
        <v>2576</v>
      </c>
      <c r="E1109" s="46" t="s">
        <v>3256</v>
      </c>
      <c r="F1109" s="46" t="s">
        <v>4700</v>
      </c>
      <c r="G1109" s="46"/>
      <c r="H1109" s="46">
        <v>3574000000</v>
      </c>
      <c r="I1109" s="46">
        <v>5241000000</v>
      </c>
      <c r="J1109" s="22">
        <v>4485000000</v>
      </c>
      <c r="K1109" s="22"/>
    </row>
    <row r="1110" spans="3:11">
      <c r="C1110" s="22"/>
      <c r="D1110" s="46" t="s">
        <v>2576</v>
      </c>
      <c r="E1110" s="46" t="s">
        <v>4701</v>
      </c>
      <c r="F1110" s="46" t="s">
        <v>4702</v>
      </c>
      <c r="G1110" s="46"/>
      <c r="H1110" s="46">
        <v>87000000</v>
      </c>
      <c r="I1110" s="46">
        <v>1400000000</v>
      </c>
      <c r="J1110" s="22"/>
      <c r="K1110" s="22"/>
    </row>
    <row r="1111" spans="3:11">
      <c r="C1111" s="22"/>
      <c r="D1111" s="46" t="s">
        <v>2576</v>
      </c>
      <c r="E1111" s="46" t="s">
        <v>3399</v>
      </c>
      <c r="F1111" s="46" t="s">
        <v>4703</v>
      </c>
      <c r="G1111" s="46"/>
      <c r="H1111" s="46">
        <v>497000000</v>
      </c>
      <c r="I1111" s="46">
        <v>478000000</v>
      </c>
      <c r="J1111" s="22"/>
      <c r="K1111" s="22"/>
    </row>
    <row r="1112" spans="3:11">
      <c r="C1112" s="22"/>
      <c r="D1112" s="46" t="s">
        <v>438</v>
      </c>
      <c r="E1112" s="46" t="s">
        <v>3400</v>
      </c>
      <c r="F1112" s="46" t="s">
        <v>1507</v>
      </c>
      <c r="G1112" s="46"/>
      <c r="H1112" s="46">
        <v>16200000000</v>
      </c>
      <c r="I1112" s="46">
        <v>17100000000</v>
      </c>
      <c r="J1112" s="22"/>
      <c r="K1112" s="22"/>
    </row>
    <row r="1113" spans="3:11">
      <c r="C1113" s="22"/>
      <c r="D1113" s="46" t="s">
        <v>438</v>
      </c>
      <c r="E1113" s="46" t="s">
        <v>3401</v>
      </c>
      <c r="F1113" s="46" t="s">
        <v>1509</v>
      </c>
      <c r="G1113" s="46"/>
      <c r="H1113" s="46">
        <v>14300000000</v>
      </c>
      <c r="I1113" s="46">
        <v>15000000000</v>
      </c>
      <c r="J1113" s="22"/>
      <c r="K1113" s="22"/>
    </row>
    <row r="1114" spans="3:11">
      <c r="C1114" s="22"/>
      <c r="D1114" s="46" t="s">
        <v>438</v>
      </c>
      <c r="E1114" s="46" t="s">
        <v>3402</v>
      </c>
      <c r="F1114" s="46" t="s">
        <v>1511</v>
      </c>
      <c r="G1114" s="46"/>
      <c r="H1114" s="46">
        <v>1900000000</v>
      </c>
      <c r="I1114" s="46">
        <v>2100000000</v>
      </c>
      <c r="J1114" s="22"/>
      <c r="K1114" s="22"/>
    </row>
    <row r="1115" spans="3:11">
      <c r="C1115" s="22"/>
      <c r="D1115" s="46" t="s">
        <v>438</v>
      </c>
      <c r="E1115" s="46" t="s">
        <v>3397</v>
      </c>
      <c r="F1115" s="46" t="s">
        <v>2311</v>
      </c>
      <c r="G1115" s="46"/>
      <c r="H1115" s="46">
        <v>0</v>
      </c>
      <c r="I1115" s="46">
        <v>0</v>
      </c>
      <c r="J1115" s="22"/>
      <c r="K1115" s="22"/>
    </row>
    <row r="1116" spans="3:11">
      <c r="C1116" s="22"/>
      <c r="D1116" s="46" t="s">
        <v>263</v>
      </c>
      <c r="E1116" s="46" t="s">
        <v>428</v>
      </c>
      <c r="F1116" s="46"/>
      <c r="G1116" s="46"/>
      <c r="H1116" s="46"/>
      <c r="I1116" s="46"/>
      <c r="J1116" s="22"/>
      <c r="K1116" s="22"/>
    </row>
    <row r="1117" spans="3:11">
      <c r="C1117" s="22"/>
      <c r="D1117" s="46"/>
      <c r="E1117" s="46" t="s">
        <v>4303</v>
      </c>
      <c r="F1117" s="46" t="s">
        <v>2364</v>
      </c>
      <c r="G1117" s="46"/>
      <c r="H1117" s="46"/>
      <c r="I1117" s="46"/>
      <c r="J1117" s="22"/>
      <c r="K1117" s="22"/>
    </row>
    <row r="1118" spans="3:11">
      <c r="C1118" s="22"/>
      <c r="D1118" s="46" t="s">
        <v>2124</v>
      </c>
      <c r="E1118" s="46" t="s">
        <v>3403</v>
      </c>
      <c r="F1118" s="46" t="s">
        <v>3404</v>
      </c>
      <c r="G1118" s="46"/>
      <c r="H1118" s="46"/>
      <c r="I1118" s="46"/>
      <c r="J1118" s="22"/>
      <c r="K1118" s="22"/>
    </row>
    <row r="1119" spans="3:11">
      <c r="C1119" s="22"/>
      <c r="D1119" s="46" t="s">
        <v>438</v>
      </c>
      <c r="E1119" s="46" t="s">
        <v>3405</v>
      </c>
      <c r="F1119" s="46" t="s">
        <v>1445</v>
      </c>
      <c r="G1119" s="46"/>
      <c r="H1119" s="46"/>
      <c r="I1119" s="46"/>
      <c r="J1119" s="22"/>
      <c r="K1119" s="22"/>
    </row>
    <row r="1120" spans="3:11">
      <c r="C1120" s="22"/>
      <c r="D1120" s="46" t="s">
        <v>438</v>
      </c>
      <c r="E1120" s="46" t="s">
        <v>3407</v>
      </c>
      <c r="F1120" s="46" t="s">
        <v>1448</v>
      </c>
      <c r="G1120" s="46"/>
      <c r="H1120" s="46"/>
      <c r="I1120" s="46"/>
      <c r="J1120" s="22"/>
      <c r="K1120" s="22"/>
    </row>
    <row r="1121" spans="3:11">
      <c r="C1121" s="22"/>
      <c r="D1121" s="46" t="s">
        <v>438</v>
      </c>
      <c r="E1121" s="46" t="s">
        <v>3392</v>
      </c>
      <c r="F1121" s="46" t="s">
        <v>3393</v>
      </c>
      <c r="G1121" s="46"/>
      <c r="H1121" s="46">
        <v>23816000000</v>
      </c>
      <c r="I1121" s="46">
        <v>27553000000</v>
      </c>
      <c r="J1121" s="22"/>
      <c r="K1121" s="22"/>
    </row>
    <row r="1122" spans="3:11">
      <c r="C1122" s="22"/>
      <c r="D1122" s="46" t="s">
        <v>2576</v>
      </c>
      <c r="E1122" s="46" t="s">
        <v>4704</v>
      </c>
      <c r="F1122" s="46" t="s">
        <v>1447</v>
      </c>
      <c r="G1122" s="46" t="s">
        <v>548</v>
      </c>
      <c r="H1122" s="46">
        <v>62108000000</v>
      </c>
      <c r="I1122" s="46">
        <v>81143000000</v>
      </c>
      <c r="J1122" s="22"/>
      <c r="K1122" s="22"/>
    </row>
    <row r="1123" spans="3:11">
      <c r="C1123" s="22"/>
      <c r="D1123" s="46" t="s">
        <v>438</v>
      </c>
      <c r="E1123" s="46" t="s">
        <v>3409</v>
      </c>
      <c r="F1123" s="46" t="s">
        <v>3475</v>
      </c>
      <c r="G1123" s="46"/>
      <c r="H1123" s="46">
        <v>11942000000</v>
      </c>
      <c r="I1123" s="46">
        <v>15468000000</v>
      </c>
      <c r="J1123" s="22"/>
      <c r="K1123" s="22"/>
    </row>
    <row r="1124" spans="3:11">
      <c r="C1124" s="22"/>
      <c r="D1124" s="46" t="s">
        <v>2576</v>
      </c>
      <c r="E1124" s="46" t="s">
        <v>4705</v>
      </c>
      <c r="F1124" s="46" t="s">
        <v>1450</v>
      </c>
      <c r="G1124" s="46" t="s">
        <v>548</v>
      </c>
      <c r="H1124" s="46">
        <v>71116000000</v>
      </c>
      <c r="I1124" s="46">
        <v>89990000000</v>
      </c>
      <c r="J1124" s="22"/>
      <c r="K1124" s="22"/>
    </row>
    <row r="1125" spans="3:11">
      <c r="C1125" s="22"/>
      <c r="D1125" s="46" t="s">
        <v>263</v>
      </c>
      <c r="E1125" s="46" t="s">
        <v>428</v>
      </c>
      <c r="F1125" s="46"/>
      <c r="G1125" s="46"/>
      <c r="H1125" s="46"/>
      <c r="I1125" s="46"/>
      <c r="J1125" s="22"/>
      <c r="K1125" s="22"/>
    </row>
    <row r="1126" spans="3:11">
      <c r="C1126" s="22"/>
      <c r="D1126" s="46"/>
      <c r="E1126" s="46" t="s">
        <v>4706</v>
      </c>
      <c r="F1126" s="46" t="s">
        <v>2366</v>
      </c>
      <c r="G1126" s="46"/>
      <c r="H1126" s="46"/>
      <c r="I1126" s="46"/>
      <c r="J1126" s="22"/>
      <c r="K1126" s="22"/>
    </row>
    <row r="1127" spans="3:11">
      <c r="C1127" s="22"/>
      <c r="D1127" s="46" t="s">
        <v>2576</v>
      </c>
      <c r="E1127" s="46" t="s">
        <v>3418</v>
      </c>
      <c r="F1127" s="46" t="s">
        <v>4707</v>
      </c>
      <c r="G1127" s="46"/>
      <c r="H1127" s="46">
        <v>1467000000</v>
      </c>
      <c r="I1127" s="46">
        <v>1573000000</v>
      </c>
      <c r="J1127" s="22"/>
      <c r="K1127" s="22"/>
    </row>
    <row r="1128" spans="3:11">
      <c r="C1128" s="22"/>
      <c r="D1128" s="46" t="s">
        <v>2576</v>
      </c>
      <c r="E1128" s="46" t="s">
        <v>3419</v>
      </c>
      <c r="F1128" s="46" t="s">
        <v>2299</v>
      </c>
      <c r="G1128" s="46"/>
      <c r="H1128" s="46">
        <v>390000000</v>
      </c>
      <c r="I1128" s="46">
        <v>2157000000</v>
      </c>
      <c r="J1128" s="22"/>
      <c r="K1128" s="22"/>
    </row>
    <row r="1129" spans="3:11">
      <c r="C1129" s="22"/>
      <c r="D1129" s="46" t="s">
        <v>2576</v>
      </c>
      <c r="E1129" s="46" t="s">
        <v>3420</v>
      </c>
      <c r="F1129" s="46" t="s">
        <v>2301</v>
      </c>
      <c r="G1129" s="46"/>
      <c r="H1129" s="46">
        <v>-357000000</v>
      </c>
      <c r="I1129" s="46">
        <v>-1998000000</v>
      </c>
      <c r="J1129" s="22"/>
      <c r="K1129" s="22"/>
    </row>
    <row r="1130" spans="3:11">
      <c r="C1130" s="22"/>
      <c r="D1130" s="46" t="s">
        <v>438</v>
      </c>
      <c r="E1130" s="46" t="s">
        <v>3421</v>
      </c>
      <c r="F1130" s="46" t="s">
        <v>4708</v>
      </c>
      <c r="G1130" s="46"/>
      <c r="H1130" s="46">
        <v>33000000</v>
      </c>
      <c r="I1130" s="46">
        <v>159000000</v>
      </c>
      <c r="J1130" s="22"/>
      <c r="K1130" s="22"/>
    </row>
    <row r="1131" spans="3:11">
      <c r="C1131" s="22"/>
      <c r="D1131" s="46" t="s">
        <v>263</v>
      </c>
      <c r="E1131" s="46" t="s">
        <v>428</v>
      </c>
      <c r="F1131" s="46"/>
      <c r="G1131" s="46"/>
      <c r="H1131" s="46"/>
      <c r="I1131" s="46"/>
      <c r="J1131" s="22"/>
      <c r="K1131" s="22"/>
    </row>
    <row r="1132" spans="3:11">
      <c r="C1132" s="22"/>
      <c r="D1132" s="46"/>
      <c r="E1132" s="46" t="s">
        <v>4306</v>
      </c>
      <c r="F1132" s="46" t="s">
        <v>2367</v>
      </c>
      <c r="G1132" s="46"/>
      <c r="H1132" s="46"/>
      <c r="I1132" s="46"/>
      <c r="J1132" s="22"/>
      <c r="K1132" s="22"/>
    </row>
    <row r="1133" spans="3:11">
      <c r="C1133" s="22"/>
      <c r="D1133" s="46" t="s">
        <v>438</v>
      </c>
      <c r="E1133" s="46" t="s">
        <v>2615</v>
      </c>
      <c r="F1133" s="46" t="s">
        <v>4709</v>
      </c>
      <c r="G1133" s="46"/>
      <c r="H1133" s="46">
        <v>52000000</v>
      </c>
      <c r="I1133" s="46">
        <v>190000000</v>
      </c>
      <c r="J1133" s="22">
        <v>750000000</v>
      </c>
      <c r="K1133" s="22"/>
    </row>
    <row r="1134" spans="3:11">
      <c r="C1134" s="22"/>
      <c r="D1134" s="46" t="s">
        <v>438</v>
      </c>
      <c r="E1134" s="46" t="s">
        <v>4710</v>
      </c>
      <c r="F1134" s="46" t="s">
        <v>2306</v>
      </c>
      <c r="G1134" s="46"/>
      <c r="H1134" s="46">
        <v>388000000</v>
      </c>
      <c r="I1134" s="46">
        <v>571000000</v>
      </c>
      <c r="J1134" s="22"/>
      <c r="K1134" s="22"/>
    </row>
    <row r="1135" spans="3:11">
      <c r="C1135" s="22"/>
      <c r="D1135" s="46" t="s">
        <v>438</v>
      </c>
      <c r="E1135" s="46" t="s">
        <v>4711</v>
      </c>
      <c r="F1135" s="46" t="s">
        <v>4712</v>
      </c>
      <c r="G1135" s="46"/>
      <c r="H1135" s="46">
        <v>-1000000</v>
      </c>
      <c r="I1135" s="46">
        <v>-5000000</v>
      </c>
      <c r="J1135" s="22"/>
      <c r="K1135" s="22"/>
    </row>
    <row r="1136" spans="3:11">
      <c r="C1136" s="22"/>
      <c r="D1136" s="46" t="s">
        <v>263</v>
      </c>
      <c r="E1136" s="46" t="s">
        <v>428</v>
      </c>
      <c r="F1136" s="46"/>
      <c r="G1136" s="46"/>
      <c r="H1136" s="46"/>
      <c r="I1136" s="46"/>
      <c r="J1136" s="22"/>
      <c r="K1136" s="22"/>
    </row>
    <row r="1137" spans="3:11">
      <c r="C1137" s="22"/>
      <c r="D1137" s="46"/>
      <c r="E1137" s="46" t="s">
        <v>4713</v>
      </c>
      <c r="F1137" s="46" t="s">
        <v>2368</v>
      </c>
      <c r="G1137" s="46"/>
      <c r="H1137" s="46"/>
      <c r="I1137" s="46"/>
      <c r="J1137" s="22"/>
      <c r="K1137" s="22"/>
    </row>
    <row r="1138" spans="3:11">
      <c r="C1138" s="22"/>
      <c r="D1138" s="46" t="s">
        <v>438</v>
      </c>
      <c r="E1138" s="46" t="s">
        <v>4307</v>
      </c>
      <c r="F1138" s="46" t="s">
        <v>4308</v>
      </c>
      <c r="G1138" s="46"/>
      <c r="H1138" s="46"/>
      <c r="I1138" s="46"/>
      <c r="J1138" s="22"/>
      <c r="K1138" s="22"/>
    </row>
    <row r="1139" spans="3:11">
      <c r="C1139" s="22"/>
      <c r="D1139" s="46" t="s">
        <v>438</v>
      </c>
      <c r="E1139" s="46" t="s">
        <v>4309</v>
      </c>
      <c r="F1139" s="46" t="s">
        <v>4310</v>
      </c>
      <c r="G1139" s="46"/>
      <c r="H1139" s="46"/>
      <c r="I1139" s="46"/>
      <c r="J1139" s="22"/>
      <c r="K1139" s="22"/>
    </row>
    <row r="1140" spans="3:11">
      <c r="C1140" s="22"/>
      <c r="D1140" s="46" t="s">
        <v>263</v>
      </c>
      <c r="E1140" s="46" t="s">
        <v>428</v>
      </c>
      <c r="F1140" s="46"/>
      <c r="G1140" s="46"/>
      <c r="H1140" s="46"/>
      <c r="I1140" s="46"/>
      <c r="J1140" s="22"/>
      <c r="K1140" s="22"/>
    </row>
    <row r="1141" spans="3:11">
      <c r="C1141" s="22"/>
      <c r="D1141" s="46"/>
      <c r="E1141" s="46" t="s">
        <v>4311</v>
      </c>
      <c r="F1141" s="46" t="s">
        <v>368</v>
      </c>
      <c r="G1141" s="46"/>
      <c r="H1141" s="46"/>
      <c r="I1141" s="46"/>
      <c r="J1141" s="22"/>
      <c r="K1141" s="22"/>
    </row>
    <row r="1142" spans="3:11">
      <c r="C1142" s="22"/>
      <c r="D1142" s="46" t="s">
        <v>438</v>
      </c>
      <c r="E1142" s="46" t="s">
        <v>4714</v>
      </c>
      <c r="F1142" s="46" t="s">
        <v>1495</v>
      </c>
      <c r="G1142" s="46"/>
      <c r="H1142" s="46">
        <v>2623000000</v>
      </c>
      <c r="I1142" s="46">
        <v>5178000000</v>
      </c>
      <c r="J1142" s="22"/>
      <c r="K1142" s="22"/>
    </row>
    <row r="1143" spans="3:11">
      <c r="C1143" s="22"/>
      <c r="D1143" s="46" t="s">
        <v>438</v>
      </c>
      <c r="E1143" s="46" t="s">
        <v>3424</v>
      </c>
      <c r="F1143" s="46" t="s">
        <v>1497</v>
      </c>
      <c r="G1143" s="46"/>
      <c r="H1143" s="46">
        <v>26455000000</v>
      </c>
      <c r="I1143" s="46">
        <v>38403000000</v>
      </c>
      <c r="J1143" s="22"/>
      <c r="K1143" s="22"/>
    </row>
    <row r="1144" spans="3:11">
      <c r="C1144" s="22"/>
      <c r="D1144" s="46" t="s">
        <v>2576</v>
      </c>
      <c r="E1144" s="46" t="s">
        <v>3425</v>
      </c>
      <c r="F1144" s="46" t="s">
        <v>1499</v>
      </c>
      <c r="G1144" s="46"/>
      <c r="H1144" s="46">
        <v>14930000000</v>
      </c>
      <c r="I1144" s="46">
        <v>18372000000</v>
      </c>
      <c r="J1144" s="22"/>
      <c r="K1144" s="22"/>
    </row>
    <row r="1145" spans="3:11">
      <c r="C1145" s="22"/>
      <c r="D1145" s="46" t="s">
        <v>2576</v>
      </c>
      <c r="E1145" s="46" t="s">
        <v>3426</v>
      </c>
      <c r="F1145" s="46" t="s">
        <v>1501</v>
      </c>
      <c r="G1145" s="46"/>
      <c r="H1145" s="46">
        <v>11525000000</v>
      </c>
      <c r="I1145" s="46">
        <v>20031000000</v>
      </c>
      <c r="J1145" s="22"/>
      <c r="K1145" s="22"/>
    </row>
    <row r="1146" spans="3:11">
      <c r="C1146" s="22"/>
      <c r="D1146" s="46" t="s">
        <v>2576</v>
      </c>
      <c r="E1146" s="46" t="s">
        <v>3427</v>
      </c>
      <c r="F1146" s="46" t="s">
        <v>1503</v>
      </c>
      <c r="G1146" s="46"/>
      <c r="H1146" s="46">
        <v>13981000000</v>
      </c>
      <c r="I1146" s="46">
        <v>17843000000</v>
      </c>
      <c r="J1146" s="22"/>
      <c r="K1146" s="22"/>
    </row>
    <row r="1147" spans="3:11">
      <c r="C1147" s="22"/>
      <c r="D1147" s="46" t="s">
        <v>438</v>
      </c>
      <c r="E1147" s="46" t="s">
        <v>3428</v>
      </c>
      <c r="F1147" s="46" t="s">
        <v>3429</v>
      </c>
      <c r="G1147" s="46"/>
      <c r="H1147" s="46"/>
      <c r="I1147" s="46"/>
      <c r="J1147" s="22"/>
      <c r="K1147" s="22"/>
    </row>
    <row r="1148" spans="3:11">
      <c r="C1148" s="22"/>
      <c r="D1148" s="46" t="s">
        <v>263</v>
      </c>
      <c r="E1148" s="46" t="s">
        <v>428</v>
      </c>
      <c r="F1148" s="46"/>
      <c r="G1148" s="46"/>
      <c r="H1148" s="46"/>
      <c r="I1148" s="46"/>
      <c r="J1148" s="22"/>
      <c r="K1148" s="22"/>
    </row>
    <row r="1149" spans="3:11">
      <c r="C1149" s="22"/>
      <c r="D1149" s="46"/>
      <c r="E1149" s="46" t="s">
        <v>4312</v>
      </c>
      <c r="F1149" s="46" t="s">
        <v>2555</v>
      </c>
      <c r="G1149" s="46"/>
      <c r="H1149" s="46"/>
      <c r="I1149" s="46"/>
      <c r="J1149" s="22"/>
      <c r="K1149" s="22"/>
    </row>
    <row r="1150" spans="3:11">
      <c r="C1150" s="22"/>
      <c r="D1150" s="46"/>
      <c r="E1150" s="46"/>
      <c r="F1150" s="46" t="s">
        <v>3431</v>
      </c>
      <c r="G1150" s="46"/>
      <c r="H1150" s="46"/>
      <c r="I1150" s="46"/>
      <c r="J1150" s="22"/>
      <c r="K1150" s="22"/>
    </row>
    <row r="1151" spans="3:11">
      <c r="C1151" s="22"/>
      <c r="D1151" s="46" t="s">
        <v>438</v>
      </c>
      <c r="E1151" s="46" t="s">
        <v>4715</v>
      </c>
      <c r="F1151" s="46" t="s">
        <v>3470</v>
      </c>
      <c r="G1151" s="46"/>
      <c r="H1151" s="46"/>
      <c r="I1151" s="46"/>
      <c r="J1151" s="22"/>
      <c r="K1151" s="22"/>
    </row>
    <row r="1152" spans="3:11">
      <c r="C1152" s="22"/>
      <c r="D1152" s="46" t="s">
        <v>438</v>
      </c>
      <c r="E1152" s="46" t="s">
        <v>2633</v>
      </c>
      <c r="F1152" s="46" t="s">
        <v>4504</v>
      </c>
      <c r="G1152" s="46"/>
      <c r="H1152" s="46">
        <v>235199000000</v>
      </c>
      <c r="I1152" s="46">
        <v>222613000000</v>
      </c>
      <c r="J1152" s="22"/>
      <c r="K1152" s="22"/>
    </row>
    <row r="1153" spans="3:11">
      <c r="C1153" s="22"/>
      <c r="D1153" s="46" t="s">
        <v>438</v>
      </c>
      <c r="E1153" s="46" t="s">
        <v>3434</v>
      </c>
      <c r="F1153" s="46" t="s">
        <v>4716</v>
      </c>
      <c r="G1153" s="46"/>
      <c r="H1153" s="46">
        <v>305000000</v>
      </c>
      <c r="I1153" s="46">
        <v>133000000</v>
      </c>
      <c r="J1153" s="22"/>
      <c r="K1153" s="22"/>
    </row>
    <row r="1154" spans="3:11">
      <c r="C1154" s="22"/>
      <c r="D1154" s="46" t="s">
        <v>438</v>
      </c>
      <c r="E1154" s="46" t="s">
        <v>4717</v>
      </c>
      <c r="F1154" s="46" t="s">
        <v>4718</v>
      </c>
      <c r="G1154" s="46"/>
      <c r="H1154" s="46"/>
      <c r="I1154" s="46"/>
      <c r="J1154" s="22"/>
      <c r="K1154" s="22"/>
    </row>
    <row r="1155" spans="3:11">
      <c r="C1155" s="22"/>
      <c r="D1155" s="46" t="s">
        <v>2576</v>
      </c>
      <c r="E1155" s="46" t="s">
        <v>3440</v>
      </c>
      <c r="F1155" s="46" t="s">
        <v>3441</v>
      </c>
      <c r="G1155" s="46"/>
      <c r="H1155" s="46"/>
      <c r="I1155" s="46"/>
      <c r="J1155" s="22"/>
      <c r="K1155" s="22"/>
    </row>
    <row r="1156" spans="3:11">
      <c r="C1156" s="22"/>
      <c r="D1156" s="46" t="s">
        <v>2576</v>
      </c>
      <c r="E1156" s="46" t="s">
        <v>4719</v>
      </c>
      <c r="F1156" s="46" t="s">
        <v>4720</v>
      </c>
      <c r="G1156" s="46"/>
      <c r="H1156" s="46"/>
      <c r="I1156" s="46"/>
      <c r="J1156" s="22"/>
      <c r="K1156" s="22"/>
    </row>
    <row r="1157" spans="3:11">
      <c r="C1157" s="22"/>
      <c r="D1157" s="46" t="s">
        <v>2576</v>
      </c>
      <c r="E1157" s="46" t="s">
        <v>4721</v>
      </c>
      <c r="F1157" s="46" t="s">
        <v>4722</v>
      </c>
      <c r="G1157" s="46"/>
      <c r="H1157" s="46"/>
      <c r="I1157" s="46"/>
      <c r="J1157" s="22"/>
      <c r="K1157" s="22"/>
    </row>
    <row r="1158" spans="3:11">
      <c r="C1158" s="22"/>
      <c r="D1158" s="46" t="s">
        <v>2576</v>
      </c>
      <c r="E1158" s="46" t="s">
        <v>4723</v>
      </c>
      <c r="F1158" s="46" t="s">
        <v>4724</v>
      </c>
      <c r="G1158" s="46"/>
      <c r="H1158" s="46"/>
      <c r="I1158" s="46"/>
      <c r="J1158" s="22"/>
      <c r="K1158" s="22"/>
    </row>
    <row r="1159" spans="3:11">
      <c r="C1159" s="22"/>
      <c r="D1159" s="46" t="s">
        <v>2576</v>
      </c>
      <c r="E1159" s="46" t="s">
        <v>3444</v>
      </c>
      <c r="F1159" s="46" t="s">
        <v>3445</v>
      </c>
      <c r="G1159" s="46"/>
      <c r="H1159" s="46"/>
      <c r="I1159" s="46"/>
      <c r="J1159" s="22"/>
      <c r="K1159" s="22"/>
    </row>
    <row r="1160" spans="3:11">
      <c r="C1160" s="22"/>
      <c r="D1160" s="46" t="s">
        <v>2576</v>
      </c>
      <c r="E1160" s="46" t="s">
        <v>3446</v>
      </c>
      <c r="F1160" s="46" t="s">
        <v>3447</v>
      </c>
      <c r="G1160" s="46"/>
      <c r="H1160" s="46"/>
      <c r="I1160" s="46"/>
      <c r="J1160" s="22"/>
      <c r="K1160" s="22"/>
    </row>
    <row r="1161" spans="3:11">
      <c r="C1161" s="22"/>
      <c r="D1161" s="46" t="s">
        <v>438</v>
      </c>
      <c r="E1161" s="46" t="s">
        <v>2661</v>
      </c>
      <c r="F1161" s="46" t="s">
        <v>1394</v>
      </c>
      <c r="G1161" s="46"/>
      <c r="H1161" s="46">
        <v>42305000000</v>
      </c>
      <c r="I1161" s="46">
        <v>44791000000</v>
      </c>
      <c r="J1161" s="22"/>
      <c r="K1161" s="22"/>
    </row>
    <row r="1162" spans="3:11">
      <c r="C1162" s="22"/>
      <c r="D1162" s="46" t="s">
        <v>2576</v>
      </c>
      <c r="E1162" s="46" t="s">
        <v>3456</v>
      </c>
      <c r="F1162" s="46" t="s">
        <v>3457</v>
      </c>
      <c r="G1162" s="46"/>
      <c r="H1162" s="46"/>
      <c r="I1162" s="46"/>
      <c r="J1162" s="22"/>
      <c r="K1162" s="22"/>
    </row>
    <row r="1163" spans="3:11">
      <c r="C1163" s="22"/>
      <c r="D1163" s="46" t="s">
        <v>2576</v>
      </c>
      <c r="E1163" s="46" t="s">
        <v>4725</v>
      </c>
      <c r="F1163" s="46" t="s">
        <v>4726</v>
      </c>
      <c r="G1163" s="46"/>
      <c r="H1163" s="46"/>
      <c r="I1163" s="46"/>
      <c r="J1163" s="22"/>
      <c r="K1163" s="22"/>
    </row>
    <row r="1164" spans="3:11">
      <c r="C1164" s="22"/>
      <c r="D1164" s="46" t="s">
        <v>438</v>
      </c>
      <c r="E1164" s="46" t="s">
        <v>2640</v>
      </c>
      <c r="F1164" s="46" t="s">
        <v>446</v>
      </c>
      <c r="G1164" s="46"/>
      <c r="H1164" s="46">
        <v>799574000000</v>
      </c>
      <c r="I1164" s="46">
        <v>769631000000</v>
      </c>
      <c r="J1164" s="22">
        <v>757267000000</v>
      </c>
      <c r="K1164" s="22"/>
    </row>
    <row r="1165" spans="3:11">
      <c r="C1165" s="22"/>
      <c r="D1165" s="46" t="s">
        <v>438</v>
      </c>
      <c r="E1165" s="46" t="s">
        <v>3460</v>
      </c>
      <c r="F1165" s="46" t="s">
        <v>3461</v>
      </c>
      <c r="G1165" s="46"/>
      <c r="H1165" s="46">
        <v>12000000</v>
      </c>
      <c r="I1165" s="46">
        <v>116000000</v>
      </c>
      <c r="J1165" s="22"/>
      <c r="K1165" s="22"/>
    </row>
    <row r="1166" spans="3:11">
      <c r="C1166" s="22"/>
      <c r="D1166" s="46" t="s">
        <v>2576</v>
      </c>
      <c r="E1166" s="46" t="s">
        <v>3462</v>
      </c>
      <c r="F1166" s="46" t="s">
        <v>3463</v>
      </c>
      <c r="G1166" s="46"/>
      <c r="H1166" s="46"/>
      <c r="I1166" s="46"/>
      <c r="J1166" s="22"/>
      <c r="K1166" s="22"/>
    </row>
    <row r="1167" spans="3:11">
      <c r="C1167" s="22"/>
      <c r="D1167" s="46" t="s">
        <v>438</v>
      </c>
      <c r="E1167" s="46" t="s">
        <v>2960</v>
      </c>
      <c r="F1167" s="46" t="s">
        <v>1050</v>
      </c>
      <c r="G1167" s="46"/>
      <c r="H1167" s="46">
        <v>10973000000</v>
      </c>
      <c r="I1167" s="46">
        <v>13615000000</v>
      </c>
      <c r="J1167" s="22">
        <v>20100000000</v>
      </c>
      <c r="K1167" s="22"/>
    </row>
    <row r="1168" spans="3:11">
      <c r="C1168" s="22"/>
      <c r="D1168" s="46" t="s">
        <v>2576</v>
      </c>
      <c r="E1168" s="46" t="s">
        <v>4727</v>
      </c>
      <c r="F1168" s="46" t="s">
        <v>4728</v>
      </c>
      <c r="G1168" s="46"/>
      <c r="H1168" s="46"/>
      <c r="I1168" s="46"/>
      <c r="J1168" s="22"/>
      <c r="K1168" s="22"/>
    </row>
    <row r="1169" spans="3:11">
      <c r="C1169" s="22"/>
      <c r="D1169" s="46" t="s">
        <v>263</v>
      </c>
      <c r="E1169" s="46" t="s">
        <v>428</v>
      </c>
      <c r="F1169" s="46"/>
      <c r="G1169" s="46"/>
      <c r="H1169" s="46"/>
      <c r="I1169" s="46"/>
      <c r="J1169" s="22"/>
      <c r="K1169" s="22"/>
    </row>
    <row r="1170" spans="3:11">
      <c r="C1170" s="22"/>
      <c r="D1170" s="46"/>
      <c r="E1170" s="46" t="s">
        <v>1512</v>
      </c>
      <c r="F1170" s="46" t="s">
        <v>370</v>
      </c>
      <c r="G1170" s="46"/>
      <c r="H1170" s="46"/>
      <c r="I1170" s="46"/>
      <c r="J1170" s="22"/>
      <c r="K1170" s="22"/>
    </row>
    <row r="1171" spans="3:11">
      <c r="C1171" s="22"/>
      <c r="D1171" s="46" t="s">
        <v>438</v>
      </c>
      <c r="E1171" s="46" t="s">
        <v>4729</v>
      </c>
      <c r="F1171" s="46" t="s">
        <v>4321</v>
      </c>
      <c r="G1171" s="46"/>
      <c r="H1171" s="46"/>
      <c r="I1171" s="46"/>
      <c r="J1171" s="22"/>
      <c r="K1171" s="22"/>
    </row>
    <row r="1172" spans="3:11">
      <c r="C1172" s="22"/>
      <c r="D1172" s="46" t="s">
        <v>438</v>
      </c>
      <c r="E1172" s="46" t="s">
        <v>4730</v>
      </c>
      <c r="F1172" s="46" t="s">
        <v>4731</v>
      </c>
      <c r="G1172" s="46"/>
      <c r="H1172" s="46"/>
      <c r="I1172" s="46"/>
      <c r="J1172" s="22"/>
      <c r="K1172" s="22"/>
    </row>
    <row r="1173" spans="3:11">
      <c r="C1173" s="22"/>
      <c r="D1173" s="46" t="s">
        <v>438</v>
      </c>
      <c r="E1173" s="46" t="s">
        <v>3405</v>
      </c>
      <c r="F1173" s="46" t="s">
        <v>4322</v>
      </c>
      <c r="G1173" s="46"/>
      <c r="H1173" s="46"/>
      <c r="I1173" s="46"/>
      <c r="J1173" s="22"/>
      <c r="K1173" s="22"/>
    </row>
    <row r="1174" spans="3:11">
      <c r="C1174" s="22"/>
      <c r="D1174" s="46" t="s">
        <v>438</v>
      </c>
      <c r="E1174" s="46" t="s">
        <v>2662</v>
      </c>
      <c r="F1174" s="46" t="s">
        <v>594</v>
      </c>
      <c r="G1174" s="46"/>
      <c r="H1174" s="46">
        <v>6000000</v>
      </c>
      <c r="I1174" s="46">
        <v>1176000000</v>
      </c>
      <c r="J1174" s="22"/>
      <c r="K1174" s="22"/>
    </row>
    <row r="1175" spans="3:11">
      <c r="C1175" s="22"/>
      <c r="D1175" s="46" t="s">
        <v>438</v>
      </c>
      <c r="E1175" s="46" t="s">
        <v>3407</v>
      </c>
      <c r="F1175" s="46" t="s">
        <v>4732</v>
      </c>
      <c r="G1175" s="46"/>
      <c r="H1175" s="46"/>
      <c r="I1175" s="46"/>
      <c r="J1175" s="22"/>
      <c r="K1175" s="22"/>
    </row>
    <row r="1176" spans="3:11">
      <c r="C1176" s="22"/>
      <c r="D1176" s="46" t="s">
        <v>438</v>
      </c>
      <c r="E1176" s="46" t="s">
        <v>3464</v>
      </c>
      <c r="F1176" s="46" t="s">
        <v>3465</v>
      </c>
      <c r="G1176" s="46"/>
      <c r="H1176" s="46"/>
      <c r="I1176" s="46"/>
      <c r="J1176" s="22"/>
      <c r="K1176" s="22"/>
    </row>
    <row r="1177" spans="3:11">
      <c r="C1177" s="22"/>
      <c r="D1177" s="46" t="s">
        <v>263</v>
      </c>
      <c r="E1177" s="46" t="s">
        <v>428</v>
      </c>
      <c r="F1177" s="46"/>
      <c r="G1177" s="46"/>
      <c r="H1177" s="46"/>
      <c r="I1177" s="46"/>
      <c r="J1177" s="22"/>
      <c r="K1177" s="22"/>
    </row>
    <row r="1178" spans="3:11">
      <c r="C1178" s="22"/>
      <c r="D1178" s="46"/>
      <c r="E1178" s="46" t="s">
        <v>4323</v>
      </c>
      <c r="F1178" s="46" t="s">
        <v>371</v>
      </c>
      <c r="G1178" s="46"/>
      <c r="H1178" s="46"/>
      <c r="I1178" s="46"/>
      <c r="J1178" s="22"/>
      <c r="K1178" s="22"/>
    </row>
    <row r="1179" spans="3:11">
      <c r="C1179" s="22"/>
      <c r="D1179" s="46" t="s">
        <v>438</v>
      </c>
      <c r="E1179" s="46" t="s">
        <v>4715</v>
      </c>
      <c r="F1179" s="46" t="s">
        <v>4314</v>
      </c>
      <c r="G1179" s="46"/>
      <c r="H1179" s="46"/>
      <c r="I1179" s="46"/>
      <c r="J1179" s="22"/>
      <c r="K1179" s="22"/>
    </row>
    <row r="1180" spans="3:11">
      <c r="C1180" s="22"/>
      <c r="D1180" s="46" t="s">
        <v>438</v>
      </c>
      <c r="E1180" s="46" t="s">
        <v>4729</v>
      </c>
      <c r="F1180" s="46" t="s">
        <v>3470</v>
      </c>
      <c r="G1180" s="46"/>
      <c r="H1180" s="46"/>
      <c r="I1180" s="46"/>
      <c r="J1180" s="22"/>
      <c r="K1180" s="22"/>
    </row>
    <row r="1181" spans="3:11">
      <c r="C1181" s="22"/>
      <c r="D1181" s="46" t="s">
        <v>438</v>
      </c>
      <c r="E1181" s="46" t="s">
        <v>4730</v>
      </c>
      <c r="F1181" s="46" t="s">
        <v>4504</v>
      </c>
      <c r="G1181" s="46"/>
      <c r="H1181" s="46"/>
      <c r="I1181" s="46"/>
      <c r="J1181" s="22"/>
      <c r="K1181" s="22"/>
    </row>
    <row r="1182" spans="3:11">
      <c r="C1182" s="22"/>
      <c r="D1182" s="46" t="s">
        <v>438</v>
      </c>
      <c r="E1182" s="46" t="s">
        <v>2661</v>
      </c>
      <c r="F1182" s="46" t="s">
        <v>1394</v>
      </c>
      <c r="G1182" s="46"/>
      <c r="H1182" s="46">
        <v>42305000000</v>
      </c>
      <c r="I1182" s="46">
        <v>44791000000</v>
      </c>
      <c r="J1182" s="22"/>
      <c r="K1182" s="22"/>
    </row>
    <row r="1183" spans="3:11">
      <c r="C1183" s="22"/>
      <c r="D1183" s="46" t="s">
        <v>438</v>
      </c>
      <c r="E1183" s="46" t="s">
        <v>2662</v>
      </c>
      <c r="F1183" s="46" t="s">
        <v>594</v>
      </c>
      <c r="G1183" s="46"/>
      <c r="H1183" s="46">
        <v>6000000</v>
      </c>
      <c r="I1183" s="46">
        <v>1176000000</v>
      </c>
      <c r="J1183" s="22"/>
      <c r="K1183" s="22"/>
    </row>
    <row r="1184" spans="3:11">
      <c r="C1184" s="22"/>
      <c r="D1184" s="46" t="s">
        <v>438</v>
      </c>
      <c r="E1184" s="46" t="s">
        <v>2664</v>
      </c>
      <c r="F1184" s="46" t="s">
        <v>446</v>
      </c>
      <c r="G1184" s="46"/>
      <c r="H1184" s="46">
        <v>6206000000</v>
      </c>
      <c r="I1184" s="46">
        <v>5916000000</v>
      </c>
      <c r="J1184" s="22"/>
      <c r="K1184" s="22"/>
    </row>
    <row r="1185" spans="3:11">
      <c r="C1185" s="22"/>
      <c r="D1185" s="46" t="s">
        <v>438</v>
      </c>
      <c r="E1185" s="46" t="s">
        <v>2644</v>
      </c>
      <c r="F1185" s="46" t="s">
        <v>4660</v>
      </c>
      <c r="G1185" s="46"/>
      <c r="H1185" s="46">
        <v>11538000000</v>
      </c>
      <c r="I1185" s="46">
        <v>12603000000</v>
      </c>
      <c r="J1185" s="22"/>
      <c r="K1185" s="22"/>
    </row>
    <row r="1186" spans="3:11">
      <c r="C1186" s="22"/>
      <c r="D1186" s="46" t="s">
        <v>2576</v>
      </c>
      <c r="E1186" s="46" t="s">
        <v>4704</v>
      </c>
      <c r="F1186" s="46" t="s">
        <v>1447</v>
      </c>
      <c r="G1186" s="46" t="s">
        <v>548</v>
      </c>
      <c r="H1186" s="46">
        <v>62108000000</v>
      </c>
      <c r="I1186" s="46">
        <v>81143000000</v>
      </c>
      <c r="J1186" s="22"/>
      <c r="K1186" s="22"/>
    </row>
    <row r="1187" spans="3:11">
      <c r="C1187" s="22"/>
      <c r="D1187" s="46" t="s">
        <v>438</v>
      </c>
      <c r="E1187" s="46" t="s">
        <v>3405</v>
      </c>
      <c r="F1187" s="46" t="s">
        <v>4733</v>
      </c>
      <c r="G1187" s="46"/>
      <c r="H1187" s="46"/>
      <c r="I1187" s="46"/>
      <c r="J1187" s="22"/>
      <c r="K1187" s="22"/>
    </row>
    <row r="1188" spans="3:11">
      <c r="C1188" s="22"/>
      <c r="D1188" s="46" t="s">
        <v>438</v>
      </c>
      <c r="E1188" s="46" t="s">
        <v>3392</v>
      </c>
      <c r="F1188" s="46" t="s">
        <v>3393</v>
      </c>
      <c r="G1188" s="46"/>
      <c r="H1188" s="46">
        <v>23816000000</v>
      </c>
      <c r="I1188" s="46">
        <v>27553000000</v>
      </c>
      <c r="J1188" s="22"/>
      <c r="K1188" s="22"/>
    </row>
    <row r="1189" spans="3:11">
      <c r="C1189" s="22"/>
      <c r="D1189" s="46" t="s">
        <v>2576</v>
      </c>
      <c r="E1189" s="46" t="s">
        <v>4324</v>
      </c>
      <c r="F1189" s="46" t="s">
        <v>2483</v>
      </c>
      <c r="G1189" s="46"/>
      <c r="H1189" s="46"/>
      <c r="I1189" s="46"/>
      <c r="J1189" s="22"/>
      <c r="K1189" s="22"/>
    </row>
    <row r="1190" spans="3:11">
      <c r="C1190" s="22"/>
      <c r="D1190" s="46" t="s">
        <v>2576</v>
      </c>
      <c r="E1190" s="46" t="s">
        <v>4325</v>
      </c>
      <c r="F1190" s="46" t="s">
        <v>3472</v>
      </c>
      <c r="G1190" s="46"/>
      <c r="H1190" s="46"/>
      <c r="I1190" s="46"/>
      <c r="J1190" s="22"/>
      <c r="K1190" s="22"/>
    </row>
    <row r="1191" spans="3:11">
      <c r="C1191" s="22"/>
      <c r="D1191" s="46" t="s">
        <v>2576</v>
      </c>
      <c r="E1191" s="46" t="s">
        <v>4705</v>
      </c>
      <c r="F1191" s="46" t="s">
        <v>4734</v>
      </c>
      <c r="G1191" s="46"/>
      <c r="H1191" s="46">
        <v>71116000000</v>
      </c>
      <c r="I1191" s="46">
        <v>89990000000</v>
      </c>
      <c r="J1191" s="22"/>
      <c r="K1191" s="22"/>
    </row>
    <row r="1192" spans="3:11">
      <c r="C1192" s="22"/>
      <c r="D1192" s="46" t="s">
        <v>438</v>
      </c>
      <c r="E1192" s="46" t="s">
        <v>3407</v>
      </c>
      <c r="F1192" s="46" t="s">
        <v>3473</v>
      </c>
      <c r="G1192" s="46" t="s">
        <v>548</v>
      </c>
      <c r="H1192" s="46"/>
      <c r="I1192" s="46"/>
      <c r="J1192" s="22"/>
      <c r="K1192" s="22"/>
    </row>
    <row r="1193" spans="3:11">
      <c r="C1193" s="22"/>
      <c r="D1193" s="46" t="s">
        <v>438</v>
      </c>
      <c r="E1193" s="46" t="s">
        <v>3409</v>
      </c>
      <c r="F1193" s="46" t="s">
        <v>3475</v>
      </c>
      <c r="G1193" s="46" t="s">
        <v>548</v>
      </c>
      <c r="H1193" s="46">
        <v>11942000000</v>
      </c>
      <c r="I1193" s="46">
        <v>15468000000</v>
      </c>
      <c r="J1193" s="22"/>
      <c r="K1193" s="22"/>
    </row>
    <row r="1194" spans="3:11">
      <c r="C1194" s="22"/>
      <c r="D1194" s="46" t="s">
        <v>438</v>
      </c>
      <c r="E1194" s="46" t="s">
        <v>4735</v>
      </c>
      <c r="F1194" s="46" t="s">
        <v>3477</v>
      </c>
      <c r="G1194" s="46" t="s">
        <v>548</v>
      </c>
      <c r="H1194" s="46"/>
      <c r="I1194" s="46"/>
      <c r="J1194" s="22"/>
      <c r="K1194" s="22"/>
    </row>
    <row r="1195" spans="3:11">
      <c r="C1195" s="22"/>
      <c r="D1195" s="46" t="s">
        <v>2576</v>
      </c>
      <c r="E1195" s="46" t="s">
        <v>4326</v>
      </c>
      <c r="F1195" s="46" t="s">
        <v>3478</v>
      </c>
      <c r="G1195" s="46" t="s">
        <v>548</v>
      </c>
      <c r="H1195" s="46"/>
      <c r="I1195" s="46"/>
      <c r="J1195" s="22"/>
      <c r="K1195" s="22"/>
    </row>
    <row r="1196" spans="3:11">
      <c r="C1196" s="22"/>
      <c r="D1196" s="46" t="s">
        <v>2576</v>
      </c>
      <c r="E1196" s="46" t="s">
        <v>4327</v>
      </c>
      <c r="F1196" s="46" t="s">
        <v>3479</v>
      </c>
      <c r="G1196" s="46" t="s">
        <v>548</v>
      </c>
      <c r="H1196" s="46"/>
      <c r="I1196" s="46"/>
      <c r="J1196" s="22"/>
      <c r="K1196" s="22"/>
    </row>
    <row r="1197" spans="3:11">
      <c r="C1197" s="22"/>
      <c r="D1197" s="46" t="s">
        <v>263</v>
      </c>
      <c r="E1197" s="46" t="s">
        <v>428</v>
      </c>
      <c r="F1197" s="46"/>
      <c r="G1197" s="46"/>
      <c r="H1197" s="46"/>
      <c r="I1197" s="46"/>
      <c r="J1197" s="22"/>
      <c r="K1197" s="22"/>
    </row>
    <row r="1198" spans="3:11">
      <c r="C1198" s="22"/>
      <c r="D1198" s="46"/>
      <c r="E1198" s="46" t="s">
        <v>4736</v>
      </c>
      <c r="F1198" s="46" t="s">
        <v>2556</v>
      </c>
      <c r="G1198" s="46"/>
      <c r="H1198" s="46"/>
      <c r="I1198" s="46"/>
      <c r="J1198" s="22"/>
      <c r="K1198" s="22"/>
    </row>
    <row r="1199" spans="3:11">
      <c r="C1199" s="22"/>
      <c r="D1199" s="46" t="s">
        <v>2576</v>
      </c>
      <c r="E1199" s="46" t="s">
        <v>3481</v>
      </c>
      <c r="F1199" s="46" t="s">
        <v>3482</v>
      </c>
      <c r="G1199" s="46"/>
      <c r="H1199" s="46"/>
      <c r="I1199" s="46"/>
      <c r="J1199" s="22"/>
      <c r="K1199" s="22"/>
    </row>
    <row r="1200" spans="3:11">
      <c r="C1200" s="22"/>
      <c r="D1200" s="46" t="s">
        <v>2576</v>
      </c>
      <c r="E1200" s="46" t="s">
        <v>3483</v>
      </c>
      <c r="F1200" s="46" t="s">
        <v>3484</v>
      </c>
      <c r="G1200" s="46" t="s">
        <v>548</v>
      </c>
      <c r="H1200" s="46"/>
      <c r="I1200" s="46"/>
      <c r="J1200" s="22"/>
      <c r="K1200" s="22"/>
    </row>
    <row r="1201" spans="3:11">
      <c r="C1201" s="22"/>
      <c r="D1201" s="46" t="s">
        <v>2576</v>
      </c>
      <c r="E1201" s="46" t="s">
        <v>3485</v>
      </c>
      <c r="F1201" s="46" t="s">
        <v>1346</v>
      </c>
      <c r="G1201" s="46"/>
      <c r="H1201" s="46">
        <v>0</v>
      </c>
      <c r="I1201" s="46"/>
      <c r="J1201" s="22"/>
      <c r="K1201" s="22"/>
    </row>
    <row r="1202" spans="3:11">
      <c r="C1202" s="22"/>
      <c r="D1202" s="46" t="s">
        <v>263</v>
      </c>
      <c r="E1202" s="46" t="s">
        <v>428</v>
      </c>
      <c r="F1202" s="46"/>
      <c r="G1202" s="46"/>
      <c r="H1202" s="46"/>
      <c r="I1202" s="46"/>
      <c r="J1202" s="22"/>
      <c r="K1202" s="22"/>
    </row>
    <row r="1203" spans="3:11">
      <c r="C1203" s="22"/>
      <c r="D1203" s="46"/>
      <c r="E1203" s="46" t="s">
        <v>4328</v>
      </c>
      <c r="F1203" s="46" t="s">
        <v>372</v>
      </c>
      <c r="G1203" s="46"/>
      <c r="H1203" s="46"/>
      <c r="I1203" s="46"/>
      <c r="J1203" s="22"/>
      <c r="K1203" s="22"/>
    </row>
    <row r="1204" spans="3:11">
      <c r="C1204" s="22"/>
      <c r="D1204" s="46" t="s">
        <v>438</v>
      </c>
      <c r="E1204" s="46" t="s">
        <v>3492</v>
      </c>
      <c r="F1204" s="46" t="s">
        <v>3493</v>
      </c>
      <c r="G1204" s="46"/>
      <c r="H1204" s="46"/>
      <c r="I1204" s="46"/>
      <c r="J1204" s="22"/>
      <c r="K1204" s="22"/>
    </row>
    <row r="1205" spans="3:11">
      <c r="C1205" s="22"/>
      <c r="D1205" s="46" t="s">
        <v>438</v>
      </c>
      <c r="E1205" s="46" t="s">
        <v>3488</v>
      </c>
      <c r="F1205" s="46" t="s">
        <v>3489</v>
      </c>
      <c r="G1205" s="46" t="s">
        <v>548</v>
      </c>
      <c r="H1205" s="46"/>
      <c r="I1205" s="46"/>
      <c r="J1205" s="22"/>
      <c r="K1205" s="22"/>
    </row>
    <row r="1206" spans="3:11">
      <c r="C1206" s="22"/>
      <c r="D1206" s="46" t="s">
        <v>438</v>
      </c>
      <c r="E1206" s="46" t="s">
        <v>3490</v>
      </c>
      <c r="F1206" s="46" t="s">
        <v>3491</v>
      </c>
      <c r="G1206" s="46" t="s">
        <v>548</v>
      </c>
      <c r="H1206" s="46"/>
      <c r="I1206" s="46"/>
      <c r="J1206" s="22"/>
      <c r="K1206" s="22"/>
    </row>
    <row r="1207" spans="3:11">
      <c r="C1207" s="22"/>
      <c r="D1207" s="46" t="s">
        <v>438</v>
      </c>
      <c r="E1207" s="46" t="s">
        <v>3494</v>
      </c>
      <c r="F1207" s="46" t="s">
        <v>3495</v>
      </c>
      <c r="G1207" s="46"/>
      <c r="H1207" s="46"/>
      <c r="I1207" s="46"/>
      <c r="J1207" s="22"/>
      <c r="K1207" s="22"/>
    </row>
    <row r="1208" spans="3:11">
      <c r="C1208" s="22"/>
      <c r="D1208" s="46" t="s">
        <v>438</v>
      </c>
      <c r="E1208" s="46" t="s">
        <v>3496</v>
      </c>
      <c r="F1208" s="46" t="s">
        <v>3497</v>
      </c>
      <c r="G1208" s="46" t="s">
        <v>548</v>
      </c>
      <c r="H1208" s="46"/>
      <c r="I1208" s="46"/>
      <c r="J1208" s="22"/>
      <c r="K1208" s="22"/>
    </row>
    <row r="1209" spans="3:11">
      <c r="C1209" s="22"/>
      <c r="D1209" s="46" t="s">
        <v>438</v>
      </c>
      <c r="E1209" s="46" t="s">
        <v>3487</v>
      </c>
      <c r="F1209" s="46" t="s">
        <v>3053</v>
      </c>
      <c r="G1209" s="46" t="s">
        <v>548</v>
      </c>
      <c r="H1209" s="46"/>
      <c r="I1209" s="46"/>
      <c r="J1209" s="22"/>
      <c r="K1209" s="22"/>
    </row>
    <row r="1210" spans="3:11">
      <c r="C1210" s="22"/>
      <c r="D1210" s="46" t="s">
        <v>438</v>
      </c>
      <c r="E1210" s="46" t="s">
        <v>3487</v>
      </c>
      <c r="F1210" s="46" t="s">
        <v>3057</v>
      </c>
      <c r="G1210" s="46" t="s">
        <v>548</v>
      </c>
      <c r="H1210" s="46"/>
      <c r="I1210" s="46"/>
      <c r="J1210" s="22"/>
      <c r="K1210" s="22"/>
    </row>
    <row r="1211" spans="3:11">
      <c r="C1211" s="22"/>
      <c r="D1211" s="46" t="s">
        <v>2576</v>
      </c>
      <c r="E1211" s="46" t="s">
        <v>4329</v>
      </c>
      <c r="F1211" s="46" t="s">
        <v>4330</v>
      </c>
      <c r="G1211" s="46"/>
      <c r="H1211" s="46"/>
      <c r="I1211" s="46"/>
      <c r="J1211" s="22"/>
      <c r="K1211" s="22"/>
    </row>
    <row r="1212" spans="3:11">
      <c r="C1212" s="22"/>
      <c r="D1212" s="46" t="s">
        <v>2576</v>
      </c>
      <c r="E1212" s="46" t="s">
        <v>4331</v>
      </c>
      <c r="F1212" s="46" t="s">
        <v>4332</v>
      </c>
      <c r="G1212" s="46"/>
      <c r="H1212" s="46"/>
      <c r="I1212" s="46"/>
      <c r="J1212" s="22"/>
      <c r="K1212" s="22"/>
    </row>
    <row r="1213" spans="3:11">
      <c r="C1213" s="22"/>
      <c r="D1213" s="46" t="s">
        <v>2576</v>
      </c>
      <c r="E1213" s="46" t="s">
        <v>4333</v>
      </c>
      <c r="F1213" s="46" t="s">
        <v>4334</v>
      </c>
      <c r="G1213" s="46"/>
      <c r="H1213" s="46"/>
      <c r="I1213" s="46"/>
      <c r="J1213" s="22"/>
      <c r="K1213" s="22"/>
    </row>
    <row r="1214" spans="3:11">
      <c r="C1214" s="22"/>
      <c r="D1214" s="46" t="s">
        <v>2576</v>
      </c>
      <c r="E1214" s="46" t="s">
        <v>4335</v>
      </c>
      <c r="F1214" s="46" t="s">
        <v>4336</v>
      </c>
      <c r="G1214" s="46"/>
      <c r="H1214" s="46"/>
      <c r="I1214" s="46"/>
      <c r="J1214" s="22"/>
      <c r="K1214" s="22"/>
    </row>
    <row r="1215" spans="3:11">
      <c r="C1215" s="22"/>
      <c r="D1215" s="46" t="s">
        <v>2576</v>
      </c>
      <c r="E1215" s="46" t="s">
        <v>4337</v>
      </c>
      <c r="F1215" s="46" t="s">
        <v>4338</v>
      </c>
      <c r="G1215" s="46"/>
      <c r="H1215" s="46"/>
      <c r="I1215" s="46"/>
      <c r="J1215" s="22"/>
      <c r="K1215" s="22"/>
    </row>
    <row r="1216" spans="3:11">
      <c r="C1216" s="22"/>
      <c r="D1216" s="46" t="s">
        <v>438</v>
      </c>
      <c r="E1216" s="46" t="s">
        <v>3510</v>
      </c>
      <c r="F1216" s="46" t="s">
        <v>3493</v>
      </c>
      <c r="G1216" s="46" t="s">
        <v>548</v>
      </c>
      <c r="H1216" s="46"/>
      <c r="I1216" s="46"/>
      <c r="J1216" s="22"/>
      <c r="K1216" s="22"/>
    </row>
    <row r="1217" spans="3:11">
      <c r="C1217" s="22"/>
      <c r="D1217" s="46" t="s">
        <v>438</v>
      </c>
      <c r="E1217" s="46" t="s">
        <v>3508</v>
      </c>
      <c r="F1217" s="46" t="s">
        <v>3489</v>
      </c>
      <c r="G1217" s="46" t="s">
        <v>548</v>
      </c>
      <c r="H1217" s="46"/>
      <c r="I1217" s="46"/>
      <c r="J1217" s="22"/>
      <c r="K1217" s="22"/>
    </row>
    <row r="1218" spans="3:11">
      <c r="C1218" s="22"/>
      <c r="D1218" s="46" t="s">
        <v>438</v>
      </c>
      <c r="E1218" s="46" t="s">
        <v>3509</v>
      </c>
      <c r="F1218" s="46" t="s">
        <v>3491</v>
      </c>
      <c r="G1218" s="46" t="s">
        <v>548</v>
      </c>
      <c r="H1218" s="46"/>
      <c r="I1218" s="46"/>
      <c r="J1218" s="22"/>
      <c r="K1218" s="22"/>
    </row>
    <row r="1219" spans="3:11">
      <c r="C1219" s="22"/>
      <c r="D1219" s="46" t="s">
        <v>438</v>
      </c>
      <c r="E1219" s="46" t="s">
        <v>3511</v>
      </c>
      <c r="F1219" s="46" t="s">
        <v>3495</v>
      </c>
      <c r="G1219" s="46" t="s">
        <v>548</v>
      </c>
      <c r="H1219" s="46"/>
      <c r="I1219" s="46"/>
      <c r="J1219" s="22"/>
      <c r="K1219" s="22"/>
    </row>
    <row r="1220" spans="3:11">
      <c r="C1220" s="22"/>
      <c r="D1220" s="46" t="s">
        <v>438</v>
      </c>
      <c r="E1220" s="46" t="s">
        <v>3512</v>
      </c>
      <c r="F1220" s="46" t="s">
        <v>3497</v>
      </c>
      <c r="G1220" s="46"/>
      <c r="H1220" s="46"/>
      <c r="I1220" s="46"/>
      <c r="J1220" s="22"/>
      <c r="K1220" s="22"/>
    </row>
    <row r="1221" spans="3:11">
      <c r="C1221" s="22"/>
      <c r="D1221" s="46" t="s">
        <v>438</v>
      </c>
      <c r="E1221" s="46" t="s">
        <v>3507</v>
      </c>
      <c r="F1221" s="46" t="s">
        <v>675</v>
      </c>
      <c r="G1221" s="46" t="s">
        <v>548</v>
      </c>
      <c r="H1221" s="46"/>
      <c r="I1221" s="46"/>
      <c r="J1221" s="22"/>
      <c r="K1221" s="22"/>
    </row>
    <row r="1222" spans="3:11">
      <c r="C1222" s="22"/>
      <c r="D1222" s="46" t="s">
        <v>438</v>
      </c>
      <c r="E1222" s="46" t="s">
        <v>3507</v>
      </c>
      <c r="F1222" s="46" t="s">
        <v>721</v>
      </c>
      <c r="G1222" s="46" t="s">
        <v>548</v>
      </c>
      <c r="H1222" s="46"/>
      <c r="I1222" s="46"/>
      <c r="J1222" s="22"/>
      <c r="K1222" s="22"/>
    </row>
    <row r="1223" spans="3:11">
      <c r="C1223" s="22"/>
      <c r="D1223" s="46" t="s">
        <v>2576</v>
      </c>
      <c r="E1223" s="46" t="s">
        <v>4339</v>
      </c>
      <c r="F1223" s="46" t="s">
        <v>4340</v>
      </c>
      <c r="G1223" s="46"/>
      <c r="H1223" s="46"/>
      <c r="I1223" s="46"/>
      <c r="J1223" s="22"/>
      <c r="K1223" s="22"/>
    </row>
    <row r="1224" spans="3:11">
      <c r="C1224" s="22"/>
      <c r="D1224" s="46" t="s">
        <v>2576</v>
      </c>
      <c r="E1224" s="46" t="s">
        <v>4341</v>
      </c>
      <c r="F1224" s="46" t="s">
        <v>4342</v>
      </c>
      <c r="G1224" s="46"/>
      <c r="H1224" s="46"/>
      <c r="I1224" s="46"/>
      <c r="J1224" s="22"/>
      <c r="K1224" s="22"/>
    </row>
    <row r="1225" spans="3:11">
      <c r="C1225" s="22"/>
      <c r="D1225" s="46"/>
      <c r="E1225" s="46"/>
      <c r="F1225" s="46" t="s">
        <v>1520</v>
      </c>
      <c r="G1225" s="46"/>
      <c r="H1225" s="46"/>
      <c r="I1225" s="46"/>
      <c r="J1225" s="22"/>
      <c r="K1225" s="22"/>
    </row>
    <row r="1226" spans="3:11">
      <c r="C1226" s="22"/>
      <c r="D1226" s="46" t="s">
        <v>2576</v>
      </c>
      <c r="E1226" s="46" t="s">
        <v>4343</v>
      </c>
      <c r="F1226" s="46" t="s">
        <v>3493</v>
      </c>
      <c r="G1226" s="46"/>
      <c r="H1226" s="46"/>
      <c r="I1226" s="46"/>
      <c r="J1226" s="22"/>
      <c r="K1226" s="22"/>
    </row>
    <row r="1227" spans="3:11">
      <c r="C1227" s="22"/>
      <c r="D1227" s="46" t="s">
        <v>2576</v>
      </c>
      <c r="E1227" s="46" t="s">
        <v>4344</v>
      </c>
      <c r="F1227" s="46" t="s">
        <v>3489</v>
      </c>
      <c r="G1227" s="46" t="s">
        <v>548</v>
      </c>
      <c r="H1227" s="46"/>
      <c r="I1227" s="46"/>
      <c r="J1227" s="22"/>
      <c r="K1227" s="22"/>
    </row>
    <row r="1228" spans="3:11">
      <c r="C1228" s="22"/>
      <c r="D1228" s="46" t="s">
        <v>2576</v>
      </c>
      <c r="E1228" s="46" t="s">
        <v>4345</v>
      </c>
      <c r="F1228" s="46" t="s">
        <v>3491</v>
      </c>
      <c r="G1228" s="46" t="s">
        <v>548</v>
      </c>
      <c r="H1228" s="46"/>
      <c r="I1228" s="46"/>
      <c r="J1228" s="22"/>
      <c r="K1228" s="22"/>
    </row>
    <row r="1229" spans="3:11">
      <c r="C1229" s="22"/>
      <c r="D1229" s="46" t="s">
        <v>2576</v>
      </c>
      <c r="E1229" s="46" t="s">
        <v>4346</v>
      </c>
      <c r="F1229" s="46" t="s">
        <v>3495</v>
      </c>
      <c r="G1229" s="46"/>
      <c r="H1229" s="46"/>
      <c r="I1229" s="46"/>
      <c r="J1229" s="22"/>
      <c r="K1229" s="22"/>
    </row>
    <row r="1230" spans="3:11">
      <c r="C1230" s="22"/>
      <c r="D1230" s="46" t="s">
        <v>2576</v>
      </c>
      <c r="E1230" s="46" t="s">
        <v>4347</v>
      </c>
      <c r="F1230" s="46" t="s">
        <v>3497</v>
      </c>
      <c r="G1230" s="46" t="s">
        <v>548</v>
      </c>
      <c r="H1230" s="46"/>
      <c r="I1230" s="46"/>
      <c r="J1230" s="22"/>
      <c r="K1230" s="22"/>
    </row>
    <row r="1231" spans="3:11">
      <c r="C1231" s="22"/>
      <c r="D1231" s="46" t="s">
        <v>2576</v>
      </c>
      <c r="E1231" s="46" t="s">
        <v>4348</v>
      </c>
      <c r="F1231" s="46" t="s">
        <v>3053</v>
      </c>
      <c r="G1231" s="46" t="s">
        <v>548</v>
      </c>
      <c r="H1231" s="46"/>
      <c r="I1231" s="46"/>
      <c r="J1231" s="22"/>
      <c r="K1231" s="22"/>
    </row>
    <row r="1232" spans="3:11">
      <c r="C1232" s="22"/>
      <c r="D1232" s="46" t="s">
        <v>2576</v>
      </c>
      <c r="E1232" s="46" t="s">
        <v>4348</v>
      </c>
      <c r="F1232" s="46" t="s">
        <v>3057</v>
      </c>
      <c r="G1232" s="46" t="s">
        <v>548</v>
      </c>
      <c r="H1232" s="46"/>
      <c r="I1232" s="46"/>
      <c r="J1232" s="22"/>
      <c r="K1232" s="22"/>
    </row>
    <row r="1233" spans="3:11">
      <c r="C1233" s="22"/>
      <c r="D1233" s="46" t="s">
        <v>2576</v>
      </c>
      <c r="E1233" s="46" t="s">
        <v>4349</v>
      </c>
      <c r="F1233" s="46" t="s">
        <v>4350</v>
      </c>
      <c r="G1233" s="46"/>
      <c r="H1233" s="46"/>
      <c r="I1233" s="46"/>
      <c r="J1233" s="22"/>
      <c r="K1233" s="22"/>
    </row>
    <row r="1234" spans="3:11">
      <c r="C1234" s="22"/>
      <c r="D1234" s="46" t="s">
        <v>263</v>
      </c>
      <c r="E1234" s="46" t="s">
        <v>428</v>
      </c>
      <c r="F1234" s="46"/>
      <c r="G1234" s="46"/>
      <c r="H1234" s="46"/>
      <c r="I1234" s="46"/>
      <c r="J1234" s="22"/>
      <c r="K1234" s="22"/>
    </row>
    <row r="1235" spans="3:11">
      <c r="C1235" s="22"/>
      <c r="D1235" s="46"/>
      <c r="E1235" s="46" t="s">
        <v>4351</v>
      </c>
      <c r="F1235" s="46" t="s">
        <v>373</v>
      </c>
      <c r="G1235" s="46"/>
      <c r="H1235" s="46"/>
      <c r="I1235" s="46"/>
      <c r="J1235" s="22"/>
      <c r="K1235" s="22"/>
    </row>
    <row r="1236" spans="3:11">
      <c r="C1236" s="22"/>
      <c r="D1236" s="46" t="s">
        <v>438</v>
      </c>
      <c r="E1236" s="46" t="s">
        <v>3515</v>
      </c>
      <c r="F1236" s="46" t="s">
        <v>778</v>
      </c>
      <c r="G1236" s="46"/>
      <c r="H1236" s="46"/>
      <c r="I1236" s="46"/>
      <c r="J1236" s="22"/>
      <c r="K1236" s="22"/>
    </row>
    <row r="1237" spans="3:11">
      <c r="C1237" s="22"/>
      <c r="D1237" s="46" t="s">
        <v>438</v>
      </c>
      <c r="E1237" s="46" t="s">
        <v>3516</v>
      </c>
      <c r="F1237" s="46" t="s">
        <v>1036</v>
      </c>
      <c r="G1237" s="46" t="s">
        <v>548</v>
      </c>
      <c r="H1237" s="46"/>
      <c r="I1237" s="46"/>
      <c r="J1237" s="22"/>
      <c r="K1237" s="22"/>
    </row>
    <row r="1238" spans="3:11">
      <c r="C1238" s="22"/>
      <c r="D1238" s="46" t="s">
        <v>438</v>
      </c>
      <c r="E1238" s="46" t="s">
        <v>3517</v>
      </c>
      <c r="F1238" s="46" t="s">
        <v>3518</v>
      </c>
      <c r="G1238" s="46"/>
      <c r="H1238" s="46"/>
      <c r="I1238" s="46"/>
      <c r="J1238" s="22"/>
      <c r="K1238" s="22"/>
    </row>
    <row r="1239" spans="3:11">
      <c r="C1239" s="22"/>
      <c r="D1239" s="46" t="s">
        <v>438</v>
      </c>
      <c r="E1239" s="46" t="s">
        <v>3519</v>
      </c>
      <c r="F1239" s="46" t="s">
        <v>3520</v>
      </c>
      <c r="G1239" s="46" t="s">
        <v>548</v>
      </c>
      <c r="H1239" s="46"/>
      <c r="I1239" s="46"/>
      <c r="J1239" s="22"/>
      <c r="K1239" s="22"/>
    </row>
    <row r="1240" spans="3:11">
      <c r="C1240" s="22"/>
      <c r="D1240" s="46" t="s">
        <v>438</v>
      </c>
      <c r="E1240" s="46" t="s">
        <v>3492</v>
      </c>
      <c r="F1240" s="46" t="s">
        <v>3493</v>
      </c>
      <c r="G1240" s="46"/>
      <c r="H1240" s="46"/>
      <c r="I1240" s="46"/>
      <c r="J1240" s="22"/>
      <c r="K1240" s="22"/>
    </row>
    <row r="1241" spans="3:11">
      <c r="C1241" s="22"/>
      <c r="D1241" s="46" t="s">
        <v>438</v>
      </c>
      <c r="E1241" s="46" t="s">
        <v>3526</v>
      </c>
      <c r="F1241" s="46" t="s">
        <v>778</v>
      </c>
      <c r="G1241" s="46" t="s">
        <v>548</v>
      </c>
      <c r="H1241" s="46"/>
      <c r="I1241" s="46"/>
      <c r="J1241" s="22"/>
      <c r="K1241" s="22"/>
    </row>
    <row r="1242" spans="3:11">
      <c r="C1242" s="22"/>
      <c r="D1242" s="46" t="s">
        <v>438</v>
      </c>
      <c r="E1242" s="46" t="s">
        <v>3525</v>
      </c>
      <c r="F1242" s="46" t="s">
        <v>1036</v>
      </c>
      <c r="G1242" s="46"/>
      <c r="H1242" s="46"/>
      <c r="I1242" s="46"/>
      <c r="J1242" s="22"/>
      <c r="K1242" s="22"/>
    </row>
    <row r="1243" spans="3:11">
      <c r="C1243" s="22"/>
      <c r="D1243" s="46" t="s">
        <v>438</v>
      </c>
      <c r="E1243" s="46" t="s">
        <v>3527</v>
      </c>
      <c r="F1243" s="46" t="s">
        <v>3518</v>
      </c>
      <c r="G1243" s="46" t="s">
        <v>548</v>
      </c>
      <c r="H1243" s="46"/>
      <c r="I1243" s="46"/>
      <c r="J1243" s="22"/>
      <c r="K1243" s="22"/>
    </row>
    <row r="1244" spans="3:11">
      <c r="C1244" s="22"/>
      <c r="D1244" s="46" t="s">
        <v>438</v>
      </c>
      <c r="E1244" s="46" t="s">
        <v>3528</v>
      </c>
      <c r="F1244" s="46" t="s">
        <v>3520</v>
      </c>
      <c r="G1244" s="46"/>
      <c r="H1244" s="46"/>
      <c r="I1244" s="46"/>
      <c r="J1244" s="22"/>
      <c r="K1244" s="22"/>
    </row>
    <row r="1245" spans="3:11">
      <c r="C1245" s="22"/>
      <c r="D1245" s="46" t="s">
        <v>438</v>
      </c>
      <c r="E1245" s="46" t="s">
        <v>3510</v>
      </c>
      <c r="F1245" s="46" t="s">
        <v>3493</v>
      </c>
      <c r="G1245" s="46" t="s">
        <v>548</v>
      </c>
      <c r="H1245" s="46"/>
      <c r="I1245" s="46"/>
      <c r="J1245" s="22"/>
      <c r="K1245" s="22"/>
    </row>
    <row r="1246" spans="3:11">
      <c r="C1246" s="22"/>
      <c r="D1246" s="46"/>
      <c r="E1246" s="46"/>
      <c r="F1246" s="46" t="s">
        <v>1520</v>
      </c>
      <c r="G1246" s="46"/>
      <c r="H1246" s="46"/>
      <c r="I1246" s="46"/>
      <c r="J1246" s="22"/>
      <c r="K1246" s="22"/>
    </row>
    <row r="1247" spans="3:11">
      <c r="C1247" s="22"/>
      <c r="D1247" s="46" t="s">
        <v>2576</v>
      </c>
      <c r="E1247" s="46" t="s">
        <v>4352</v>
      </c>
      <c r="F1247" s="46" t="s">
        <v>778</v>
      </c>
      <c r="G1247" s="46"/>
      <c r="H1247" s="46"/>
      <c r="I1247" s="46"/>
      <c r="J1247" s="22"/>
      <c r="K1247" s="22"/>
    </row>
    <row r="1248" spans="3:11">
      <c r="C1248" s="22"/>
      <c r="D1248" s="46" t="s">
        <v>2576</v>
      </c>
      <c r="E1248" s="46" t="s">
        <v>4353</v>
      </c>
      <c r="F1248" s="46" t="s">
        <v>1036</v>
      </c>
      <c r="G1248" s="46"/>
      <c r="H1248" s="46"/>
      <c r="I1248" s="46"/>
      <c r="J1248" s="22"/>
      <c r="K1248" s="22"/>
    </row>
    <row r="1249" spans="3:11">
      <c r="C1249" s="22"/>
      <c r="D1249" s="46" t="s">
        <v>2576</v>
      </c>
      <c r="E1249" s="46" t="s">
        <v>4354</v>
      </c>
      <c r="F1249" s="46" t="s">
        <v>3518</v>
      </c>
      <c r="G1249" s="46"/>
      <c r="H1249" s="46"/>
      <c r="I1249" s="46"/>
      <c r="J1249" s="22"/>
      <c r="K1249" s="22"/>
    </row>
    <row r="1250" spans="3:11">
      <c r="C1250" s="22"/>
      <c r="D1250" s="46" t="s">
        <v>2576</v>
      </c>
      <c r="E1250" s="46" t="s">
        <v>4355</v>
      </c>
      <c r="F1250" s="46" t="s">
        <v>3520</v>
      </c>
      <c r="G1250" s="46"/>
      <c r="H1250" s="46"/>
      <c r="I1250" s="46"/>
      <c r="J1250" s="22"/>
      <c r="K1250" s="22"/>
    </row>
    <row r="1251" spans="3:11">
      <c r="C1251" s="22"/>
      <c r="D1251" s="46" t="s">
        <v>2576</v>
      </c>
      <c r="E1251" s="46" t="s">
        <v>4343</v>
      </c>
      <c r="F1251" s="46" t="s">
        <v>3493</v>
      </c>
      <c r="G1251" s="46"/>
      <c r="H1251" s="46"/>
      <c r="I1251" s="46"/>
      <c r="J1251" s="22"/>
      <c r="K1251" s="22"/>
    </row>
    <row r="1252" spans="3:11">
      <c r="C1252" s="22"/>
      <c r="D1252" s="46" t="s">
        <v>263</v>
      </c>
      <c r="E1252" s="46" t="s">
        <v>428</v>
      </c>
      <c r="F1252" s="46"/>
      <c r="G1252" s="46"/>
      <c r="H1252" s="46"/>
      <c r="I1252" s="46"/>
      <c r="J1252" s="22"/>
      <c r="K1252" s="22"/>
    </row>
    <row r="1253" spans="3:11">
      <c r="C1253" s="22"/>
      <c r="D1253" s="46"/>
      <c r="E1253" s="46" t="s">
        <v>4737</v>
      </c>
      <c r="F1253" s="46" t="s">
        <v>374</v>
      </c>
      <c r="G1253" s="46"/>
      <c r="H1253" s="46"/>
      <c r="I1253" s="46"/>
      <c r="J1253" s="22"/>
      <c r="K1253" s="22"/>
    </row>
    <row r="1254" spans="3:11">
      <c r="C1254" s="22"/>
      <c r="D1254" s="46" t="s">
        <v>2576</v>
      </c>
      <c r="E1254" s="46" t="s">
        <v>3444</v>
      </c>
      <c r="F1254" s="46" t="s">
        <v>3445</v>
      </c>
      <c r="G1254" s="46"/>
      <c r="H1254" s="46"/>
      <c r="I1254" s="46"/>
      <c r="J1254" s="22"/>
      <c r="K1254" s="22"/>
    </row>
    <row r="1255" spans="3:11">
      <c r="C1255" s="22"/>
      <c r="D1255" s="46" t="s">
        <v>438</v>
      </c>
      <c r="E1255" s="46" t="s">
        <v>2664</v>
      </c>
      <c r="F1255" s="46" t="s">
        <v>446</v>
      </c>
      <c r="G1255" s="46"/>
      <c r="H1255" s="46">
        <v>6206000000</v>
      </c>
      <c r="I1255" s="46">
        <v>5916000000</v>
      </c>
      <c r="J1255" s="22"/>
      <c r="K1255" s="22"/>
    </row>
    <row r="1256" spans="3:11">
      <c r="C1256" s="22"/>
      <c r="D1256" s="46" t="s">
        <v>438</v>
      </c>
      <c r="E1256" s="46" t="s">
        <v>2644</v>
      </c>
      <c r="F1256" s="46" t="s">
        <v>4660</v>
      </c>
      <c r="G1256" s="46"/>
      <c r="H1256" s="46">
        <v>11538000000</v>
      </c>
      <c r="I1256" s="46">
        <v>12603000000</v>
      </c>
      <c r="J1256" s="22"/>
      <c r="K1256" s="22"/>
    </row>
    <row r="1257" spans="3:11">
      <c r="C1257" s="22"/>
      <c r="D1257" s="46" t="s">
        <v>2576</v>
      </c>
      <c r="E1257" s="46" t="s">
        <v>3530</v>
      </c>
      <c r="F1257" s="46" t="s">
        <v>3531</v>
      </c>
      <c r="G1257" s="46"/>
      <c r="H1257" s="46"/>
      <c r="I1257" s="46"/>
      <c r="J1257" s="22"/>
      <c r="K1257" s="22"/>
    </row>
    <row r="1258" spans="3:11">
      <c r="C1258" s="22"/>
      <c r="D1258" s="46" t="s">
        <v>2576</v>
      </c>
      <c r="E1258" s="46" t="s">
        <v>3534</v>
      </c>
      <c r="F1258" s="46" t="s">
        <v>3535</v>
      </c>
      <c r="G1258" s="46"/>
      <c r="H1258" s="46"/>
      <c r="I1258" s="46"/>
      <c r="J1258" s="22"/>
      <c r="K1258" s="22"/>
    </row>
    <row r="1259" spans="3:11">
      <c r="C1259" s="22"/>
      <c r="D1259" s="46" t="s">
        <v>2576</v>
      </c>
      <c r="E1259" s="46" t="s">
        <v>3536</v>
      </c>
      <c r="F1259" s="46" t="s">
        <v>3537</v>
      </c>
      <c r="G1259" s="46"/>
      <c r="H1259" s="46"/>
      <c r="I1259" s="46"/>
      <c r="J1259" s="22"/>
      <c r="K1259" s="22"/>
    </row>
    <row r="1260" spans="3:11">
      <c r="C1260" s="22"/>
      <c r="D1260" s="46" t="s">
        <v>438</v>
      </c>
      <c r="E1260" s="46" t="s">
        <v>2661</v>
      </c>
      <c r="F1260" s="46" t="s">
        <v>1940</v>
      </c>
      <c r="G1260" s="46"/>
      <c r="H1260" s="46">
        <v>42305000000</v>
      </c>
      <c r="I1260" s="46">
        <v>44791000000</v>
      </c>
      <c r="J1260" s="22"/>
      <c r="K1260" s="22"/>
    </row>
    <row r="1261" spans="3:11">
      <c r="C1261" s="22"/>
      <c r="D1261" s="46"/>
      <c r="E1261" s="46"/>
      <c r="F1261" s="46" t="s">
        <v>3538</v>
      </c>
      <c r="G1261" s="46"/>
      <c r="H1261" s="46"/>
      <c r="I1261" s="46"/>
      <c r="J1261" s="22"/>
      <c r="K1261" s="22"/>
    </row>
    <row r="1262" spans="3:11">
      <c r="C1262" s="22"/>
      <c r="D1262" s="46" t="s">
        <v>438</v>
      </c>
      <c r="E1262" s="46" t="s">
        <v>3542</v>
      </c>
      <c r="F1262" s="46" t="s">
        <v>3543</v>
      </c>
      <c r="G1262" s="46"/>
      <c r="H1262" s="46"/>
      <c r="I1262" s="46"/>
      <c r="J1262" s="22"/>
      <c r="K1262" s="22"/>
    </row>
    <row r="1263" spans="3:11">
      <c r="C1263" s="22"/>
      <c r="D1263" s="46" t="s">
        <v>438</v>
      </c>
      <c r="E1263" s="46" t="s">
        <v>3560</v>
      </c>
      <c r="F1263" s="46" t="s">
        <v>3561</v>
      </c>
      <c r="G1263" s="46"/>
      <c r="H1263" s="46"/>
      <c r="I1263" s="46"/>
      <c r="J1263" s="22"/>
      <c r="K1263" s="22"/>
    </row>
    <row r="1264" spans="3:11">
      <c r="C1264" s="22"/>
      <c r="D1264" s="46" t="s">
        <v>2576</v>
      </c>
      <c r="E1264" s="46" t="s">
        <v>3540</v>
      </c>
      <c r="F1264" s="46" t="s">
        <v>3541</v>
      </c>
      <c r="G1264" s="46"/>
      <c r="H1264" s="46"/>
      <c r="I1264" s="46"/>
      <c r="J1264" s="22"/>
      <c r="K1264" s="22"/>
    </row>
    <row r="1265" spans="3:11">
      <c r="C1265" s="22"/>
      <c r="D1265" s="46" t="s">
        <v>2576</v>
      </c>
      <c r="E1265" s="46" t="s">
        <v>3446</v>
      </c>
      <c r="F1265" s="46" t="s">
        <v>3447</v>
      </c>
      <c r="G1265" s="46"/>
      <c r="H1265" s="46"/>
      <c r="I1265" s="46"/>
      <c r="J1265" s="22"/>
      <c r="K1265" s="22"/>
    </row>
    <row r="1266" spans="3:11">
      <c r="C1266" s="22"/>
      <c r="D1266" s="46" t="s">
        <v>2576</v>
      </c>
      <c r="E1266" s="46" t="s">
        <v>3552</v>
      </c>
      <c r="F1266" s="46" t="s">
        <v>3553</v>
      </c>
      <c r="G1266" s="46"/>
      <c r="H1266" s="46"/>
      <c r="I1266" s="46"/>
      <c r="J1266" s="22"/>
      <c r="K1266" s="22"/>
    </row>
    <row r="1267" spans="3:11">
      <c r="C1267" s="22"/>
      <c r="D1267" s="46" t="s">
        <v>2576</v>
      </c>
      <c r="E1267" s="46" t="s">
        <v>3554</v>
      </c>
      <c r="F1267" s="46" t="s">
        <v>4357</v>
      </c>
      <c r="G1267" s="46"/>
      <c r="H1267" s="46"/>
      <c r="I1267" s="46"/>
      <c r="J1267" s="22"/>
      <c r="K1267" s="22"/>
    </row>
    <row r="1268" spans="3:11">
      <c r="C1268" s="22"/>
      <c r="D1268" s="46" t="s">
        <v>2576</v>
      </c>
      <c r="E1268" s="46" t="s">
        <v>3558</v>
      </c>
      <c r="F1268" s="46" t="s">
        <v>3559</v>
      </c>
      <c r="G1268" s="46"/>
      <c r="H1268" s="46"/>
      <c r="I1268" s="46"/>
      <c r="J1268" s="22"/>
      <c r="K1268" s="22"/>
    </row>
    <row r="1269" spans="3:11">
      <c r="C1269" s="22"/>
      <c r="D1269" s="46" t="s">
        <v>2576</v>
      </c>
      <c r="E1269" s="46" t="s">
        <v>3562</v>
      </c>
      <c r="F1269" s="46" t="s">
        <v>3563</v>
      </c>
      <c r="G1269" s="46"/>
      <c r="H1269" s="46"/>
      <c r="I1269" s="46"/>
      <c r="J1269" s="22"/>
      <c r="K1269" s="22"/>
    </row>
    <row r="1270" spans="3:11">
      <c r="C1270" s="22"/>
      <c r="D1270" s="46" t="s">
        <v>2576</v>
      </c>
      <c r="E1270" s="46" t="s">
        <v>3550</v>
      </c>
      <c r="F1270" s="46" t="s">
        <v>3551</v>
      </c>
      <c r="G1270" s="46"/>
      <c r="H1270" s="46"/>
      <c r="I1270" s="46"/>
      <c r="J1270" s="22"/>
      <c r="K1270" s="22"/>
    </row>
    <row r="1271" spans="3:11">
      <c r="C1271" s="22"/>
      <c r="D1271" s="46" t="s">
        <v>438</v>
      </c>
      <c r="E1271" s="46" t="s">
        <v>3539</v>
      </c>
      <c r="F1271" s="46" t="s">
        <v>3182</v>
      </c>
      <c r="G1271" s="46"/>
      <c r="H1271" s="46"/>
      <c r="I1271" s="46"/>
      <c r="J1271" s="22"/>
      <c r="K1271" s="22"/>
    </row>
    <row r="1272" spans="3:11">
      <c r="C1272" s="22"/>
      <c r="D1272" s="46" t="s">
        <v>438</v>
      </c>
      <c r="E1272" s="46" t="s">
        <v>3546</v>
      </c>
      <c r="F1272" s="46" t="s">
        <v>3547</v>
      </c>
      <c r="G1272" s="46"/>
      <c r="H1272" s="46"/>
      <c r="I1272" s="46"/>
      <c r="J1272" s="22"/>
      <c r="K1272" s="22"/>
    </row>
    <row r="1273" spans="3:11">
      <c r="C1273" s="22"/>
      <c r="D1273" s="46" t="s">
        <v>438</v>
      </c>
      <c r="E1273" s="46" t="s">
        <v>3544</v>
      </c>
      <c r="F1273" s="46" t="s">
        <v>3545</v>
      </c>
      <c r="G1273" s="46"/>
      <c r="H1273" s="46"/>
      <c r="I1273" s="46"/>
      <c r="J1273" s="22"/>
      <c r="K1273" s="22"/>
    </row>
    <row r="1274" spans="3:11">
      <c r="C1274" s="22"/>
      <c r="D1274" s="46" t="s">
        <v>438</v>
      </c>
      <c r="E1274" s="46" t="s">
        <v>3548</v>
      </c>
      <c r="F1274" s="46" t="s">
        <v>3549</v>
      </c>
      <c r="G1274" s="46"/>
      <c r="H1274" s="46"/>
      <c r="I1274" s="46"/>
      <c r="J1274" s="22"/>
      <c r="K1274" s="22"/>
    </row>
    <row r="1275" spans="3:11">
      <c r="C1275" s="22"/>
      <c r="D1275" s="46" t="s">
        <v>263</v>
      </c>
      <c r="E1275" s="46" t="s">
        <v>428</v>
      </c>
      <c r="F1275" s="46"/>
      <c r="G1275" s="46"/>
      <c r="H1275" s="46"/>
      <c r="I1275" s="46"/>
      <c r="J1275" s="22"/>
      <c r="K1275" s="22"/>
    </row>
    <row r="1276" spans="3:11">
      <c r="C1276" s="22"/>
      <c r="D1276" s="46"/>
      <c r="E1276" s="46" t="s">
        <v>4358</v>
      </c>
      <c r="F1276" s="46" t="s">
        <v>375</v>
      </c>
      <c r="G1276" s="46"/>
      <c r="H1276" s="46"/>
      <c r="I1276" s="46"/>
      <c r="J1276" s="22"/>
      <c r="K1276" s="22"/>
    </row>
    <row r="1277" spans="3:11">
      <c r="C1277" s="22"/>
      <c r="D1277" s="46" t="s">
        <v>438</v>
      </c>
      <c r="E1277" s="46" t="s">
        <v>2661</v>
      </c>
      <c r="F1277" s="46" t="s">
        <v>1394</v>
      </c>
      <c r="G1277" s="46"/>
      <c r="H1277" s="46">
        <v>42305000000</v>
      </c>
      <c r="I1277" s="46">
        <v>44791000000</v>
      </c>
      <c r="J1277" s="22"/>
      <c r="K1277" s="22"/>
    </row>
    <row r="1278" spans="3:11">
      <c r="C1278" s="22"/>
      <c r="D1278" s="46" t="s">
        <v>438</v>
      </c>
      <c r="E1278" s="46" t="s">
        <v>2662</v>
      </c>
      <c r="F1278" s="46" t="s">
        <v>594</v>
      </c>
      <c r="G1278" s="46"/>
      <c r="H1278" s="46">
        <v>6000000</v>
      </c>
      <c r="I1278" s="46">
        <v>1176000000</v>
      </c>
      <c r="J1278" s="22"/>
      <c r="K1278" s="22"/>
    </row>
    <row r="1279" spans="3:11">
      <c r="C1279" s="22"/>
      <c r="D1279" s="46" t="s">
        <v>438</v>
      </c>
      <c r="E1279" s="46" t="s">
        <v>2664</v>
      </c>
      <c r="F1279" s="46" t="s">
        <v>446</v>
      </c>
      <c r="G1279" s="46"/>
      <c r="H1279" s="46">
        <v>6206000000</v>
      </c>
      <c r="I1279" s="46">
        <v>5916000000</v>
      </c>
      <c r="J1279" s="22"/>
      <c r="K1279" s="22"/>
    </row>
    <row r="1280" spans="3:11">
      <c r="C1280" s="22"/>
      <c r="D1280" s="46" t="s">
        <v>438</v>
      </c>
      <c r="E1280" s="46" t="s">
        <v>2644</v>
      </c>
      <c r="F1280" s="46" t="s">
        <v>4660</v>
      </c>
      <c r="G1280" s="46"/>
      <c r="H1280" s="46">
        <v>11538000000</v>
      </c>
      <c r="I1280" s="46">
        <v>12603000000</v>
      </c>
      <c r="J1280" s="22"/>
      <c r="K1280" s="22"/>
    </row>
    <row r="1281" spans="3:11">
      <c r="C1281" s="22"/>
      <c r="D1281" s="46" t="s">
        <v>438</v>
      </c>
      <c r="E1281" s="46" t="s">
        <v>2665</v>
      </c>
      <c r="F1281" s="46" t="s">
        <v>1958</v>
      </c>
      <c r="G1281" s="46"/>
      <c r="H1281" s="46"/>
      <c r="I1281" s="46"/>
      <c r="J1281" s="22"/>
      <c r="K1281" s="22"/>
    </row>
    <row r="1282" spans="3:11">
      <c r="C1282" s="22"/>
      <c r="D1282" s="46" t="s">
        <v>263</v>
      </c>
      <c r="E1282" s="46" t="s">
        <v>428</v>
      </c>
      <c r="F1282" s="46"/>
      <c r="G1282" s="46"/>
      <c r="H1282" s="46"/>
      <c r="I1282" s="46"/>
      <c r="J1282" s="22"/>
      <c r="K1282" s="22"/>
    </row>
    <row r="1283" spans="3:11">
      <c r="C1283" s="22"/>
      <c r="D1283" s="46"/>
      <c r="E1283" s="46" t="s">
        <v>4738</v>
      </c>
      <c r="F1283" s="46" t="s">
        <v>1902</v>
      </c>
      <c r="G1283" s="46"/>
      <c r="H1283" s="46"/>
      <c r="I1283" s="46"/>
      <c r="J1283" s="22"/>
      <c r="K1283" s="22"/>
    </row>
    <row r="1284" spans="3:11">
      <c r="C1284" s="22"/>
      <c r="D1284" s="46" t="s">
        <v>2576</v>
      </c>
      <c r="E1284" s="46" t="s">
        <v>3564</v>
      </c>
      <c r="F1284" s="46" t="s">
        <v>1394</v>
      </c>
      <c r="G1284" s="46"/>
      <c r="H1284" s="46">
        <v>37000000</v>
      </c>
      <c r="I1284" s="46">
        <v>29000000</v>
      </c>
      <c r="J1284" s="22"/>
      <c r="K1284" s="22"/>
    </row>
    <row r="1285" spans="3:11">
      <c r="C1285" s="22"/>
      <c r="D1285" s="46" t="s">
        <v>2576</v>
      </c>
      <c r="E1285" s="46" t="s">
        <v>3565</v>
      </c>
      <c r="F1285" s="46" t="s">
        <v>594</v>
      </c>
      <c r="G1285" s="46"/>
      <c r="H1285" s="46">
        <v>1000000</v>
      </c>
      <c r="I1285" s="46">
        <v>22000000</v>
      </c>
      <c r="J1285" s="22"/>
      <c r="K1285" s="22"/>
    </row>
    <row r="1286" spans="3:11">
      <c r="C1286" s="22"/>
      <c r="D1286" s="46" t="s">
        <v>2576</v>
      </c>
      <c r="E1286" s="46" t="s">
        <v>3566</v>
      </c>
      <c r="F1286" s="46" t="s">
        <v>446</v>
      </c>
      <c r="G1286" s="46"/>
      <c r="H1286" s="46">
        <v>-5784000000</v>
      </c>
      <c r="I1286" s="46">
        <v>-5948000000</v>
      </c>
      <c r="J1286" s="22"/>
      <c r="K1286" s="22"/>
    </row>
    <row r="1287" spans="3:11">
      <c r="C1287" s="22"/>
      <c r="D1287" s="46" t="s">
        <v>2576</v>
      </c>
      <c r="E1287" s="46" t="s">
        <v>4739</v>
      </c>
      <c r="F1287" s="46" t="s">
        <v>4740</v>
      </c>
      <c r="G1287" s="46"/>
      <c r="H1287" s="46">
        <v>0</v>
      </c>
      <c r="I1287" s="46">
        <v>-34000000</v>
      </c>
      <c r="J1287" s="22"/>
      <c r="K1287" s="22"/>
    </row>
    <row r="1288" spans="3:11">
      <c r="C1288" s="22"/>
      <c r="D1288" s="46" t="s">
        <v>2576</v>
      </c>
      <c r="E1288" s="46" t="s">
        <v>3567</v>
      </c>
      <c r="F1288" s="46" t="s">
        <v>1958</v>
      </c>
      <c r="G1288" s="46"/>
      <c r="H1288" s="46">
        <v>-316000000</v>
      </c>
      <c r="I1288" s="46">
        <v>-256000000</v>
      </c>
      <c r="J1288" s="22"/>
      <c r="K1288" s="22"/>
    </row>
    <row r="1289" spans="3:11">
      <c r="C1289" s="22"/>
      <c r="D1289" s="46" t="s">
        <v>2576</v>
      </c>
      <c r="E1289" s="46" t="s">
        <v>3568</v>
      </c>
      <c r="F1289" s="46" t="s">
        <v>1346</v>
      </c>
      <c r="G1289" s="46"/>
      <c r="H1289" s="46">
        <v>-6062000000</v>
      </c>
      <c r="I1289" s="46">
        <v>-6187000000</v>
      </c>
      <c r="J1289" s="22"/>
      <c r="K1289" s="22"/>
    </row>
    <row r="1290" spans="3:11">
      <c r="C1290" s="22"/>
      <c r="D1290" s="46" t="s">
        <v>263</v>
      </c>
      <c r="E1290" s="46" t="s">
        <v>428</v>
      </c>
      <c r="F1290" s="46"/>
      <c r="G1290" s="46"/>
      <c r="H1290" s="46"/>
      <c r="I1290" s="46"/>
      <c r="J1290" s="22"/>
      <c r="K1290" s="22"/>
    </row>
    <row r="1291" spans="3:11">
      <c r="C1291" s="22"/>
      <c r="D1291" s="46"/>
      <c r="E1291" s="46" t="s">
        <v>4359</v>
      </c>
      <c r="F1291" s="46" t="s">
        <v>377</v>
      </c>
      <c r="G1291" s="46"/>
      <c r="H1291" s="46"/>
      <c r="I1291" s="46"/>
      <c r="J1291" s="22"/>
      <c r="K1291" s="22"/>
    </row>
    <row r="1292" spans="3:11">
      <c r="C1292" s="22"/>
      <c r="D1292" s="46" t="s">
        <v>438</v>
      </c>
      <c r="E1292" s="46" t="s">
        <v>2661</v>
      </c>
      <c r="F1292" s="46" t="s">
        <v>1394</v>
      </c>
      <c r="G1292" s="46"/>
      <c r="H1292" s="46">
        <v>42305000000</v>
      </c>
      <c r="I1292" s="46">
        <v>44791000000</v>
      </c>
      <c r="J1292" s="22"/>
      <c r="K1292" s="22"/>
    </row>
    <row r="1293" spans="3:11">
      <c r="C1293" s="22"/>
      <c r="D1293" s="46"/>
      <c r="E1293" s="46"/>
      <c r="F1293" s="46" t="s">
        <v>3538</v>
      </c>
      <c r="G1293" s="46"/>
      <c r="H1293" s="46"/>
      <c r="I1293" s="46"/>
      <c r="J1293" s="22"/>
      <c r="K1293" s="22"/>
    </row>
    <row r="1294" spans="3:11">
      <c r="C1294" s="22"/>
      <c r="D1294" s="46" t="s">
        <v>438</v>
      </c>
      <c r="E1294" s="46" t="s">
        <v>3539</v>
      </c>
      <c r="F1294" s="46" t="s">
        <v>3182</v>
      </c>
      <c r="G1294" s="46"/>
      <c r="H1294" s="46"/>
      <c r="I1294" s="46"/>
      <c r="J1294" s="22"/>
      <c r="K1294" s="22"/>
    </row>
    <row r="1295" spans="3:11">
      <c r="C1295" s="22"/>
      <c r="D1295" s="46" t="s">
        <v>438</v>
      </c>
      <c r="E1295" s="46" t="s">
        <v>3546</v>
      </c>
      <c r="F1295" s="46" t="s">
        <v>3547</v>
      </c>
      <c r="G1295" s="46"/>
      <c r="H1295" s="46"/>
      <c r="I1295" s="46"/>
      <c r="J1295" s="22"/>
      <c r="K1295" s="22"/>
    </row>
    <row r="1296" spans="3:11">
      <c r="C1296" s="22"/>
      <c r="D1296" s="46" t="s">
        <v>438</v>
      </c>
      <c r="E1296" s="46" t="s">
        <v>3544</v>
      </c>
      <c r="F1296" s="46" t="s">
        <v>3545</v>
      </c>
      <c r="G1296" s="46"/>
      <c r="H1296" s="46"/>
      <c r="I1296" s="46"/>
      <c r="J1296" s="22"/>
      <c r="K1296" s="22"/>
    </row>
    <row r="1297" spans="3:11">
      <c r="C1297" s="22"/>
      <c r="D1297" s="46" t="s">
        <v>438</v>
      </c>
      <c r="E1297" s="46" t="s">
        <v>3548</v>
      </c>
      <c r="F1297" s="46" t="s">
        <v>3549</v>
      </c>
      <c r="G1297" s="46"/>
      <c r="H1297" s="46"/>
      <c r="I1297" s="46"/>
      <c r="J1297" s="22"/>
      <c r="K1297" s="22"/>
    </row>
    <row r="1298" spans="3:11">
      <c r="C1298" s="22"/>
      <c r="D1298" s="46" t="s">
        <v>2576</v>
      </c>
      <c r="E1298" s="46" t="s">
        <v>3572</v>
      </c>
      <c r="F1298" s="46" t="s">
        <v>3573</v>
      </c>
      <c r="G1298" s="46"/>
      <c r="H1298" s="46"/>
      <c r="I1298" s="46"/>
      <c r="J1298" s="22"/>
      <c r="K1298" s="22"/>
    </row>
    <row r="1299" spans="3:11">
      <c r="C1299" s="22"/>
      <c r="D1299" s="46" t="s">
        <v>438</v>
      </c>
      <c r="E1299" s="46" t="s">
        <v>3448</v>
      </c>
      <c r="F1299" s="46" t="s">
        <v>1346</v>
      </c>
      <c r="G1299" s="46"/>
      <c r="H1299" s="46"/>
      <c r="I1299" s="46"/>
      <c r="J1299" s="22"/>
      <c r="K1299" s="22"/>
    </row>
    <row r="1300" spans="3:11">
      <c r="C1300" s="22"/>
      <c r="D1300" s="46" t="s">
        <v>263</v>
      </c>
      <c r="E1300" s="46" t="s">
        <v>428</v>
      </c>
      <c r="F1300" s="46"/>
      <c r="G1300" s="46"/>
      <c r="H1300" s="46"/>
      <c r="I1300" s="46"/>
      <c r="J1300" s="22"/>
      <c r="K1300" s="22"/>
    </row>
    <row r="1301" spans="3:11">
      <c r="C1301" s="22"/>
      <c r="D1301" s="46"/>
      <c r="E1301" s="46" t="s">
        <v>4360</v>
      </c>
      <c r="F1301" s="46" t="s">
        <v>1903</v>
      </c>
      <c r="G1301" s="46"/>
      <c r="H1301" s="46"/>
      <c r="I1301" s="46"/>
      <c r="J1301" s="22"/>
      <c r="K1301" s="22"/>
    </row>
    <row r="1302" spans="3:11">
      <c r="C1302" s="22"/>
      <c r="D1302" s="46" t="s">
        <v>438</v>
      </c>
      <c r="E1302" s="46" t="s">
        <v>3574</v>
      </c>
      <c r="F1302" s="46" t="s">
        <v>917</v>
      </c>
      <c r="G1302" s="46"/>
      <c r="H1302" s="46">
        <v>1271000000</v>
      </c>
      <c r="I1302" s="46">
        <v>1434000000</v>
      </c>
      <c r="J1302" s="22"/>
      <c r="K1302" s="22"/>
    </row>
    <row r="1303" spans="3:11">
      <c r="C1303" s="22"/>
      <c r="D1303" s="46" t="s">
        <v>438</v>
      </c>
      <c r="E1303" s="46" t="s">
        <v>3575</v>
      </c>
      <c r="F1303" s="46" t="s">
        <v>3576</v>
      </c>
      <c r="G1303" s="46"/>
      <c r="H1303" s="46">
        <v>216000000</v>
      </c>
      <c r="I1303" s="46">
        <v>268000000</v>
      </c>
      <c r="J1303" s="22"/>
      <c r="K1303" s="22"/>
    </row>
    <row r="1304" spans="3:11">
      <c r="C1304" s="22"/>
      <c r="D1304" s="46" t="s">
        <v>263</v>
      </c>
      <c r="E1304" s="46" t="s">
        <v>428</v>
      </c>
      <c r="F1304" s="46"/>
      <c r="G1304" s="46"/>
      <c r="H1304" s="46"/>
      <c r="I1304" s="46"/>
      <c r="J1304" s="22"/>
      <c r="K1304" s="22"/>
    </row>
    <row r="1305" spans="3:11">
      <c r="C1305" s="22"/>
      <c r="D1305" s="46"/>
      <c r="E1305" s="46" t="s">
        <v>4361</v>
      </c>
      <c r="F1305" s="46" t="s">
        <v>378</v>
      </c>
      <c r="G1305" s="46"/>
      <c r="H1305" s="46"/>
      <c r="I1305" s="46"/>
      <c r="J1305" s="22"/>
      <c r="K1305" s="22"/>
    </row>
    <row r="1306" spans="3:11">
      <c r="C1306" s="22"/>
      <c r="D1306" s="46" t="s">
        <v>438</v>
      </c>
      <c r="E1306" s="46" t="s">
        <v>2661</v>
      </c>
      <c r="F1306" s="46" t="s">
        <v>1394</v>
      </c>
      <c r="G1306" s="46"/>
      <c r="H1306" s="46">
        <v>42305000000</v>
      </c>
      <c r="I1306" s="46">
        <v>44791000000</v>
      </c>
      <c r="J1306" s="22"/>
      <c r="K1306" s="22"/>
    </row>
    <row r="1307" spans="3:11">
      <c r="C1307" s="22"/>
      <c r="D1307" s="46" t="s">
        <v>2576</v>
      </c>
      <c r="E1307" s="46" t="s">
        <v>3585</v>
      </c>
      <c r="F1307" s="46" t="s">
        <v>3586</v>
      </c>
      <c r="G1307" s="46"/>
      <c r="H1307" s="46"/>
      <c r="I1307" s="46"/>
      <c r="J1307" s="22"/>
      <c r="K1307" s="22"/>
    </row>
    <row r="1308" spans="3:11">
      <c r="C1308" s="22"/>
      <c r="D1308" s="46" t="s">
        <v>438</v>
      </c>
      <c r="E1308" s="46" t="s">
        <v>2662</v>
      </c>
      <c r="F1308" s="46" t="s">
        <v>594</v>
      </c>
      <c r="G1308" s="46"/>
      <c r="H1308" s="46">
        <v>6000000</v>
      </c>
      <c r="I1308" s="46">
        <v>1176000000</v>
      </c>
      <c r="J1308" s="22"/>
      <c r="K1308" s="22"/>
    </row>
    <row r="1309" spans="3:11">
      <c r="C1309" s="22"/>
      <c r="D1309" s="46" t="s">
        <v>438</v>
      </c>
      <c r="E1309" s="46" t="s">
        <v>2664</v>
      </c>
      <c r="F1309" s="46" t="s">
        <v>446</v>
      </c>
      <c r="G1309" s="46"/>
      <c r="H1309" s="46">
        <v>6206000000</v>
      </c>
      <c r="I1309" s="46">
        <v>5916000000</v>
      </c>
      <c r="J1309" s="22"/>
      <c r="K1309" s="22"/>
    </row>
    <row r="1310" spans="3:11">
      <c r="C1310" s="22"/>
      <c r="D1310" s="46" t="s">
        <v>2576</v>
      </c>
      <c r="E1310" s="46" t="s">
        <v>3589</v>
      </c>
      <c r="F1310" s="46" t="s">
        <v>3590</v>
      </c>
      <c r="G1310" s="46"/>
      <c r="H1310" s="46"/>
      <c r="I1310" s="46"/>
      <c r="J1310" s="22"/>
      <c r="K1310" s="22"/>
    </row>
    <row r="1311" spans="3:11">
      <c r="C1311" s="22"/>
      <c r="D1311" s="46" t="s">
        <v>438</v>
      </c>
      <c r="E1311" s="46" t="s">
        <v>3591</v>
      </c>
      <c r="F1311" s="46" t="s">
        <v>3592</v>
      </c>
      <c r="G1311" s="46"/>
      <c r="H1311" s="46"/>
      <c r="I1311" s="46"/>
      <c r="J1311" s="22"/>
      <c r="K1311" s="22"/>
    </row>
    <row r="1312" spans="3:11">
      <c r="C1312" s="22"/>
      <c r="D1312" s="46" t="s">
        <v>438</v>
      </c>
      <c r="E1312" s="46" t="s">
        <v>3593</v>
      </c>
      <c r="F1312" s="46" t="s">
        <v>2422</v>
      </c>
      <c r="G1312" s="46"/>
      <c r="H1312" s="46"/>
      <c r="I1312" s="46"/>
      <c r="J1312" s="22"/>
      <c r="K1312" s="22"/>
    </row>
    <row r="1313" spans="3:11">
      <c r="C1313" s="22"/>
      <c r="D1313" s="46" t="s">
        <v>2576</v>
      </c>
      <c r="E1313" s="46" t="s">
        <v>3594</v>
      </c>
      <c r="F1313" s="46" t="s">
        <v>3595</v>
      </c>
      <c r="G1313" s="46"/>
      <c r="H1313" s="46"/>
      <c r="I1313" s="46"/>
      <c r="J1313" s="22"/>
      <c r="K1313" s="22"/>
    </row>
    <row r="1314" spans="3:11">
      <c r="C1314" s="22"/>
      <c r="D1314" s="46" t="s">
        <v>438</v>
      </c>
      <c r="E1314" s="46" t="s">
        <v>3596</v>
      </c>
      <c r="F1314" s="46" t="s">
        <v>3597</v>
      </c>
      <c r="G1314" s="46"/>
      <c r="H1314" s="46"/>
      <c r="I1314" s="46"/>
      <c r="J1314" s="22"/>
      <c r="K1314" s="22"/>
    </row>
    <row r="1315" spans="3:11">
      <c r="C1315" s="22"/>
      <c r="D1315" s="46" t="s">
        <v>438</v>
      </c>
      <c r="E1315" s="46" t="s">
        <v>3598</v>
      </c>
      <c r="F1315" s="46" t="s">
        <v>3599</v>
      </c>
      <c r="G1315" s="46"/>
      <c r="H1315" s="46"/>
      <c r="I1315" s="46"/>
      <c r="J1315" s="22"/>
      <c r="K1315" s="22"/>
    </row>
    <row r="1316" spans="3:11">
      <c r="C1316" s="22"/>
      <c r="D1316" s="46" t="s">
        <v>2576</v>
      </c>
      <c r="E1316" s="46" t="s">
        <v>3600</v>
      </c>
      <c r="F1316" s="46" t="s">
        <v>3601</v>
      </c>
      <c r="G1316" s="46"/>
      <c r="H1316" s="46"/>
      <c r="I1316" s="46"/>
      <c r="J1316" s="22"/>
      <c r="K1316" s="22"/>
    </row>
    <row r="1317" spans="3:11">
      <c r="C1317" s="22"/>
      <c r="D1317" s="46" t="s">
        <v>438</v>
      </c>
      <c r="E1317" s="46" t="s">
        <v>3602</v>
      </c>
      <c r="F1317" s="46" t="s">
        <v>3603</v>
      </c>
      <c r="G1317" s="46"/>
      <c r="H1317" s="46"/>
      <c r="I1317" s="46"/>
      <c r="J1317" s="22"/>
      <c r="K1317" s="22"/>
    </row>
    <row r="1318" spans="3:11">
      <c r="C1318" s="22"/>
      <c r="D1318" s="46" t="s">
        <v>438</v>
      </c>
      <c r="E1318" s="46" t="s">
        <v>3604</v>
      </c>
      <c r="F1318" s="46" t="s">
        <v>459</v>
      </c>
      <c r="G1318" s="46" t="s">
        <v>548</v>
      </c>
      <c r="H1318" s="46">
        <v>1000000</v>
      </c>
      <c r="I1318" s="46">
        <v>0</v>
      </c>
      <c r="J1318" s="22"/>
      <c r="K1318" s="22"/>
    </row>
    <row r="1319" spans="3:11">
      <c r="C1319" s="22"/>
      <c r="D1319" s="46" t="s">
        <v>2576</v>
      </c>
      <c r="E1319" s="46" t="s">
        <v>3605</v>
      </c>
      <c r="F1319" s="46" t="s">
        <v>3606</v>
      </c>
      <c r="G1319" s="46" t="s">
        <v>548</v>
      </c>
      <c r="H1319" s="46"/>
      <c r="I1319" s="46"/>
      <c r="J1319" s="22"/>
      <c r="K1319" s="22"/>
    </row>
    <row r="1320" spans="3:11">
      <c r="C1320" s="22"/>
      <c r="D1320" s="46" t="s">
        <v>438</v>
      </c>
      <c r="E1320" s="46" t="s">
        <v>3607</v>
      </c>
      <c r="F1320" s="46" t="s">
        <v>3608</v>
      </c>
      <c r="G1320" s="46"/>
      <c r="H1320" s="46"/>
      <c r="I1320" s="46"/>
      <c r="J1320" s="22"/>
      <c r="K1320" s="22"/>
    </row>
    <row r="1321" spans="3:11">
      <c r="C1321" s="22"/>
      <c r="D1321" s="46" t="s">
        <v>263</v>
      </c>
      <c r="E1321" s="46" t="s">
        <v>428</v>
      </c>
      <c r="F1321" s="46"/>
      <c r="G1321" s="46"/>
      <c r="H1321" s="46"/>
      <c r="I1321" s="46"/>
      <c r="J1321" s="22"/>
      <c r="K1321" s="22"/>
    </row>
    <row r="1322" spans="3:11">
      <c r="C1322" s="22"/>
      <c r="D1322" s="46"/>
      <c r="E1322" s="46" t="s">
        <v>4362</v>
      </c>
      <c r="F1322" s="46" t="s">
        <v>1904</v>
      </c>
      <c r="G1322" s="46"/>
      <c r="H1322" s="46"/>
      <c r="I1322" s="46"/>
      <c r="J1322" s="22"/>
      <c r="K1322" s="22"/>
    </row>
    <row r="1323" spans="3:11">
      <c r="C1323" s="22"/>
      <c r="D1323" s="46"/>
      <c r="E1323" s="46" t="s">
        <v>4741</v>
      </c>
      <c r="F1323" s="46" t="s">
        <v>1905</v>
      </c>
      <c r="G1323" s="46"/>
      <c r="H1323" s="46"/>
      <c r="I1323" s="46"/>
      <c r="J1323" s="22"/>
      <c r="K1323" s="22"/>
    </row>
    <row r="1324" spans="3:11">
      <c r="C1324" s="22"/>
      <c r="D1324" s="46"/>
      <c r="E1324" s="46" t="s">
        <v>4742</v>
      </c>
      <c r="F1324" s="46" t="s">
        <v>4494</v>
      </c>
      <c r="G1324" s="46"/>
      <c r="H1324" s="46"/>
      <c r="I1324" s="46"/>
      <c r="J1324" s="22"/>
      <c r="K1324" s="22"/>
    </row>
    <row r="1325" spans="3:11">
      <c r="C1325" s="22"/>
      <c r="D1325" s="46" t="s">
        <v>438</v>
      </c>
      <c r="E1325" s="46" t="s">
        <v>2630</v>
      </c>
      <c r="F1325" s="46" t="s">
        <v>578</v>
      </c>
      <c r="G1325" s="46"/>
      <c r="H1325" s="46">
        <v>21860000000</v>
      </c>
      <c r="I1325" s="46">
        <v>19440000000</v>
      </c>
      <c r="J1325" s="22">
        <v>16044000000</v>
      </c>
      <c r="K1325" s="22"/>
    </row>
    <row r="1326" spans="3:11">
      <c r="C1326" s="22"/>
      <c r="D1326" s="46" t="s">
        <v>2576</v>
      </c>
      <c r="E1326" s="46" t="s">
        <v>2631</v>
      </c>
      <c r="F1326" s="46" t="s">
        <v>1931</v>
      </c>
      <c r="G1326" s="46"/>
      <c r="H1326" s="46">
        <v>137313000000</v>
      </c>
      <c r="I1326" s="46">
        <v>44367000000</v>
      </c>
      <c r="J1326" s="22"/>
      <c r="K1326" s="22"/>
    </row>
    <row r="1327" spans="3:11">
      <c r="C1327" s="22"/>
      <c r="D1327" s="46" t="s">
        <v>438</v>
      </c>
      <c r="E1327" s="46" t="s">
        <v>2636</v>
      </c>
      <c r="F1327" s="46" t="s">
        <v>1394</v>
      </c>
      <c r="G1327" s="46"/>
      <c r="H1327" s="46">
        <v>47149000000</v>
      </c>
      <c r="I1327" s="46">
        <v>48357000000</v>
      </c>
      <c r="J1327" s="22"/>
      <c r="K1327" s="22"/>
    </row>
    <row r="1328" spans="3:11">
      <c r="C1328" s="22"/>
      <c r="D1328" s="46" t="s">
        <v>438</v>
      </c>
      <c r="E1328" s="46" t="s">
        <v>2638</v>
      </c>
      <c r="F1328" s="46" t="s">
        <v>594</v>
      </c>
      <c r="G1328" s="46"/>
      <c r="H1328" s="46">
        <v>110000000</v>
      </c>
      <c r="I1328" s="46">
        <v>1338000000</v>
      </c>
      <c r="J1328" s="22"/>
      <c r="K1328" s="22"/>
    </row>
    <row r="1329" spans="3:11">
      <c r="C1329" s="22"/>
      <c r="D1329" s="46" t="s">
        <v>438</v>
      </c>
      <c r="E1329" s="46" t="s">
        <v>2640</v>
      </c>
      <c r="F1329" s="46" t="s">
        <v>446</v>
      </c>
      <c r="G1329" s="46"/>
      <c r="H1329" s="46">
        <v>799574000000</v>
      </c>
      <c r="I1329" s="46">
        <v>769631000000</v>
      </c>
      <c r="J1329" s="22">
        <v>757267000000</v>
      </c>
      <c r="K1329" s="22"/>
    </row>
    <row r="1330" spans="3:11">
      <c r="C1330" s="22"/>
      <c r="D1330" s="46" t="s">
        <v>438</v>
      </c>
      <c r="E1330" s="46" t="s">
        <v>2043</v>
      </c>
      <c r="F1330" s="46" t="s">
        <v>2313</v>
      </c>
      <c r="G1330" s="46"/>
      <c r="H1330" s="46">
        <v>6799000000</v>
      </c>
      <c r="I1330" s="46">
        <v>8061000000</v>
      </c>
      <c r="J1330" s="22"/>
      <c r="K1330" s="22"/>
    </row>
    <row r="1331" spans="3:11">
      <c r="C1331" s="22"/>
      <c r="D1331" s="46" t="s">
        <v>438</v>
      </c>
      <c r="E1331" s="46" t="s">
        <v>455</v>
      </c>
      <c r="F1331" s="46" t="s">
        <v>455</v>
      </c>
      <c r="G1331" s="46"/>
      <c r="H1331" s="46">
        <v>1002835000000</v>
      </c>
      <c r="I1331" s="46">
        <v>920070000000</v>
      </c>
      <c r="J1331" s="22"/>
      <c r="K1331" s="22"/>
    </row>
    <row r="1332" spans="3:11">
      <c r="C1332" s="22"/>
      <c r="D1332" s="46" t="s">
        <v>438</v>
      </c>
      <c r="E1332" s="46" t="s">
        <v>2650</v>
      </c>
      <c r="F1332" s="46" t="s">
        <v>2571</v>
      </c>
      <c r="G1332" s="46"/>
      <c r="H1332" s="46">
        <v>57175000000</v>
      </c>
      <c r="I1332" s="46">
        <v>49091000000</v>
      </c>
      <c r="J1332" s="22">
        <v>55401000000</v>
      </c>
      <c r="K1332" s="22"/>
    </row>
    <row r="1333" spans="3:11">
      <c r="C1333" s="22"/>
      <c r="D1333" s="46" t="s">
        <v>438</v>
      </c>
      <c r="E1333" s="46" t="s">
        <v>2652</v>
      </c>
      <c r="F1333" s="46" t="s">
        <v>459</v>
      </c>
      <c r="G1333" s="46"/>
      <c r="H1333" s="46">
        <v>127379000000</v>
      </c>
      <c r="I1333" s="46">
        <v>125354000000</v>
      </c>
      <c r="J1333" s="22"/>
      <c r="K1333" s="22"/>
    </row>
    <row r="1334" spans="3:11">
      <c r="C1334" s="22"/>
      <c r="D1334" s="46" t="s">
        <v>263</v>
      </c>
      <c r="E1334" s="46" t="s">
        <v>428</v>
      </c>
      <c r="F1334" s="46"/>
      <c r="G1334" s="46"/>
      <c r="H1334" s="46"/>
      <c r="I1334" s="46"/>
      <c r="J1334" s="22"/>
      <c r="K1334" s="22"/>
    </row>
    <row r="1335" spans="3:11">
      <c r="C1335" s="22"/>
      <c r="D1335" s="46"/>
      <c r="E1335" s="46" t="s">
        <v>4363</v>
      </c>
      <c r="F1335" s="46" t="s">
        <v>2557</v>
      </c>
      <c r="G1335" s="46"/>
      <c r="H1335" s="46"/>
      <c r="I1335" s="46"/>
      <c r="J1335" s="22"/>
      <c r="K1335" s="22"/>
    </row>
    <row r="1336" spans="3:11">
      <c r="C1336" s="22"/>
      <c r="D1336" s="46"/>
      <c r="E1336" s="46"/>
      <c r="F1336" s="46" t="s">
        <v>3611</v>
      </c>
      <c r="G1336" s="46"/>
      <c r="H1336" s="46"/>
      <c r="I1336" s="46"/>
      <c r="J1336" s="22"/>
      <c r="K1336" s="22"/>
    </row>
    <row r="1337" spans="3:11">
      <c r="C1337" s="22"/>
      <c r="D1337" s="46" t="s">
        <v>438</v>
      </c>
      <c r="E1337" s="46" t="s">
        <v>3612</v>
      </c>
      <c r="F1337" s="46" t="s">
        <v>4364</v>
      </c>
      <c r="G1337" s="46"/>
      <c r="H1337" s="46"/>
      <c r="I1337" s="46"/>
      <c r="J1337" s="22"/>
      <c r="K1337" s="22"/>
    </row>
    <row r="1338" spans="3:11">
      <c r="C1338" s="22"/>
      <c r="D1338" s="46" t="s">
        <v>2576</v>
      </c>
      <c r="E1338" s="46" t="s">
        <v>3614</v>
      </c>
      <c r="F1338" s="46" t="s">
        <v>3615</v>
      </c>
      <c r="G1338" s="46"/>
      <c r="H1338" s="46">
        <v>14282000000</v>
      </c>
      <c r="I1338" s="46">
        <v>12830000000</v>
      </c>
      <c r="J1338" s="22"/>
      <c r="K1338" s="22"/>
    </row>
    <row r="1339" spans="3:11">
      <c r="C1339" s="22"/>
      <c r="D1339" s="46" t="s">
        <v>438</v>
      </c>
      <c r="E1339" s="46" t="s">
        <v>3616</v>
      </c>
      <c r="F1339" s="46" t="s">
        <v>1546</v>
      </c>
      <c r="G1339" s="46"/>
      <c r="H1339" s="46">
        <v>10558865</v>
      </c>
      <c r="I1339" s="46">
        <v>10450690</v>
      </c>
      <c r="J1339" s="22"/>
      <c r="K1339" s="22"/>
    </row>
    <row r="1340" spans="3:11">
      <c r="C1340" s="22"/>
      <c r="D1340" s="46" t="s">
        <v>2576</v>
      </c>
      <c r="E1340" s="46" t="s">
        <v>4365</v>
      </c>
      <c r="F1340" s="46" t="s">
        <v>4366</v>
      </c>
      <c r="G1340" s="46"/>
      <c r="H1340" s="46"/>
      <c r="I1340" s="46"/>
      <c r="J1340" s="22"/>
      <c r="K1340" s="22"/>
    </row>
    <row r="1341" spans="3:11">
      <c r="C1341" s="22"/>
      <c r="D1341" s="46" t="s">
        <v>2576</v>
      </c>
      <c r="E1341" s="46" t="s">
        <v>4367</v>
      </c>
      <c r="F1341" s="46" t="s">
        <v>4368</v>
      </c>
      <c r="G1341" s="46"/>
      <c r="H1341" s="46"/>
      <c r="I1341" s="46"/>
      <c r="J1341" s="22"/>
      <c r="K1341" s="22"/>
    </row>
    <row r="1342" spans="3:11">
      <c r="C1342" s="22"/>
      <c r="D1342" s="46" t="s">
        <v>2576</v>
      </c>
      <c r="E1342" s="46" t="s">
        <v>3619</v>
      </c>
      <c r="F1342" s="46" t="s">
        <v>3620</v>
      </c>
      <c r="G1342" s="46"/>
      <c r="H1342" s="46"/>
      <c r="I1342" s="46"/>
      <c r="J1342" s="22"/>
      <c r="K1342" s="22"/>
    </row>
    <row r="1343" spans="3:11">
      <c r="C1343" s="22"/>
      <c r="D1343" s="46" t="s">
        <v>438</v>
      </c>
      <c r="E1343" s="46" t="s">
        <v>1565</v>
      </c>
      <c r="F1343" s="46" t="s">
        <v>1567</v>
      </c>
      <c r="G1343" s="46"/>
      <c r="H1343" s="46">
        <v>75000000</v>
      </c>
      <c r="I1343" s="46">
        <v>67000000</v>
      </c>
      <c r="J1343" s="22"/>
      <c r="K1343" s="22"/>
    </row>
    <row r="1344" spans="3:11">
      <c r="C1344" s="22"/>
      <c r="D1344" s="46" t="s">
        <v>263</v>
      </c>
      <c r="E1344" s="46" t="s">
        <v>428</v>
      </c>
      <c r="F1344" s="46"/>
      <c r="G1344" s="46"/>
      <c r="H1344" s="46"/>
      <c r="I1344" s="46"/>
      <c r="J1344" s="22"/>
      <c r="K1344" s="22"/>
    </row>
    <row r="1345" spans="3:11">
      <c r="C1345" s="22"/>
      <c r="D1345" s="46"/>
      <c r="E1345" s="46" t="s">
        <v>4369</v>
      </c>
      <c r="F1345" s="46" t="s">
        <v>382</v>
      </c>
      <c r="G1345" s="46"/>
      <c r="H1345" s="46"/>
      <c r="I1345" s="46"/>
      <c r="J1345" s="22"/>
      <c r="K1345" s="22"/>
    </row>
    <row r="1346" spans="3:11">
      <c r="C1346" s="22"/>
      <c r="D1346" s="46" t="s">
        <v>438</v>
      </c>
      <c r="E1346" s="46" t="s">
        <v>3625</v>
      </c>
      <c r="F1346" s="46" t="s">
        <v>4370</v>
      </c>
      <c r="G1346" s="46"/>
      <c r="H1346" s="46"/>
      <c r="I1346" s="46"/>
      <c r="J1346" s="22"/>
      <c r="K1346" s="22"/>
    </row>
    <row r="1347" spans="3:11">
      <c r="C1347" s="22"/>
      <c r="D1347" s="46" t="s">
        <v>2576</v>
      </c>
      <c r="E1347" s="46" t="s">
        <v>3627</v>
      </c>
      <c r="F1347" s="46" t="s">
        <v>1539</v>
      </c>
      <c r="G1347" s="46"/>
      <c r="H1347" s="46">
        <v>10104610</v>
      </c>
      <c r="I1347" s="46">
        <v>10047010</v>
      </c>
      <c r="J1347" s="22"/>
      <c r="K1347" s="22"/>
    </row>
    <row r="1348" spans="3:11">
      <c r="C1348" s="22"/>
      <c r="D1348" s="46"/>
      <c r="E1348" s="46"/>
      <c r="F1348" s="46" t="s">
        <v>3630</v>
      </c>
      <c r="G1348" s="46"/>
      <c r="H1348" s="46"/>
      <c r="I1348" s="46"/>
      <c r="J1348" s="22"/>
      <c r="K1348" s="22"/>
    </row>
    <row r="1349" spans="3:11">
      <c r="C1349" s="22"/>
      <c r="D1349" s="46" t="s">
        <v>438</v>
      </c>
      <c r="E1349" s="46" t="s">
        <v>3616</v>
      </c>
      <c r="F1349" s="46" t="s">
        <v>1546</v>
      </c>
      <c r="G1349" s="46"/>
      <c r="H1349" s="46">
        <v>10558865</v>
      </c>
      <c r="I1349" s="46">
        <v>10450690</v>
      </c>
      <c r="J1349" s="22"/>
      <c r="K1349" s="22"/>
    </row>
    <row r="1350" spans="3:11">
      <c r="C1350" s="22"/>
      <c r="D1350" s="46" t="s">
        <v>2576</v>
      </c>
      <c r="E1350" s="46" t="s">
        <v>3614</v>
      </c>
      <c r="F1350" s="46" t="s">
        <v>3615</v>
      </c>
      <c r="G1350" s="46"/>
      <c r="H1350" s="46">
        <v>14282000000</v>
      </c>
      <c r="I1350" s="46">
        <v>12830000000</v>
      </c>
      <c r="J1350" s="22"/>
      <c r="K1350" s="22"/>
    </row>
    <row r="1351" spans="3:11">
      <c r="C1351" s="22"/>
      <c r="D1351" s="46" t="s">
        <v>438</v>
      </c>
      <c r="E1351" s="46" t="s">
        <v>3631</v>
      </c>
      <c r="F1351" s="46" t="s">
        <v>3358</v>
      </c>
      <c r="G1351" s="46"/>
      <c r="H1351" s="46">
        <v>12883000000</v>
      </c>
      <c r="I1351" s="46">
        <v>11431000000</v>
      </c>
      <c r="J1351" s="22"/>
      <c r="K1351" s="22"/>
    </row>
    <row r="1352" spans="3:11">
      <c r="C1352" s="22"/>
      <c r="D1352" s="46" t="s">
        <v>438</v>
      </c>
      <c r="E1352" s="46" t="s">
        <v>3632</v>
      </c>
      <c r="F1352" s="46" t="s">
        <v>1553</v>
      </c>
      <c r="G1352" s="46"/>
      <c r="H1352" s="46">
        <v>1399000000</v>
      </c>
      <c r="I1352" s="46">
        <v>1399000000</v>
      </c>
      <c r="J1352" s="22"/>
      <c r="K1352" s="22"/>
    </row>
    <row r="1353" spans="3:11">
      <c r="C1353" s="22"/>
      <c r="D1353" s="46" t="s">
        <v>438</v>
      </c>
      <c r="E1353" s="46" t="s">
        <v>3633</v>
      </c>
      <c r="F1353" s="46" t="s">
        <v>1555</v>
      </c>
      <c r="G1353" s="46"/>
      <c r="H1353" s="46">
        <v>910934</v>
      </c>
      <c r="I1353" s="46">
        <v>858759</v>
      </c>
      <c r="J1353" s="22"/>
      <c r="K1353" s="22"/>
    </row>
    <row r="1354" spans="3:11">
      <c r="C1354" s="22"/>
      <c r="D1354" s="46" t="s">
        <v>2576</v>
      </c>
      <c r="E1354" s="46" t="s">
        <v>3634</v>
      </c>
      <c r="F1354" s="46" t="s">
        <v>2495</v>
      </c>
      <c r="G1354" s="46"/>
      <c r="H1354" s="46">
        <v>911000000</v>
      </c>
      <c r="I1354" s="46">
        <v>859000000</v>
      </c>
      <c r="J1354" s="22"/>
      <c r="K1354" s="22"/>
    </row>
    <row r="1355" spans="3:11">
      <c r="C1355" s="22"/>
      <c r="D1355" s="46" t="s">
        <v>2576</v>
      </c>
      <c r="E1355" s="46" t="s">
        <v>3635</v>
      </c>
      <c r="F1355" s="46" t="s">
        <v>1559</v>
      </c>
      <c r="G1355" s="46"/>
      <c r="H1355" s="46">
        <v>911000000</v>
      </c>
      <c r="I1355" s="46">
        <v>859000000</v>
      </c>
      <c r="J1355" s="22"/>
      <c r="K1355" s="22"/>
    </row>
    <row r="1356" spans="3:11">
      <c r="C1356" s="22"/>
      <c r="D1356" s="46" t="s">
        <v>2576</v>
      </c>
      <c r="E1356" s="46" t="s">
        <v>3636</v>
      </c>
      <c r="F1356" s="46" t="s">
        <v>1561</v>
      </c>
      <c r="G1356" s="46"/>
      <c r="H1356" s="46">
        <v>0</v>
      </c>
      <c r="I1356" s="46">
        <v>0</v>
      </c>
      <c r="J1356" s="22"/>
      <c r="K1356" s="22"/>
    </row>
    <row r="1357" spans="3:11">
      <c r="C1357" s="22"/>
      <c r="D1357" s="46" t="s">
        <v>263</v>
      </c>
      <c r="E1357" s="46" t="s">
        <v>428</v>
      </c>
      <c r="F1357" s="46"/>
      <c r="G1357" s="46"/>
      <c r="H1357" s="46"/>
      <c r="I1357" s="46"/>
      <c r="J1357" s="22"/>
      <c r="K1357" s="22"/>
    </row>
    <row r="1358" spans="3:11">
      <c r="C1358" s="22"/>
      <c r="D1358" s="46"/>
      <c r="E1358" s="46" t="s">
        <v>1564</v>
      </c>
      <c r="F1358" s="46" t="s">
        <v>383</v>
      </c>
      <c r="G1358" s="46"/>
      <c r="H1358" s="46"/>
      <c r="I1358" s="46"/>
      <c r="J1358" s="22"/>
      <c r="K1358" s="22"/>
    </row>
    <row r="1359" spans="3:11">
      <c r="C1359" s="22"/>
      <c r="D1359" s="46" t="s">
        <v>438</v>
      </c>
      <c r="E1359" s="46" t="s">
        <v>3633</v>
      </c>
      <c r="F1359" s="46" t="s">
        <v>1546</v>
      </c>
      <c r="G1359" s="46"/>
      <c r="H1359" s="46">
        <v>910934</v>
      </c>
      <c r="I1359" s="46">
        <v>858759</v>
      </c>
      <c r="J1359" s="22"/>
      <c r="K1359" s="22"/>
    </row>
    <row r="1360" spans="3:11">
      <c r="C1360" s="22"/>
      <c r="D1360" s="46" t="s">
        <v>2576</v>
      </c>
      <c r="E1360" s="46" t="s">
        <v>3635</v>
      </c>
      <c r="F1360" s="46" t="s">
        <v>3358</v>
      </c>
      <c r="G1360" s="46"/>
      <c r="H1360" s="46">
        <v>911000000</v>
      </c>
      <c r="I1360" s="46">
        <v>859000000</v>
      </c>
      <c r="J1360" s="22"/>
      <c r="K1360" s="22"/>
    </row>
    <row r="1361" spans="3:11">
      <c r="C1361" s="22"/>
      <c r="D1361" s="46" t="s">
        <v>2576</v>
      </c>
      <c r="E1361" s="46" t="s">
        <v>3637</v>
      </c>
      <c r="F1361" s="46" t="s">
        <v>3638</v>
      </c>
      <c r="G1361" s="46"/>
      <c r="H1361" s="46"/>
      <c r="I1361" s="46"/>
      <c r="J1361" s="22"/>
      <c r="K1361" s="22"/>
    </row>
    <row r="1362" spans="3:11">
      <c r="C1362" s="22"/>
      <c r="D1362" s="46" t="s">
        <v>438</v>
      </c>
      <c r="E1362" s="46" t="s">
        <v>4090</v>
      </c>
      <c r="F1362" s="46" t="s">
        <v>2657</v>
      </c>
      <c r="G1362" s="46" t="s">
        <v>548</v>
      </c>
      <c r="H1362" s="46">
        <v>986000000</v>
      </c>
      <c r="I1362" s="46">
        <v>926000000</v>
      </c>
      <c r="J1362" s="22"/>
      <c r="K1362" s="22"/>
    </row>
    <row r="1363" spans="3:11">
      <c r="C1363" s="22"/>
      <c r="D1363" s="46" t="s">
        <v>263</v>
      </c>
      <c r="E1363" s="46" t="s">
        <v>428</v>
      </c>
      <c r="F1363" s="46"/>
      <c r="G1363" s="46"/>
      <c r="H1363" s="46"/>
      <c r="I1363" s="46"/>
      <c r="J1363" s="22"/>
      <c r="K1363" s="22"/>
    </row>
    <row r="1364" spans="3:11">
      <c r="C1364" s="22"/>
      <c r="D1364" s="46"/>
      <c r="E1364" s="46" t="s">
        <v>4373</v>
      </c>
      <c r="F1364" s="46" t="s">
        <v>384</v>
      </c>
      <c r="G1364" s="46"/>
      <c r="H1364" s="46"/>
      <c r="I1364" s="46"/>
      <c r="J1364" s="22"/>
      <c r="K1364" s="22"/>
    </row>
    <row r="1365" spans="3:11">
      <c r="C1365" s="22"/>
      <c r="D1365" s="46" t="s">
        <v>438</v>
      </c>
      <c r="E1365" s="46" t="s">
        <v>3639</v>
      </c>
      <c r="F1365" s="46" t="s">
        <v>3640</v>
      </c>
      <c r="G1365" s="46"/>
      <c r="H1365" s="46">
        <v>39109299</v>
      </c>
      <c r="I1365" s="46"/>
      <c r="J1365" s="22"/>
      <c r="K1365" s="22"/>
    </row>
    <row r="1366" spans="3:11">
      <c r="C1366" s="22"/>
      <c r="D1366" s="46" t="s">
        <v>2576</v>
      </c>
      <c r="E1366" s="46" t="s">
        <v>3642</v>
      </c>
      <c r="F1366" s="46" t="s">
        <v>2128</v>
      </c>
      <c r="G1366" s="46"/>
      <c r="H1366" s="46">
        <v>70210</v>
      </c>
      <c r="I1366" s="46">
        <v>264972</v>
      </c>
      <c r="J1366" s="22"/>
      <c r="K1366" s="22"/>
    </row>
    <row r="1367" spans="3:11">
      <c r="C1367" s="22"/>
      <c r="D1367" s="46" t="s">
        <v>438</v>
      </c>
      <c r="E1367" s="46" t="s">
        <v>3649</v>
      </c>
      <c r="F1367" s="46" t="s">
        <v>3650</v>
      </c>
      <c r="G1367" s="46"/>
      <c r="H1367" s="46"/>
      <c r="I1367" s="46"/>
      <c r="J1367" s="22"/>
      <c r="K1367" s="22"/>
    </row>
    <row r="1368" spans="3:11">
      <c r="C1368" s="22"/>
      <c r="D1368" s="46" t="s">
        <v>438</v>
      </c>
      <c r="E1368" s="46" t="s">
        <v>3651</v>
      </c>
      <c r="F1368" s="46" t="s">
        <v>3652</v>
      </c>
      <c r="G1368" s="46"/>
      <c r="H1368" s="46"/>
      <c r="I1368" s="46"/>
      <c r="J1368" s="22"/>
      <c r="K1368" s="22"/>
    </row>
    <row r="1369" spans="3:11">
      <c r="C1369" s="22"/>
      <c r="D1369" s="46" t="s">
        <v>438</v>
      </c>
      <c r="E1369" s="46" t="s">
        <v>3648</v>
      </c>
      <c r="F1369" s="46" t="s">
        <v>1570</v>
      </c>
      <c r="G1369" s="46"/>
      <c r="H1369" s="46">
        <v>173000000</v>
      </c>
      <c r="I1369" s="46"/>
      <c r="J1369" s="22"/>
      <c r="K1369" s="22"/>
    </row>
    <row r="1370" spans="3:11">
      <c r="C1370" s="22"/>
      <c r="D1370" s="46" t="s">
        <v>438</v>
      </c>
      <c r="E1370" s="46" t="s">
        <v>3653</v>
      </c>
      <c r="F1370" s="46" t="s">
        <v>3654</v>
      </c>
      <c r="G1370" s="46"/>
      <c r="H1370" s="46"/>
      <c r="I1370" s="46"/>
      <c r="J1370" s="22"/>
      <c r="K1370" s="22"/>
    </row>
    <row r="1371" spans="3:11">
      <c r="C1371" s="22"/>
      <c r="D1371" s="46" t="s">
        <v>438</v>
      </c>
      <c r="E1371" s="46" t="s">
        <v>3682</v>
      </c>
      <c r="F1371" s="46" t="s">
        <v>4374</v>
      </c>
      <c r="G1371" s="46"/>
      <c r="H1371" s="46"/>
      <c r="I1371" s="46"/>
      <c r="J1371" s="22"/>
      <c r="K1371" s="22"/>
    </row>
    <row r="1372" spans="3:11">
      <c r="C1372" s="22"/>
      <c r="D1372" s="46" t="s">
        <v>438</v>
      </c>
      <c r="E1372" s="46" t="s">
        <v>3663</v>
      </c>
      <c r="F1372" s="46" t="s">
        <v>3664</v>
      </c>
      <c r="G1372" s="46"/>
      <c r="H1372" s="46"/>
      <c r="I1372" s="46"/>
      <c r="J1372" s="22"/>
      <c r="K1372" s="22"/>
    </row>
    <row r="1373" spans="3:11">
      <c r="C1373" s="22"/>
      <c r="D1373" s="46" t="s">
        <v>438</v>
      </c>
      <c r="E1373" s="46" t="s">
        <v>3665</v>
      </c>
      <c r="F1373" s="46" t="s">
        <v>3666</v>
      </c>
      <c r="G1373" s="46"/>
      <c r="H1373" s="46"/>
      <c r="I1373" s="46"/>
      <c r="J1373" s="22"/>
      <c r="K1373" s="22"/>
    </row>
    <row r="1374" spans="3:11">
      <c r="C1374" s="22"/>
      <c r="D1374" s="46" t="s">
        <v>2576</v>
      </c>
      <c r="E1374" s="46" t="s">
        <v>3657</v>
      </c>
      <c r="F1374" s="46" t="s">
        <v>4375</v>
      </c>
      <c r="G1374" s="46"/>
      <c r="H1374" s="46"/>
      <c r="I1374" s="46"/>
      <c r="J1374" s="22"/>
      <c r="K1374" s="22"/>
    </row>
    <row r="1375" spans="3:11">
      <c r="C1375" s="22"/>
      <c r="D1375" s="46" t="s">
        <v>438</v>
      </c>
      <c r="E1375" s="46" t="s">
        <v>4376</v>
      </c>
      <c r="F1375" s="46" t="s">
        <v>4377</v>
      </c>
      <c r="G1375" s="46"/>
      <c r="H1375" s="46"/>
      <c r="I1375" s="46"/>
      <c r="J1375" s="22"/>
      <c r="K1375" s="22"/>
    </row>
    <row r="1376" spans="3:11">
      <c r="C1376" s="22"/>
      <c r="D1376" s="46" t="s">
        <v>2576</v>
      </c>
      <c r="E1376" s="46" t="s">
        <v>4743</v>
      </c>
      <c r="F1376" s="46" t="s">
        <v>4744</v>
      </c>
      <c r="G1376" s="46"/>
      <c r="H1376" s="46"/>
      <c r="I1376" s="46"/>
      <c r="J1376" s="22"/>
      <c r="K1376" s="22"/>
    </row>
    <row r="1377" spans="3:11">
      <c r="C1377" s="22"/>
      <c r="D1377" s="46" t="s">
        <v>2124</v>
      </c>
      <c r="E1377" s="46" t="s">
        <v>3641</v>
      </c>
      <c r="F1377" s="46" t="s">
        <v>2126</v>
      </c>
      <c r="G1377" s="46"/>
      <c r="H1377" s="46">
        <v>34.01</v>
      </c>
      <c r="I1377" s="46"/>
      <c r="J1377" s="22"/>
      <c r="K1377" s="22"/>
    </row>
    <row r="1378" spans="3:11">
      <c r="C1378" s="22"/>
      <c r="D1378" s="46" t="s">
        <v>263</v>
      </c>
      <c r="E1378" s="46" t="s">
        <v>428</v>
      </c>
      <c r="F1378" s="46"/>
      <c r="G1378" s="46"/>
      <c r="H1378" s="46"/>
      <c r="I1378" s="46"/>
      <c r="J1378" s="22"/>
      <c r="K1378" s="22"/>
    </row>
    <row r="1379" spans="3:11">
      <c r="C1379" s="22"/>
      <c r="D1379" s="46"/>
      <c r="E1379" s="46" t="s">
        <v>4745</v>
      </c>
      <c r="F1379" s="46" t="s">
        <v>4495</v>
      </c>
      <c r="G1379" s="46"/>
      <c r="H1379" s="46"/>
      <c r="I1379" s="46"/>
      <c r="J1379" s="22"/>
      <c r="K1379" s="22"/>
    </row>
    <row r="1380" spans="3:11">
      <c r="C1380" s="22"/>
      <c r="D1380" s="46"/>
      <c r="E1380" s="46"/>
      <c r="F1380" s="46" t="s">
        <v>3667</v>
      </c>
      <c r="G1380" s="46"/>
      <c r="H1380" s="46"/>
      <c r="I1380" s="46"/>
      <c r="J1380" s="22"/>
      <c r="K1380" s="22"/>
    </row>
    <row r="1381" spans="3:11">
      <c r="C1381" s="22"/>
      <c r="D1381" s="46" t="s">
        <v>438</v>
      </c>
      <c r="E1381" s="46" t="s">
        <v>3668</v>
      </c>
      <c r="F1381" s="46" t="s">
        <v>4378</v>
      </c>
      <c r="G1381" s="46"/>
      <c r="H1381" s="46">
        <v>763040463</v>
      </c>
      <c r="I1381" s="46"/>
      <c r="J1381" s="22"/>
      <c r="K1381" s="22"/>
    </row>
    <row r="1382" spans="3:11">
      <c r="C1382" s="22"/>
      <c r="D1382" s="46" t="s">
        <v>438</v>
      </c>
      <c r="E1382" s="46" t="s">
        <v>2668</v>
      </c>
      <c r="F1382" s="46" t="s">
        <v>4746</v>
      </c>
      <c r="G1382" s="46"/>
      <c r="H1382" s="46">
        <v>5481811474</v>
      </c>
      <c r="I1382" s="46">
        <v>5358522061</v>
      </c>
      <c r="J1382" s="22"/>
      <c r="K1382" s="22"/>
    </row>
    <row r="1383" spans="3:11">
      <c r="C1383" s="22"/>
      <c r="D1383" s="46" t="s">
        <v>2576</v>
      </c>
      <c r="E1383" s="46" t="s">
        <v>3670</v>
      </c>
      <c r="F1383" s="46" t="s">
        <v>4379</v>
      </c>
      <c r="G1383" s="46"/>
      <c r="H1383" s="46">
        <v>2755148063</v>
      </c>
      <c r="I1383" s="46"/>
      <c r="J1383" s="22"/>
      <c r="K1383" s="22"/>
    </row>
    <row r="1384" spans="3:11">
      <c r="C1384" s="22"/>
      <c r="D1384" s="46" t="s">
        <v>438</v>
      </c>
      <c r="E1384" s="46" t="s">
        <v>2669</v>
      </c>
      <c r="F1384" s="46" t="s">
        <v>1578</v>
      </c>
      <c r="G1384" s="46"/>
      <c r="H1384" s="46">
        <v>9000000000</v>
      </c>
      <c r="I1384" s="46">
        <v>9000000000</v>
      </c>
      <c r="J1384" s="22"/>
      <c r="K1384" s="22"/>
    </row>
    <row r="1385" spans="3:11">
      <c r="C1385" s="22"/>
      <c r="D1385" s="46" t="s">
        <v>263</v>
      </c>
      <c r="E1385" s="46" t="s">
        <v>428</v>
      </c>
      <c r="F1385" s="46"/>
      <c r="G1385" s="46"/>
      <c r="H1385" s="46"/>
      <c r="I1385" s="46"/>
      <c r="J1385" s="22"/>
      <c r="K1385" s="22"/>
    </row>
    <row r="1386" spans="3:11">
      <c r="C1386" s="22"/>
      <c r="D1386" s="46"/>
      <c r="E1386" s="46" t="s">
        <v>4747</v>
      </c>
      <c r="F1386" s="46" t="s">
        <v>386</v>
      </c>
      <c r="G1386" s="46"/>
      <c r="H1386" s="46"/>
      <c r="I1386" s="46"/>
      <c r="J1386" s="22"/>
      <c r="K1386" s="22"/>
    </row>
    <row r="1387" spans="3:11">
      <c r="C1387" s="22"/>
      <c r="D1387" s="46"/>
      <c r="E1387" s="46"/>
      <c r="F1387" s="46" t="s">
        <v>3672</v>
      </c>
      <c r="G1387" s="46"/>
      <c r="H1387" s="46"/>
      <c r="I1387" s="46"/>
      <c r="J1387" s="22"/>
      <c r="K1387" s="22"/>
    </row>
    <row r="1388" spans="3:11">
      <c r="C1388" s="22"/>
      <c r="D1388" s="46" t="s">
        <v>438</v>
      </c>
      <c r="E1388" s="46" t="s">
        <v>1581</v>
      </c>
      <c r="F1388" s="46" t="s">
        <v>4748</v>
      </c>
      <c r="G1388" s="46"/>
      <c r="H1388" s="46">
        <v>435000000</v>
      </c>
      <c r="I1388" s="46">
        <v>338000000</v>
      </c>
      <c r="J1388" s="22">
        <v>252000000</v>
      </c>
      <c r="K1388" s="22"/>
    </row>
    <row r="1389" spans="3:11">
      <c r="C1389" s="22"/>
      <c r="D1389" s="46" t="s">
        <v>2576</v>
      </c>
      <c r="E1389" s="46" t="s">
        <v>3673</v>
      </c>
      <c r="F1389" s="46" t="s">
        <v>3674</v>
      </c>
      <c r="G1389" s="46"/>
      <c r="H1389" s="46">
        <v>112000000</v>
      </c>
      <c r="I1389" s="46">
        <v>128000000</v>
      </c>
      <c r="J1389" s="22">
        <v>66000000</v>
      </c>
      <c r="K1389" s="22"/>
    </row>
    <row r="1390" spans="3:11">
      <c r="C1390" s="22"/>
      <c r="D1390" s="46" t="s">
        <v>438</v>
      </c>
      <c r="E1390" s="46" t="s">
        <v>1586</v>
      </c>
      <c r="F1390" s="46" t="s">
        <v>3675</v>
      </c>
      <c r="G1390" s="46"/>
      <c r="H1390" s="46">
        <v>13000000</v>
      </c>
      <c r="I1390" s="46">
        <v>63000000</v>
      </c>
      <c r="J1390" s="22">
        <v>118000000</v>
      </c>
      <c r="K1390" s="22"/>
    </row>
    <row r="1391" spans="3:11">
      <c r="C1391" s="22"/>
      <c r="D1391" s="46" t="s">
        <v>438</v>
      </c>
      <c r="E1391" s="46" t="s">
        <v>3676</v>
      </c>
      <c r="F1391" s="46" t="s">
        <v>2314</v>
      </c>
      <c r="G1391" s="46"/>
      <c r="H1391" s="46">
        <v>560000000</v>
      </c>
      <c r="I1391" s="46">
        <v>529000000</v>
      </c>
      <c r="J1391" s="22">
        <v>436000000</v>
      </c>
      <c r="K1391" s="22"/>
    </row>
    <row r="1392" spans="3:11">
      <c r="C1392" s="22"/>
      <c r="D1392" s="46" t="s">
        <v>438</v>
      </c>
      <c r="E1392" s="46" t="s">
        <v>3677</v>
      </c>
      <c r="F1392" s="46" t="s">
        <v>1593</v>
      </c>
      <c r="G1392" s="46"/>
      <c r="H1392" s="46">
        <v>211000000</v>
      </c>
      <c r="I1392" s="46">
        <v>200000000</v>
      </c>
      <c r="J1392" s="22">
        <v>165000000</v>
      </c>
      <c r="K1392" s="22"/>
    </row>
    <row r="1393" spans="3:11">
      <c r="C1393" s="22"/>
      <c r="D1393" s="46" t="s">
        <v>263</v>
      </c>
      <c r="E1393" s="46" t="s">
        <v>428</v>
      </c>
      <c r="F1393" s="46"/>
      <c r="G1393" s="46"/>
      <c r="H1393" s="46"/>
      <c r="I1393" s="46"/>
      <c r="J1393" s="22"/>
      <c r="K1393" s="22"/>
    </row>
    <row r="1394" spans="3:11">
      <c r="C1394" s="22"/>
      <c r="D1394" s="46"/>
      <c r="E1394" s="46" t="s">
        <v>4749</v>
      </c>
      <c r="F1394" s="46" t="s">
        <v>4496</v>
      </c>
      <c r="G1394" s="46"/>
      <c r="H1394" s="46"/>
      <c r="I1394" s="46"/>
      <c r="J1394" s="22"/>
      <c r="K1394" s="22"/>
    </row>
    <row r="1395" spans="3:11">
      <c r="C1395" s="22"/>
      <c r="D1395" s="46" t="s">
        <v>438</v>
      </c>
      <c r="E1395" s="46" t="s">
        <v>3680</v>
      </c>
      <c r="F1395" s="46" t="s">
        <v>4380</v>
      </c>
      <c r="G1395" s="46"/>
      <c r="H1395" s="46"/>
      <c r="I1395" s="46"/>
      <c r="J1395" s="22"/>
      <c r="K1395" s="22"/>
    </row>
    <row r="1396" spans="3:11">
      <c r="C1396" s="22"/>
      <c r="D1396" s="46" t="s">
        <v>438</v>
      </c>
      <c r="E1396" s="46" t="s">
        <v>3649</v>
      </c>
      <c r="F1396" s="46" t="s">
        <v>3650</v>
      </c>
      <c r="G1396" s="46"/>
      <c r="H1396" s="46"/>
      <c r="I1396" s="46"/>
      <c r="J1396" s="22"/>
      <c r="K1396" s="22"/>
    </row>
    <row r="1397" spans="3:11">
      <c r="C1397" s="22"/>
      <c r="D1397" s="46" t="s">
        <v>438</v>
      </c>
      <c r="E1397" s="46" t="s">
        <v>3682</v>
      </c>
      <c r="F1397" s="46" t="s">
        <v>4374</v>
      </c>
      <c r="G1397" s="46"/>
      <c r="H1397" s="46"/>
      <c r="I1397" s="46"/>
      <c r="J1397" s="22"/>
      <c r="K1397" s="22"/>
    </row>
    <row r="1398" spans="3:11">
      <c r="C1398" s="22"/>
      <c r="D1398" s="46" t="s">
        <v>438</v>
      </c>
      <c r="E1398" s="46" t="s">
        <v>3690</v>
      </c>
      <c r="F1398" s="46" t="s">
        <v>4381</v>
      </c>
      <c r="G1398" s="46"/>
      <c r="H1398" s="46"/>
      <c r="I1398" s="46"/>
      <c r="J1398" s="22"/>
      <c r="K1398" s="22"/>
    </row>
    <row r="1399" spans="3:11">
      <c r="C1399" s="22"/>
      <c r="D1399" s="46" t="s">
        <v>438</v>
      </c>
      <c r="E1399" s="46" t="s">
        <v>3684</v>
      </c>
      <c r="F1399" s="46" t="s">
        <v>4382</v>
      </c>
      <c r="G1399" s="46"/>
      <c r="H1399" s="46"/>
      <c r="I1399" s="46"/>
      <c r="J1399" s="22"/>
      <c r="K1399" s="22"/>
    </row>
    <row r="1400" spans="3:11">
      <c r="C1400" s="22"/>
      <c r="D1400" s="46" t="s">
        <v>438</v>
      </c>
      <c r="E1400" s="46" t="s">
        <v>3692</v>
      </c>
      <c r="F1400" s="46" t="s">
        <v>4383</v>
      </c>
      <c r="G1400" s="46"/>
      <c r="H1400" s="46"/>
      <c r="I1400" s="46"/>
      <c r="J1400" s="22"/>
      <c r="K1400" s="22"/>
    </row>
    <row r="1401" spans="3:11">
      <c r="C1401" s="22"/>
      <c r="D1401" s="46" t="s">
        <v>438</v>
      </c>
      <c r="E1401" s="46" t="s">
        <v>3678</v>
      </c>
      <c r="F1401" s="46" t="s">
        <v>4384</v>
      </c>
      <c r="G1401" s="46" t="s">
        <v>548</v>
      </c>
      <c r="H1401" s="46">
        <v>10294881</v>
      </c>
      <c r="I1401" s="46"/>
      <c r="J1401" s="22"/>
      <c r="K1401" s="22"/>
    </row>
    <row r="1402" spans="3:11">
      <c r="C1402" s="22"/>
      <c r="D1402" s="46" t="s">
        <v>438</v>
      </c>
      <c r="E1402" s="46" t="s">
        <v>3678</v>
      </c>
      <c r="F1402" s="46" t="s">
        <v>4385</v>
      </c>
      <c r="G1402" s="46" t="s">
        <v>548</v>
      </c>
      <c r="H1402" s="46">
        <v>10294881</v>
      </c>
      <c r="I1402" s="46"/>
      <c r="J1402" s="22"/>
      <c r="K1402" s="22"/>
    </row>
    <row r="1403" spans="3:11">
      <c r="C1403" s="22"/>
      <c r="D1403" s="46" t="s">
        <v>438</v>
      </c>
      <c r="E1403" s="46" t="s">
        <v>3687</v>
      </c>
      <c r="F1403" s="46" t="s">
        <v>4386</v>
      </c>
      <c r="G1403" s="46" t="s">
        <v>548</v>
      </c>
      <c r="H1403" s="46"/>
      <c r="I1403" s="46"/>
      <c r="J1403" s="22"/>
      <c r="K1403" s="22"/>
    </row>
    <row r="1404" spans="3:11">
      <c r="C1404" s="22"/>
      <c r="D1404" s="46" t="s">
        <v>438</v>
      </c>
      <c r="E1404" s="46" t="s">
        <v>3687</v>
      </c>
      <c r="F1404" s="46" t="s">
        <v>4387</v>
      </c>
      <c r="G1404" s="46" t="s">
        <v>548</v>
      </c>
      <c r="H1404" s="46"/>
      <c r="I1404" s="46"/>
      <c r="J1404" s="22"/>
      <c r="K1404" s="22"/>
    </row>
    <row r="1405" spans="3:11">
      <c r="C1405" s="22"/>
      <c r="D1405" s="46" t="s">
        <v>263</v>
      </c>
      <c r="E1405" s="46" t="s">
        <v>428</v>
      </c>
      <c r="F1405" s="46"/>
      <c r="G1405" s="46"/>
      <c r="H1405" s="46"/>
      <c r="I1405" s="46"/>
      <c r="J1405" s="22"/>
      <c r="K1405" s="22"/>
    </row>
    <row r="1406" spans="3:11">
      <c r="C1406" s="22"/>
      <c r="D1406" s="46"/>
      <c r="E1406" s="46" t="s">
        <v>4750</v>
      </c>
      <c r="F1406" s="46" t="s">
        <v>388</v>
      </c>
      <c r="G1406" s="46"/>
      <c r="H1406" s="46"/>
      <c r="I1406" s="46"/>
      <c r="J1406" s="22"/>
      <c r="K1406" s="22"/>
    </row>
    <row r="1407" spans="3:11">
      <c r="C1407" s="22"/>
      <c r="D1407" s="46" t="s">
        <v>438</v>
      </c>
      <c r="E1407" s="46" t="s">
        <v>3680</v>
      </c>
      <c r="F1407" s="46" t="s">
        <v>4380</v>
      </c>
      <c r="G1407" s="46"/>
      <c r="H1407" s="46"/>
      <c r="I1407" s="46"/>
      <c r="J1407" s="22"/>
      <c r="K1407" s="22"/>
    </row>
    <row r="1408" spans="3:11">
      <c r="C1408" s="22"/>
      <c r="D1408" s="46" t="s">
        <v>438</v>
      </c>
      <c r="E1408" s="46" t="s">
        <v>3649</v>
      </c>
      <c r="F1408" s="46" t="s">
        <v>3650</v>
      </c>
      <c r="G1408" s="46"/>
      <c r="H1408" s="46"/>
      <c r="I1408" s="46"/>
      <c r="J1408" s="22"/>
      <c r="K1408" s="22"/>
    </row>
    <row r="1409" spans="3:11">
      <c r="C1409" s="22"/>
      <c r="D1409" s="46" t="s">
        <v>438</v>
      </c>
      <c r="E1409" s="46" t="s">
        <v>3682</v>
      </c>
      <c r="F1409" s="46" t="s">
        <v>4374</v>
      </c>
      <c r="G1409" s="46"/>
      <c r="H1409" s="46"/>
      <c r="I1409" s="46"/>
      <c r="J1409" s="22"/>
      <c r="K1409" s="22"/>
    </row>
    <row r="1410" spans="3:11">
      <c r="C1410" s="22"/>
      <c r="D1410" s="46" t="s">
        <v>438</v>
      </c>
      <c r="E1410" s="46" t="s">
        <v>3690</v>
      </c>
      <c r="F1410" s="46" t="s">
        <v>4381</v>
      </c>
      <c r="G1410" s="46"/>
      <c r="H1410" s="46"/>
      <c r="I1410" s="46"/>
      <c r="J1410" s="22"/>
      <c r="K1410" s="22"/>
    </row>
    <row r="1411" spans="3:11">
      <c r="C1411" s="22"/>
      <c r="D1411" s="46" t="s">
        <v>438</v>
      </c>
      <c r="E1411" s="46" t="s">
        <v>3684</v>
      </c>
      <c r="F1411" s="46" t="s">
        <v>4382</v>
      </c>
      <c r="G1411" s="46"/>
      <c r="H1411" s="46"/>
      <c r="I1411" s="46"/>
      <c r="J1411" s="22"/>
      <c r="K1411" s="22"/>
    </row>
    <row r="1412" spans="3:11">
      <c r="C1412" s="22"/>
      <c r="D1412" s="46" t="s">
        <v>438</v>
      </c>
      <c r="E1412" s="46" t="s">
        <v>3692</v>
      </c>
      <c r="F1412" s="46" t="s">
        <v>4383</v>
      </c>
      <c r="G1412" s="46"/>
      <c r="H1412" s="46"/>
      <c r="I1412" s="46"/>
      <c r="J1412" s="22"/>
      <c r="K1412" s="22"/>
    </row>
    <row r="1413" spans="3:11">
      <c r="C1413" s="22"/>
      <c r="D1413" s="46" t="s">
        <v>438</v>
      </c>
      <c r="E1413" s="46" t="s">
        <v>3678</v>
      </c>
      <c r="F1413" s="46" t="s">
        <v>4384</v>
      </c>
      <c r="G1413" s="46" t="s">
        <v>548</v>
      </c>
      <c r="H1413" s="46">
        <v>10294881</v>
      </c>
      <c r="I1413" s="46"/>
      <c r="J1413" s="22"/>
      <c r="K1413" s="22"/>
    </row>
    <row r="1414" spans="3:11">
      <c r="C1414" s="22"/>
      <c r="D1414" s="46" t="s">
        <v>438</v>
      </c>
      <c r="E1414" s="46" t="s">
        <v>3678</v>
      </c>
      <c r="F1414" s="46" t="s">
        <v>4385</v>
      </c>
      <c r="G1414" s="46" t="s">
        <v>548</v>
      </c>
      <c r="H1414" s="46">
        <v>10294881</v>
      </c>
      <c r="I1414" s="46"/>
      <c r="J1414" s="22"/>
      <c r="K1414" s="22"/>
    </row>
    <row r="1415" spans="3:11">
      <c r="C1415" s="22"/>
      <c r="D1415" s="46" t="s">
        <v>438</v>
      </c>
      <c r="E1415" s="46" t="s">
        <v>3687</v>
      </c>
      <c r="F1415" s="46" t="s">
        <v>4386</v>
      </c>
      <c r="G1415" s="46" t="s">
        <v>548</v>
      </c>
      <c r="H1415" s="46"/>
      <c r="I1415" s="46"/>
      <c r="J1415" s="22"/>
      <c r="K1415" s="22"/>
    </row>
    <row r="1416" spans="3:11">
      <c r="C1416" s="22"/>
      <c r="D1416" s="46" t="s">
        <v>438</v>
      </c>
      <c r="E1416" s="46" t="s">
        <v>3687</v>
      </c>
      <c r="F1416" s="46" t="s">
        <v>4387</v>
      </c>
      <c r="G1416" s="46" t="s">
        <v>548</v>
      </c>
      <c r="H1416" s="46"/>
      <c r="I1416" s="46"/>
      <c r="J1416" s="22"/>
      <c r="K1416" s="22"/>
    </row>
    <row r="1417" spans="3:11">
      <c r="C1417" s="22"/>
      <c r="D1417" s="46" t="s">
        <v>263</v>
      </c>
      <c r="E1417" s="46" t="s">
        <v>428</v>
      </c>
      <c r="F1417" s="46"/>
      <c r="G1417" s="46"/>
      <c r="H1417" s="46"/>
      <c r="I1417" s="46"/>
      <c r="J1417" s="22"/>
      <c r="K1417" s="22"/>
    </row>
    <row r="1418" spans="3:11">
      <c r="C1418" s="22"/>
      <c r="D1418" s="46"/>
      <c r="E1418" s="46" t="s">
        <v>4751</v>
      </c>
      <c r="F1418" s="46" t="s">
        <v>389</v>
      </c>
      <c r="G1418" s="46"/>
      <c r="H1418" s="46"/>
      <c r="I1418" s="46"/>
      <c r="J1418" s="22"/>
      <c r="K1418" s="22"/>
    </row>
    <row r="1419" spans="3:11">
      <c r="C1419" s="22"/>
      <c r="D1419" s="46" t="s">
        <v>438</v>
      </c>
      <c r="E1419" s="46" t="s">
        <v>3708</v>
      </c>
      <c r="F1419" s="46" t="s">
        <v>3709</v>
      </c>
      <c r="G1419" s="46"/>
      <c r="H1419" s="46"/>
      <c r="I1419" s="46"/>
      <c r="J1419" s="22"/>
      <c r="K1419" s="22"/>
    </row>
    <row r="1420" spans="3:11">
      <c r="C1420" s="22"/>
      <c r="D1420" s="46" t="s">
        <v>438</v>
      </c>
      <c r="E1420" s="46" t="s">
        <v>4376</v>
      </c>
      <c r="F1420" s="46" t="s">
        <v>4377</v>
      </c>
      <c r="G1420" s="46"/>
      <c r="H1420" s="46"/>
      <c r="I1420" s="46"/>
      <c r="J1420" s="22"/>
      <c r="K1420" s="22"/>
    </row>
    <row r="1421" spans="3:11">
      <c r="C1421" s="22"/>
      <c r="D1421" s="46" t="s">
        <v>438</v>
      </c>
      <c r="E1421" s="46" t="s">
        <v>3697</v>
      </c>
      <c r="F1421" s="46" t="s">
        <v>4388</v>
      </c>
      <c r="G1421" s="46"/>
      <c r="H1421" s="46"/>
      <c r="I1421" s="46"/>
      <c r="J1421" s="22"/>
      <c r="K1421" s="22"/>
    </row>
    <row r="1422" spans="3:11">
      <c r="C1422" s="22"/>
      <c r="D1422" s="46" t="s">
        <v>438</v>
      </c>
      <c r="E1422" s="46" t="s">
        <v>3698</v>
      </c>
      <c r="F1422" s="46" t="s">
        <v>4389</v>
      </c>
      <c r="G1422" s="46"/>
      <c r="H1422" s="46"/>
      <c r="I1422" s="46"/>
      <c r="J1422" s="22"/>
      <c r="K1422" s="22"/>
    </row>
    <row r="1423" spans="3:11">
      <c r="C1423" s="22"/>
      <c r="D1423" s="46" t="s">
        <v>438</v>
      </c>
      <c r="E1423" s="46" t="s">
        <v>3695</v>
      </c>
      <c r="F1423" s="46" t="s">
        <v>4390</v>
      </c>
      <c r="G1423" s="46" t="s">
        <v>548</v>
      </c>
      <c r="H1423" s="46"/>
      <c r="I1423" s="46"/>
      <c r="J1423" s="22"/>
      <c r="K1423" s="22"/>
    </row>
    <row r="1424" spans="3:11">
      <c r="C1424" s="22"/>
      <c r="D1424" s="46" t="s">
        <v>438</v>
      </c>
      <c r="E1424" s="46" t="s">
        <v>3695</v>
      </c>
      <c r="F1424" s="46" t="s">
        <v>4752</v>
      </c>
      <c r="G1424" s="46" t="s">
        <v>548</v>
      </c>
      <c r="H1424" s="46"/>
      <c r="I1424" s="46"/>
      <c r="J1424" s="22"/>
      <c r="K1424" s="22"/>
    </row>
    <row r="1425" spans="3:11">
      <c r="C1425" s="22"/>
      <c r="D1425" s="46" t="s">
        <v>438</v>
      </c>
      <c r="E1425" s="46" t="s">
        <v>4392</v>
      </c>
      <c r="F1425" s="46" t="s">
        <v>4393</v>
      </c>
      <c r="G1425" s="46"/>
      <c r="H1425" s="46"/>
      <c r="I1425" s="46"/>
      <c r="J1425" s="22"/>
      <c r="K1425" s="22"/>
    </row>
    <row r="1426" spans="3:11">
      <c r="C1426" s="22"/>
      <c r="D1426" s="46" t="s">
        <v>438</v>
      </c>
      <c r="E1426" s="46" t="s">
        <v>3703</v>
      </c>
      <c r="F1426" s="46" t="s">
        <v>4394</v>
      </c>
      <c r="G1426" s="46"/>
      <c r="H1426" s="46"/>
      <c r="I1426" s="46"/>
      <c r="J1426" s="22"/>
      <c r="K1426" s="22"/>
    </row>
    <row r="1427" spans="3:11">
      <c r="C1427" s="22"/>
      <c r="D1427" s="46" t="s">
        <v>438</v>
      </c>
      <c r="E1427" s="46" t="s">
        <v>3704</v>
      </c>
      <c r="F1427" s="46" t="s">
        <v>4395</v>
      </c>
      <c r="G1427" s="46"/>
      <c r="H1427" s="46"/>
      <c r="I1427" s="46"/>
      <c r="J1427" s="22"/>
      <c r="K1427" s="22"/>
    </row>
    <row r="1428" spans="3:11">
      <c r="C1428" s="22"/>
      <c r="D1428" s="46" t="s">
        <v>438</v>
      </c>
      <c r="E1428" s="46" t="s">
        <v>3701</v>
      </c>
      <c r="F1428" s="46" t="s">
        <v>4396</v>
      </c>
      <c r="G1428" s="46" t="s">
        <v>548</v>
      </c>
      <c r="H1428" s="46"/>
      <c r="I1428" s="46"/>
      <c r="J1428" s="22"/>
      <c r="K1428" s="22"/>
    </row>
    <row r="1429" spans="3:11">
      <c r="C1429" s="22"/>
      <c r="D1429" s="46" t="s">
        <v>438</v>
      </c>
      <c r="E1429" s="46" t="s">
        <v>3701</v>
      </c>
      <c r="F1429" s="46" t="s">
        <v>4397</v>
      </c>
      <c r="G1429" s="46" t="s">
        <v>548</v>
      </c>
      <c r="H1429" s="46"/>
      <c r="I1429" s="46"/>
      <c r="J1429" s="22"/>
      <c r="K1429" s="22"/>
    </row>
    <row r="1430" spans="3:11">
      <c r="C1430" s="22"/>
      <c r="D1430" s="46" t="s">
        <v>263</v>
      </c>
      <c r="E1430" s="46" t="s">
        <v>428</v>
      </c>
      <c r="F1430" s="46"/>
      <c r="G1430" s="46"/>
      <c r="H1430" s="46"/>
      <c r="I1430" s="46"/>
      <c r="J1430" s="22"/>
      <c r="K1430" s="22"/>
    </row>
    <row r="1431" spans="3:11">
      <c r="C1431" s="22"/>
      <c r="D1431" s="46"/>
      <c r="E1431" s="46" t="s">
        <v>4753</v>
      </c>
      <c r="F1431" s="46" t="s">
        <v>2370</v>
      </c>
      <c r="G1431" s="46"/>
      <c r="H1431" s="46"/>
      <c r="I1431" s="46"/>
      <c r="J1431" s="22"/>
      <c r="K1431" s="22"/>
    </row>
    <row r="1432" spans="3:11">
      <c r="C1432" s="22"/>
      <c r="D1432" s="46"/>
      <c r="E1432" s="46"/>
      <c r="F1432" s="46" t="s">
        <v>3710</v>
      </c>
      <c r="G1432" s="46"/>
      <c r="H1432" s="46"/>
      <c r="I1432" s="46"/>
      <c r="J1432" s="22"/>
      <c r="K1432" s="22"/>
    </row>
    <row r="1433" spans="3:11">
      <c r="C1433" s="22"/>
      <c r="D1433" s="46" t="s">
        <v>438</v>
      </c>
      <c r="E1433" s="46" t="s">
        <v>3711</v>
      </c>
      <c r="F1433" s="46" t="s">
        <v>4398</v>
      </c>
      <c r="G1433" s="46"/>
      <c r="H1433" s="46">
        <v>2.79</v>
      </c>
      <c r="I1433" s="46">
        <v>3.78</v>
      </c>
      <c r="J1433" s="22">
        <v>6.11</v>
      </c>
      <c r="K1433" s="22"/>
    </row>
    <row r="1434" spans="3:11">
      <c r="C1434" s="22"/>
      <c r="D1434" s="46" t="s">
        <v>438</v>
      </c>
      <c r="E1434" s="46" t="s">
        <v>3712</v>
      </c>
      <c r="F1434" s="46" t="s">
        <v>2506</v>
      </c>
      <c r="G1434" s="46"/>
      <c r="H1434" s="46">
        <v>0.29199999999999998</v>
      </c>
      <c r="I1434" s="46">
        <v>0.32700000000000001</v>
      </c>
      <c r="J1434" s="22">
        <v>0.443</v>
      </c>
      <c r="K1434" s="22"/>
    </row>
    <row r="1435" spans="3:11">
      <c r="C1435" s="22"/>
      <c r="D1435" s="46" t="s">
        <v>2576</v>
      </c>
      <c r="E1435" s="46" t="s">
        <v>3713</v>
      </c>
      <c r="F1435" s="46" t="s">
        <v>4399</v>
      </c>
      <c r="G1435" s="46"/>
      <c r="H1435" s="46">
        <v>0.68</v>
      </c>
      <c r="I1435" s="46">
        <v>0.32</v>
      </c>
      <c r="J1435" s="22">
        <v>0.2</v>
      </c>
      <c r="K1435" s="22"/>
    </row>
    <row r="1436" spans="3:11">
      <c r="C1436" s="22"/>
      <c r="D1436" s="46" t="s">
        <v>438</v>
      </c>
      <c r="E1436" s="46" t="s">
        <v>3715</v>
      </c>
      <c r="F1436" s="46" t="s">
        <v>2514</v>
      </c>
      <c r="G1436" s="46"/>
      <c r="H1436" s="46">
        <v>1E-3</v>
      </c>
      <c r="I1436" s="46">
        <v>2E-3</v>
      </c>
      <c r="J1436" s="22">
        <v>6.0000000000000001E-3</v>
      </c>
      <c r="K1436" s="22"/>
    </row>
    <row r="1437" spans="3:11">
      <c r="C1437" s="22"/>
      <c r="D1437" s="46" t="s">
        <v>263</v>
      </c>
      <c r="E1437" s="46" t="s">
        <v>428</v>
      </c>
      <c r="F1437" s="46"/>
      <c r="G1437" s="46"/>
      <c r="H1437" s="46"/>
      <c r="I1437" s="46"/>
      <c r="J1437" s="22"/>
      <c r="K1437" s="22"/>
    </row>
    <row r="1438" spans="3:11">
      <c r="C1438" s="22"/>
      <c r="D1438" s="46"/>
      <c r="E1438" s="46" t="s">
        <v>4754</v>
      </c>
      <c r="F1438" s="46" t="s">
        <v>4497</v>
      </c>
      <c r="G1438" s="46"/>
      <c r="H1438" s="46"/>
      <c r="I1438" s="46"/>
      <c r="J1438" s="22"/>
      <c r="K1438" s="22"/>
    </row>
    <row r="1439" spans="3:11">
      <c r="C1439" s="22"/>
      <c r="D1439" s="46"/>
      <c r="E1439" s="46"/>
      <c r="F1439" s="46" t="s">
        <v>3716</v>
      </c>
      <c r="G1439" s="46"/>
      <c r="H1439" s="46"/>
      <c r="I1439" s="46"/>
      <c r="J1439" s="22"/>
      <c r="K1439" s="22"/>
    </row>
    <row r="1440" spans="3:11">
      <c r="C1440" s="22"/>
      <c r="D1440" s="46" t="s">
        <v>438</v>
      </c>
      <c r="E1440" s="46" t="s">
        <v>3717</v>
      </c>
      <c r="F1440" s="46" t="s">
        <v>3718</v>
      </c>
      <c r="G1440" s="46"/>
      <c r="H1440" s="46">
        <v>136821035</v>
      </c>
      <c r="I1440" s="46">
        <v>131046406</v>
      </c>
      <c r="J1440" s="22">
        <v>118901327</v>
      </c>
      <c r="K1440" s="22"/>
    </row>
    <row r="1441" spans="3:11">
      <c r="C1441" s="22"/>
      <c r="D1441" s="46" t="s">
        <v>438</v>
      </c>
      <c r="E1441" s="46" t="s">
        <v>3719</v>
      </c>
      <c r="F1441" s="46" t="s">
        <v>4401</v>
      </c>
      <c r="G1441" s="46"/>
      <c r="H1441" s="46"/>
      <c r="I1441" s="46"/>
      <c r="J1441" s="22"/>
      <c r="K1441" s="22"/>
    </row>
    <row r="1442" spans="3:11">
      <c r="C1442" s="22"/>
      <c r="D1442" s="46" t="s">
        <v>438</v>
      </c>
      <c r="E1442" s="46" t="s">
        <v>3721</v>
      </c>
      <c r="F1442" s="46" t="s">
        <v>4402</v>
      </c>
      <c r="G1442" s="46"/>
      <c r="H1442" s="46"/>
      <c r="I1442" s="46"/>
      <c r="J1442" s="22"/>
      <c r="K1442" s="22"/>
    </row>
    <row r="1443" spans="3:11">
      <c r="C1443" s="22"/>
      <c r="D1443" s="46" t="s">
        <v>438</v>
      </c>
      <c r="E1443" s="46" t="s">
        <v>3723</v>
      </c>
      <c r="F1443" s="46" t="s">
        <v>3724</v>
      </c>
      <c r="G1443" s="46"/>
      <c r="H1443" s="46"/>
      <c r="I1443" s="46"/>
      <c r="J1443" s="22"/>
      <c r="K1443" s="22"/>
    </row>
    <row r="1444" spans="3:11">
      <c r="C1444" s="22"/>
      <c r="D1444" s="46" t="s">
        <v>263</v>
      </c>
      <c r="E1444" s="46" t="s">
        <v>428</v>
      </c>
      <c r="F1444" s="46"/>
      <c r="G1444" s="46"/>
      <c r="H1444" s="46"/>
      <c r="I1444" s="46"/>
      <c r="J1444" s="22"/>
      <c r="K1444" s="22"/>
    </row>
    <row r="1445" spans="3:11">
      <c r="C1445" s="22"/>
      <c r="D1445" s="46"/>
      <c r="E1445" s="46" t="s">
        <v>4755</v>
      </c>
      <c r="F1445" s="46" t="s">
        <v>4498</v>
      </c>
      <c r="G1445" s="46"/>
      <c r="H1445" s="46"/>
      <c r="I1445" s="46"/>
      <c r="J1445" s="22"/>
      <c r="K1445" s="22"/>
    </row>
    <row r="1446" spans="3:11">
      <c r="C1446" s="22"/>
      <c r="D1446" s="46" t="s">
        <v>438</v>
      </c>
      <c r="E1446" s="46" t="s">
        <v>3728</v>
      </c>
      <c r="F1446" s="46" t="s">
        <v>3729</v>
      </c>
      <c r="G1446" s="46"/>
      <c r="H1446" s="46">
        <v>0</v>
      </c>
      <c r="I1446" s="46"/>
      <c r="J1446" s="22"/>
      <c r="K1446" s="22"/>
    </row>
    <row r="1447" spans="3:11">
      <c r="C1447" s="22"/>
      <c r="D1447" s="46" t="s">
        <v>438</v>
      </c>
      <c r="E1447" s="46" t="s">
        <v>4756</v>
      </c>
      <c r="F1447" s="46" t="s">
        <v>2157</v>
      </c>
      <c r="G1447" s="46"/>
      <c r="H1447" s="46">
        <v>182000000</v>
      </c>
      <c r="I1447" s="46"/>
      <c r="J1447" s="22"/>
      <c r="K1447" s="22"/>
    </row>
    <row r="1448" spans="3:11">
      <c r="C1448" s="22"/>
      <c r="D1448" s="46" t="s">
        <v>438</v>
      </c>
      <c r="E1448" s="46" t="s">
        <v>4757</v>
      </c>
      <c r="F1448" s="46" t="s">
        <v>3732</v>
      </c>
      <c r="G1448" s="46"/>
      <c r="H1448" s="46">
        <v>2000000</v>
      </c>
      <c r="I1448" s="46"/>
      <c r="J1448" s="22"/>
      <c r="K1448" s="22"/>
    </row>
    <row r="1449" spans="3:11">
      <c r="C1449" s="22"/>
      <c r="D1449" s="46" t="s">
        <v>438</v>
      </c>
      <c r="E1449" s="46" t="s">
        <v>3835</v>
      </c>
      <c r="F1449" s="46" t="s">
        <v>4758</v>
      </c>
      <c r="G1449" s="46"/>
      <c r="H1449" s="46"/>
      <c r="I1449" s="46"/>
      <c r="J1449" s="22"/>
      <c r="K1449" s="22"/>
    </row>
    <row r="1450" spans="3:11">
      <c r="C1450" s="22"/>
      <c r="D1450" s="46" t="s">
        <v>2576</v>
      </c>
      <c r="E1450" s="46" t="s">
        <v>4759</v>
      </c>
      <c r="F1450" s="46" t="s">
        <v>4760</v>
      </c>
      <c r="G1450" s="46"/>
      <c r="H1450" s="46">
        <v>0.02</v>
      </c>
      <c r="I1450" s="46"/>
      <c r="J1450" s="22"/>
      <c r="K1450" s="22"/>
    </row>
    <row r="1451" spans="3:11">
      <c r="C1451" s="22"/>
      <c r="D1451" s="46" t="s">
        <v>2576</v>
      </c>
      <c r="E1451" s="46" t="s">
        <v>4761</v>
      </c>
      <c r="F1451" s="46" t="s">
        <v>4762</v>
      </c>
      <c r="G1451" s="46"/>
      <c r="H1451" s="46">
        <v>318000000</v>
      </c>
      <c r="I1451" s="46">
        <v>311000000</v>
      </c>
      <c r="J1451" s="22">
        <v>316000000</v>
      </c>
      <c r="K1451" s="22"/>
    </row>
    <row r="1452" spans="3:11">
      <c r="C1452" s="22"/>
      <c r="D1452" s="46" t="s">
        <v>438</v>
      </c>
      <c r="E1452" s="46" t="s">
        <v>3775</v>
      </c>
      <c r="F1452" s="46" t="s">
        <v>1649</v>
      </c>
      <c r="G1452" s="46"/>
      <c r="H1452" s="46">
        <v>1143000000</v>
      </c>
      <c r="I1452" s="46">
        <v>1104000000</v>
      </c>
      <c r="J1452" s="22">
        <v>1092000000</v>
      </c>
      <c r="K1452" s="22"/>
    </row>
    <row r="1453" spans="3:11">
      <c r="C1453" s="22"/>
      <c r="D1453" s="46"/>
      <c r="E1453" s="46"/>
      <c r="F1453" s="46" t="s">
        <v>3733</v>
      </c>
      <c r="G1453" s="46"/>
      <c r="H1453" s="46"/>
      <c r="I1453" s="46"/>
      <c r="J1453" s="22"/>
      <c r="K1453" s="22"/>
    </row>
    <row r="1454" spans="3:11">
      <c r="C1454" s="22"/>
      <c r="D1454" s="46" t="s">
        <v>438</v>
      </c>
      <c r="E1454" s="46" t="s">
        <v>4404</v>
      </c>
      <c r="F1454" s="46" t="s">
        <v>4405</v>
      </c>
      <c r="G1454" s="46"/>
      <c r="H1454" s="46"/>
      <c r="I1454" s="46"/>
      <c r="J1454" s="22"/>
      <c r="K1454" s="22"/>
    </row>
    <row r="1455" spans="3:11">
      <c r="C1455" s="22"/>
      <c r="D1455" s="46" t="s">
        <v>438</v>
      </c>
      <c r="E1455" s="46" t="s">
        <v>4406</v>
      </c>
      <c r="F1455" s="46" t="s">
        <v>4407</v>
      </c>
      <c r="G1455" s="46"/>
      <c r="H1455" s="46"/>
      <c r="I1455" s="46"/>
      <c r="J1455" s="22"/>
      <c r="K1455" s="22"/>
    </row>
    <row r="1456" spans="3:11">
      <c r="C1456" s="22"/>
      <c r="D1456" s="46" t="s">
        <v>438</v>
      </c>
      <c r="E1456" s="46" t="s">
        <v>4408</v>
      </c>
      <c r="F1456" s="46" t="s">
        <v>4409</v>
      </c>
      <c r="G1456" s="46"/>
      <c r="H1456" s="46"/>
      <c r="I1456" s="46"/>
      <c r="J1456" s="22"/>
      <c r="K1456" s="22"/>
    </row>
    <row r="1457" spans="3:11">
      <c r="C1457" s="22"/>
      <c r="D1457" s="46" t="s">
        <v>438</v>
      </c>
      <c r="E1457" s="46" t="s">
        <v>3743</v>
      </c>
      <c r="F1457" s="46" t="s">
        <v>2162</v>
      </c>
      <c r="G1457" s="46"/>
      <c r="H1457" s="46">
        <v>58000000</v>
      </c>
      <c r="I1457" s="46"/>
      <c r="J1457" s="22"/>
      <c r="K1457" s="22"/>
    </row>
    <row r="1458" spans="3:11">
      <c r="C1458" s="22"/>
      <c r="D1458" s="46" t="s">
        <v>438</v>
      </c>
      <c r="E1458" s="46" t="s">
        <v>3744</v>
      </c>
      <c r="F1458" s="46" t="s">
        <v>2164</v>
      </c>
      <c r="G1458" s="46"/>
      <c r="H1458" s="46">
        <v>3000000</v>
      </c>
      <c r="I1458" s="46"/>
      <c r="J1458" s="22"/>
      <c r="K1458" s="22"/>
    </row>
    <row r="1459" spans="3:11">
      <c r="C1459" s="22"/>
      <c r="D1459" s="46" t="s">
        <v>438</v>
      </c>
      <c r="E1459" s="46" t="s">
        <v>3745</v>
      </c>
      <c r="F1459" s="46" t="s">
        <v>2166</v>
      </c>
      <c r="G1459" s="46"/>
      <c r="H1459" s="46">
        <v>52000000</v>
      </c>
      <c r="I1459" s="46"/>
      <c r="J1459" s="22"/>
      <c r="K1459" s="22"/>
    </row>
    <row r="1460" spans="3:11">
      <c r="C1460" s="22"/>
      <c r="D1460" s="46" t="s">
        <v>438</v>
      </c>
      <c r="E1460" s="46" t="s">
        <v>3746</v>
      </c>
      <c r="F1460" s="46" t="s">
        <v>2168</v>
      </c>
      <c r="G1460" s="46"/>
      <c r="H1460" s="46">
        <v>2000000</v>
      </c>
      <c r="I1460" s="46"/>
      <c r="J1460" s="22"/>
      <c r="K1460" s="22"/>
    </row>
    <row r="1461" spans="3:11">
      <c r="C1461" s="22"/>
      <c r="D1461" s="46"/>
      <c r="E1461" s="46"/>
      <c r="F1461" s="46" t="s">
        <v>3747</v>
      </c>
      <c r="G1461" s="46"/>
      <c r="H1461" s="46"/>
      <c r="I1461" s="46"/>
      <c r="J1461" s="22"/>
      <c r="K1461" s="22"/>
    </row>
    <row r="1462" spans="3:11">
      <c r="C1462" s="22"/>
      <c r="D1462" s="46" t="s">
        <v>438</v>
      </c>
      <c r="E1462" s="46" t="s">
        <v>3748</v>
      </c>
      <c r="F1462" s="46" t="s">
        <v>3749</v>
      </c>
      <c r="G1462" s="46"/>
      <c r="H1462" s="46"/>
      <c r="I1462" s="46"/>
      <c r="J1462" s="22"/>
      <c r="K1462" s="22"/>
    </row>
    <row r="1463" spans="3:11">
      <c r="C1463" s="22"/>
      <c r="D1463" s="46" t="s">
        <v>438</v>
      </c>
      <c r="E1463" s="46" t="s">
        <v>3750</v>
      </c>
      <c r="F1463" s="46" t="s">
        <v>3751</v>
      </c>
      <c r="G1463" s="46"/>
      <c r="H1463" s="46"/>
      <c r="I1463" s="46"/>
      <c r="J1463" s="22"/>
      <c r="K1463" s="22"/>
    </row>
    <row r="1464" spans="3:11">
      <c r="C1464" s="22"/>
      <c r="D1464" s="46" t="s">
        <v>438</v>
      </c>
      <c r="E1464" s="46" t="s">
        <v>3752</v>
      </c>
      <c r="F1464" s="46" t="s">
        <v>3753</v>
      </c>
      <c r="G1464" s="46"/>
      <c r="H1464" s="46"/>
      <c r="I1464" s="46"/>
      <c r="J1464" s="22"/>
      <c r="K1464" s="22"/>
    </row>
    <row r="1465" spans="3:11">
      <c r="C1465" s="22"/>
      <c r="D1465" s="46" t="s">
        <v>263</v>
      </c>
      <c r="E1465" s="46" t="s">
        <v>428</v>
      </c>
      <c r="F1465" s="46"/>
      <c r="G1465" s="46"/>
      <c r="H1465" s="46"/>
      <c r="I1465" s="46"/>
      <c r="J1465" s="22"/>
      <c r="K1465" s="22"/>
    </row>
    <row r="1466" spans="3:11">
      <c r="C1466" s="22"/>
      <c r="D1466" s="46"/>
      <c r="E1466" s="46" t="s">
        <v>4410</v>
      </c>
      <c r="F1466" s="46" t="s">
        <v>2371</v>
      </c>
      <c r="G1466" s="46"/>
      <c r="H1466" s="46"/>
      <c r="I1466" s="46"/>
      <c r="J1466" s="22"/>
      <c r="K1466" s="22"/>
    </row>
    <row r="1467" spans="3:11">
      <c r="C1467" s="22"/>
      <c r="D1467" s="46" t="s">
        <v>438</v>
      </c>
      <c r="E1467" s="46" t="s">
        <v>3778</v>
      </c>
      <c r="F1467" s="46" t="s">
        <v>3779</v>
      </c>
      <c r="G1467" s="46" t="s">
        <v>548</v>
      </c>
      <c r="H1467" s="46"/>
      <c r="I1467" s="46"/>
      <c r="J1467" s="22"/>
      <c r="K1467" s="22"/>
    </row>
    <row r="1468" spans="3:11">
      <c r="C1468" s="22"/>
      <c r="D1468" s="46" t="s">
        <v>438</v>
      </c>
      <c r="E1468" s="46" t="s">
        <v>3780</v>
      </c>
      <c r="F1468" s="46" t="s">
        <v>3781</v>
      </c>
      <c r="G1468" s="46" t="s">
        <v>548</v>
      </c>
      <c r="H1468" s="46"/>
      <c r="I1468" s="46"/>
      <c r="J1468" s="22"/>
      <c r="K1468" s="22"/>
    </row>
    <row r="1469" spans="3:11">
      <c r="C1469" s="22"/>
      <c r="D1469" s="46" t="s">
        <v>438</v>
      </c>
      <c r="E1469" s="46" t="s">
        <v>3782</v>
      </c>
      <c r="F1469" s="46" t="s">
        <v>3783</v>
      </c>
      <c r="G1469" s="46"/>
      <c r="H1469" s="46"/>
      <c r="I1469" s="46"/>
      <c r="J1469" s="22"/>
      <c r="K1469" s="22"/>
    </row>
    <row r="1470" spans="3:11">
      <c r="C1470" s="22"/>
      <c r="D1470" s="46" t="s">
        <v>438</v>
      </c>
      <c r="E1470" s="46" t="s">
        <v>3784</v>
      </c>
      <c r="F1470" s="46" t="s">
        <v>3785</v>
      </c>
      <c r="G1470" s="46" t="s">
        <v>548</v>
      </c>
      <c r="H1470" s="46"/>
      <c r="I1470" s="46"/>
      <c r="J1470" s="22"/>
      <c r="K1470" s="22"/>
    </row>
    <row r="1471" spans="3:11">
      <c r="C1471" s="22"/>
      <c r="D1471" s="46" t="s">
        <v>438</v>
      </c>
      <c r="E1471" s="46" t="s">
        <v>3786</v>
      </c>
      <c r="F1471" s="46" t="s">
        <v>3787</v>
      </c>
      <c r="G1471" s="46" t="s">
        <v>548</v>
      </c>
      <c r="H1471" s="46"/>
      <c r="I1471" s="46"/>
      <c r="J1471" s="22"/>
      <c r="K1471" s="22"/>
    </row>
    <row r="1472" spans="3:11">
      <c r="C1472" s="22"/>
      <c r="D1472" s="46" t="s">
        <v>438</v>
      </c>
      <c r="E1472" s="46" t="s">
        <v>3788</v>
      </c>
      <c r="F1472" s="46" t="s">
        <v>3789</v>
      </c>
      <c r="G1472" s="46"/>
      <c r="H1472" s="46"/>
      <c r="I1472" s="46"/>
      <c r="J1472" s="22"/>
      <c r="K1472" s="22"/>
    </row>
    <row r="1473" spans="3:11">
      <c r="C1473" s="22"/>
      <c r="D1473" s="46" t="s">
        <v>438</v>
      </c>
      <c r="E1473" s="46" t="s">
        <v>4411</v>
      </c>
      <c r="F1473" s="46" t="s">
        <v>4412</v>
      </c>
      <c r="G1473" s="46" t="s">
        <v>548</v>
      </c>
      <c r="H1473" s="46"/>
      <c r="I1473" s="46"/>
      <c r="J1473" s="22"/>
      <c r="K1473" s="22"/>
    </row>
    <row r="1474" spans="3:11">
      <c r="C1474" s="22"/>
      <c r="D1474" s="46" t="s">
        <v>438</v>
      </c>
      <c r="E1474" s="46" t="s">
        <v>4413</v>
      </c>
      <c r="F1474" s="46" t="s">
        <v>4414</v>
      </c>
      <c r="G1474" s="46"/>
      <c r="H1474" s="46"/>
      <c r="I1474" s="46"/>
      <c r="J1474" s="22"/>
      <c r="K1474" s="22"/>
    </row>
    <row r="1475" spans="3:11">
      <c r="C1475" s="22"/>
      <c r="D1475" s="46" t="s">
        <v>2576</v>
      </c>
      <c r="E1475" s="46" t="s">
        <v>4415</v>
      </c>
      <c r="F1475" s="46" t="s">
        <v>4416</v>
      </c>
      <c r="G1475" s="46"/>
      <c r="H1475" s="46"/>
      <c r="I1475" s="46"/>
      <c r="J1475" s="22"/>
      <c r="K1475" s="22"/>
    </row>
    <row r="1476" spans="3:11">
      <c r="C1476" s="22"/>
      <c r="D1476" s="46" t="s">
        <v>438</v>
      </c>
      <c r="E1476" s="46" t="s">
        <v>3790</v>
      </c>
      <c r="F1476" s="46" t="s">
        <v>3791</v>
      </c>
      <c r="G1476" s="46"/>
      <c r="H1476" s="46"/>
      <c r="I1476" s="46"/>
      <c r="J1476" s="22"/>
      <c r="K1476" s="22"/>
    </row>
    <row r="1477" spans="3:11">
      <c r="C1477" s="22"/>
      <c r="D1477" s="46" t="s">
        <v>438</v>
      </c>
      <c r="E1477" s="46" t="s">
        <v>3776</v>
      </c>
      <c r="F1477" s="46" t="s">
        <v>3777</v>
      </c>
      <c r="G1477" s="46" t="s">
        <v>548</v>
      </c>
      <c r="H1477" s="46"/>
      <c r="I1477" s="46"/>
      <c r="J1477" s="22"/>
      <c r="K1477" s="22"/>
    </row>
    <row r="1478" spans="3:11">
      <c r="C1478" s="22"/>
      <c r="D1478" s="46" t="s">
        <v>438</v>
      </c>
      <c r="E1478" s="46" t="s">
        <v>3776</v>
      </c>
      <c r="F1478" s="46" t="s">
        <v>3792</v>
      </c>
      <c r="G1478" s="46" t="s">
        <v>548</v>
      </c>
      <c r="H1478" s="46"/>
      <c r="I1478" s="46"/>
      <c r="J1478" s="22"/>
      <c r="K1478" s="22"/>
    </row>
    <row r="1479" spans="3:11">
      <c r="C1479" s="22"/>
      <c r="D1479" s="46" t="s">
        <v>438</v>
      </c>
      <c r="E1479" s="46" t="s">
        <v>3799</v>
      </c>
      <c r="F1479" s="46" t="s">
        <v>3800</v>
      </c>
      <c r="G1479" s="46"/>
      <c r="H1479" s="46"/>
      <c r="I1479" s="46"/>
      <c r="J1479" s="22"/>
      <c r="K1479" s="22"/>
    </row>
    <row r="1480" spans="3:11">
      <c r="C1480" s="22"/>
      <c r="D1480" s="46" t="s">
        <v>438</v>
      </c>
      <c r="E1480" s="46" t="s">
        <v>3801</v>
      </c>
      <c r="F1480" s="46" t="s">
        <v>40</v>
      </c>
      <c r="G1480" s="46"/>
      <c r="H1480" s="46"/>
      <c r="I1480" s="46"/>
      <c r="J1480" s="22"/>
      <c r="K1480" s="22"/>
    </row>
    <row r="1481" spans="3:11">
      <c r="C1481" s="22"/>
      <c r="D1481" s="46" t="s">
        <v>438</v>
      </c>
      <c r="E1481" s="46" t="s">
        <v>3795</v>
      </c>
      <c r="F1481" s="46" t="s">
        <v>3796</v>
      </c>
      <c r="G1481" s="46"/>
      <c r="H1481" s="46"/>
      <c r="I1481" s="46"/>
      <c r="J1481" s="22"/>
      <c r="K1481" s="22"/>
    </row>
    <row r="1482" spans="3:11">
      <c r="C1482" s="22"/>
      <c r="D1482" s="46" t="s">
        <v>438</v>
      </c>
      <c r="E1482" s="46" t="s">
        <v>3728</v>
      </c>
      <c r="F1482" s="46" t="s">
        <v>3729</v>
      </c>
      <c r="G1482" s="46"/>
      <c r="H1482" s="46">
        <v>0</v>
      </c>
      <c r="I1482" s="46"/>
      <c r="J1482" s="22"/>
      <c r="K1482" s="22"/>
    </row>
    <row r="1483" spans="3:11">
      <c r="C1483" s="22"/>
      <c r="D1483" s="46" t="s">
        <v>438</v>
      </c>
      <c r="E1483" s="46" t="s">
        <v>4417</v>
      </c>
      <c r="F1483" s="46" t="s">
        <v>4418</v>
      </c>
      <c r="G1483" s="46"/>
      <c r="H1483" s="46"/>
      <c r="I1483" s="46"/>
      <c r="J1483" s="22"/>
      <c r="K1483" s="22"/>
    </row>
    <row r="1484" spans="3:11">
      <c r="C1484" s="22"/>
      <c r="D1484" s="46" t="s">
        <v>438</v>
      </c>
      <c r="E1484" s="46" t="s">
        <v>3793</v>
      </c>
      <c r="F1484" s="46" t="s">
        <v>3794</v>
      </c>
      <c r="G1484" s="46" t="s">
        <v>548</v>
      </c>
      <c r="H1484" s="46">
        <v>9490000000</v>
      </c>
      <c r="I1484" s="46">
        <v>9061000000</v>
      </c>
      <c r="J1484" s="22"/>
      <c r="K1484" s="22"/>
    </row>
    <row r="1485" spans="3:11">
      <c r="C1485" s="22"/>
      <c r="D1485" s="46" t="s">
        <v>438</v>
      </c>
      <c r="E1485" s="46" t="s">
        <v>3793</v>
      </c>
      <c r="F1485" s="46" t="s">
        <v>3798</v>
      </c>
      <c r="G1485" s="46" t="s">
        <v>548</v>
      </c>
      <c r="H1485" s="46">
        <v>9490000000</v>
      </c>
      <c r="I1485" s="46">
        <v>9061000000</v>
      </c>
      <c r="J1485" s="22"/>
      <c r="K1485" s="22"/>
    </row>
    <row r="1486" spans="3:11">
      <c r="C1486" s="22"/>
      <c r="D1486" s="46" t="s">
        <v>263</v>
      </c>
      <c r="E1486" s="46" t="s">
        <v>428</v>
      </c>
      <c r="F1486" s="46"/>
      <c r="G1486" s="46"/>
      <c r="H1486" s="46"/>
      <c r="I1486" s="46"/>
      <c r="J1486" s="22"/>
      <c r="K1486" s="22"/>
    </row>
    <row r="1487" spans="3:11">
      <c r="C1487" s="22"/>
      <c r="D1487" s="46"/>
      <c r="E1487" s="46" t="s">
        <v>4763</v>
      </c>
      <c r="F1487" s="46" t="s">
        <v>394</v>
      </c>
      <c r="G1487" s="46"/>
      <c r="H1487" s="46"/>
      <c r="I1487" s="46"/>
      <c r="J1487" s="22"/>
      <c r="K1487" s="22"/>
    </row>
    <row r="1488" spans="3:11">
      <c r="C1488" s="22"/>
      <c r="D1488" s="46"/>
      <c r="E1488" s="46"/>
      <c r="F1488" s="46" t="s">
        <v>3803</v>
      </c>
      <c r="G1488" s="46"/>
      <c r="H1488" s="46"/>
      <c r="I1488" s="46"/>
      <c r="J1488" s="22"/>
      <c r="K1488" s="22"/>
    </row>
    <row r="1489" spans="3:11">
      <c r="C1489" s="22"/>
      <c r="D1489" s="46" t="s">
        <v>438</v>
      </c>
      <c r="E1489" s="46" t="s">
        <v>3804</v>
      </c>
      <c r="F1489" s="46" t="s">
        <v>2149</v>
      </c>
      <c r="G1489" s="46"/>
      <c r="H1489" s="46">
        <v>12391000000</v>
      </c>
      <c r="I1489" s="46">
        <v>11325000000</v>
      </c>
      <c r="J1489" s="22"/>
      <c r="K1489" s="22"/>
    </row>
    <row r="1490" spans="3:11">
      <c r="C1490" s="22"/>
      <c r="D1490" s="46" t="s">
        <v>438</v>
      </c>
      <c r="E1490" s="46" t="s">
        <v>3805</v>
      </c>
      <c r="F1490" s="46" t="s">
        <v>2151</v>
      </c>
      <c r="G1490" s="46"/>
      <c r="H1490" s="46">
        <v>12389000000</v>
      </c>
      <c r="I1490" s="46">
        <v>11321000000</v>
      </c>
      <c r="J1490" s="22"/>
      <c r="K1490" s="22"/>
    </row>
    <row r="1491" spans="3:11">
      <c r="C1491" s="22"/>
      <c r="D1491" s="46" t="s">
        <v>438</v>
      </c>
      <c r="E1491" s="46" t="s">
        <v>3793</v>
      </c>
      <c r="F1491" s="46" t="s">
        <v>2152</v>
      </c>
      <c r="G1491" s="46"/>
      <c r="H1491" s="46">
        <v>9490000000</v>
      </c>
      <c r="I1491" s="46">
        <v>9061000000</v>
      </c>
      <c r="J1491" s="22"/>
      <c r="K1491" s="22"/>
    </row>
    <row r="1492" spans="3:11">
      <c r="C1492" s="22"/>
      <c r="D1492" s="46" t="s">
        <v>263</v>
      </c>
      <c r="E1492" s="46" t="s">
        <v>428</v>
      </c>
      <c r="F1492" s="46"/>
      <c r="G1492" s="46"/>
      <c r="H1492" s="46"/>
      <c r="I1492" s="46"/>
      <c r="J1492" s="22"/>
      <c r="K1492" s="22"/>
    </row>
    <row r="1493" spans="3:11">
      <c r="C1493" s="22"/>
      <c r="D1493" s="46"/>
      <c r="E1493" s="46" t="s">
        <v>4764</v>
      </c>
      <c r="F1493" s="46" t="s">
        <v>2372</v>
      </c>
      <c r="G1493" s="46"/>
      <c r="H1493" s="46"/>
      <c r="I1493" s="46"/>
      <c r="J1493" s="22"/>
      <c r="K1493" s="22"/>
    </row>
    <row r="1494" spans="3:11">
      <c r="C1494" s="22"/>
      <c r="D1494" s="46"/>
      <c r="E1494" s="46"/>
      <c r="F1494" s="46" t="s">
        <v>4765</v>
      </c>
      <c r="G1494" s="46"/>
      <c r="H1494" s="46"/>
      <c r="I1494" s="46"/>
      <c r="J1494" s="22"/>
      <c r="K1494" s="22"/>
    </row>
    <row r="1495" spans="3:11">
      <c r="C1495" s="22"/>
      <c r="D1495" s="46" t="s">
        <v>438</v>
      </c>
      <c r="E1495" s="46" t="s">
        <v>3778</v>
      </c>
      <c r="F1495" s="46" t="s">
        <v>3779</v>
      </c>
      <c r="G1495" s="46"/>
      <c r="H1495" s="46"/>
      <c r="I1495" s="46"/>
      <c r="J1495" s="22"/>
      <c r="K1495" s="22"/>
    </row>
    <row r="1496" spans="3:11">
      <c r="C1496" s="22"/>
      <c r="D1496" s="46" t="s">
        <v>438</v>
      </c>
      <c r="E1496" s="46" t="s">
        <v>3780</v>
      </c>
      <c r="F1496" s="46" t="s">
        <v>3781</v>
      </c>
      <c r="G1496" s="46"/>
      <c r="H1496" s="46"/>
      <c r="I1496" s="46"/>
      <c r="J1496" s="22"/>
      <c r="K1496" s="22"/>
    </row>
    <row r="1497" spans="3:11">
      <c r="C1497" s="22"/>
      <c r="D1497" s="46" t="s">
        <v>438</v>
      </c>
      <c r="E1497" s="46" t="s">
        <v>3807</v>
      </c>
      <c r="F1497" s="46" t="s">
        <v>3808</v>
      </c>
      <c r="G1497" s="46" t="s">
        <v>548</v>
      </c>
      <c r="H1497" s="46"/>
      <c r="I1497" s="46"/>
      <c r="J1497" s="22"/>
      <c r="K1497" s="22"/>
    </row>
    <row r="1498" spans="3:11">
      <c r="C1498" s="22"/>
      <c r="D1498" s="46" t="s">
        <v>438</v>
      </c>
      <c r="E1498" s="46" t="s">
        <v>3809</v>
      </c>
      <c r="F1498" s="46" t="s">
        <v>4766</v>
      </c>
      <c r="G1498" s="46" t="s">
        <v>548</v>
      </c>
      <c r="H1498" s="46"/>
      <c r="I1498" s="46"/>
      <c r="J1498" s="22"/>
      <c r="K1498" s="22"/>
    </row>
    <row r="1499" spans="3:11">
      <c r="C1499" s="22"/>
      <c r="D1499" s="46" t="s">
        <v>438</v>
      </c>
      <c r="E1499" s="46" t="s">
        <v>3811</v>
      </c>
      <c r="F1499" s="46" t="s">
        <v>3812</v>
      </c>
      <c r="G1499" s="46"/>
      <c r="H1499" s="46"/>
      <c r="I1499" s="46"/>
      <c r="J1499" s="22"/>
      <c r="K1499" s="22"/>
    </row>
    <row r="1500" spans="3:11">
      <c r="C1500" s="22"/>
      <c r="D1500" s="46" t="s">
        <v>438</v>
      </c>
      <c r="E1500" s="46" t="s">
        <v>3813</v>
      </c>
      <c r="F1500" s="46" t="s">
        <v>3814</v>
      </c>
      <c r="G1500" s="46" t="s">
        <v>548</v>
      </c>
      <c r="H1500" s="46"/>
      <c r="I1500" s="46"/>
      <c r="J1500" s="22"/>
      <c r="K1500" s="22"/>
    </row>
    <row r="1501" spans="3:11">
      <c r="C1501" s="22"/>
      <c r="D1501" s="46" t="s">
        <v>438</v>
      </c>
      <c r="E1501" s="46" t="s">
        <v>3815</v>
      </c>
      <c r="F1501" s="46" t="s">
        <v>4767</v>
      </c>
      <c r="G1501" s="46" t="s">
        <v>548</v>
      </c>
      <c r="H1501" s="46"/>
      <c r="I1501" s="46"/>
      <c r="J1501" s="22"/>
      <c r="K1501" s="22"/>
    </row>
    <row r="1502" spans="3:11">
      <c r="C1502" s="22"/>
      <c r="D1502" s="46" t="s">
        <v>438</v>
      </c>
      <c r="E1502" s="46" t="s">
        <v>3817</v>
      </c>
      <c r="F1502" s="46" t="s">
        <v>4768</v>
      </c>
      <c r="G1502" s="46"/>
      <c r="H1502" s="46"/>
      <c r="I1502" s="46"/>
      <c r="J1502" s="22"/>
      <c r="K1502" s="22"/>
    </row>
    <row r="1503" spans="3:11">
      <c r="C1503" s="22"/>
      <c r="D1503" s="46"/>
      <c r="E1503" s="46"/>
      <c r="F1503" s="46" t="s">
        <v>4419</v>
      </c>
      <c r="G1503" s="46"/>
      <c r="H1503" s="46"/>
      <c r="I1503" s="46"/>
      <c r="J1503" s="22"/>
      <c r="K1503" s="22"/>
    </row>
    <row r="1504" spans="3:11">
      <c r="C1504" s="22"/>
      <c r="D1504" s="46" t="s">
        <v>438</v>
      </c>
      <c r="E1504" s="46" t="s">
        <v>2617</v>
      </c>
      <c r="F1504" s="46" t="s">
        <v>1620</v>
      </c>
      <c r="G1504" s="46" t="s">
        <v>548</v>
      </c>
      <c r="H1504" s="46">
        <v>-775000000</v>
      </c>
      <c r="I1504" s="46">
        <v>-1079000000</v>
      </c>
      <c r="J1504" s="22">
        <v>20000000</v>
      </c>
      <c r="K1504" s="22"/>
    </row>
    <row r="1505" spans="3:11">
      <c r="C1505" s="22"/>
      <c r="D1505" s="46" t="s">
        <v>438</v>
      </c>
      <c r="E1505" s="46" t="s">
        <v>4769</v>
      </c>
      <c r="F1505" s="46" t="s">
        <v>4766</v>
      </c>
      <c r="G1505" s="46" t="s">
        <v>548</v>
      </c>
      <c r="H1505" s="46"/>
      <c r="I1505" s="46"/>
      <c r="J1505" s="22"/>
      <c r="K1505" s="22"/>
    </row>
    <row r="1506" spans="3:11">
      <c r="C1506" s="22"/>
      <c r="D1506" s="46" t="s">
        <v>438</v>
      </c>
      <c r="E1506" s="46" t="s">
        <v>3821</v>
      </c>
      <c r="F1506" s="46" t="s">
        <v>3822</v>
      </c>
      <c r="G1506" s="46"/>
      <c r="H1506" s="46"/>
      <c r="I1506" s="46"/>
      <c r="J1506" s="22"/>
      <c r="K1506" s="22"/>
    </row>
    <row r="1507" spans="3:11">
      <c r="C1507" s="22"/>
      <c r="D1507" s="46" t="s">
        <v>438</v>
      </c>
      <c r="E1507" s="46" t="s">
        <v>4770</v>
      </c>
      <c r="F1507" s="46" t="s">
        <v>4771</v>
      </c>
      <c r="G1507" s="46"/>
      <c r="H1507" s="46"/>
      <c r="I1507" s="46"/>
      <c r="J1507" s="22"/>
      <c r="K1507" s="22"/>
    </row>
    <row r="1508" spans="3:11">
      <c r="C1508" s="22"/>
      <c r="D1508" s="46" t="s">
        <v>438</v>
      </c>
      <c r="E1508" s="46" t="s">
        <v>3824</v>
      </c>
      <c r="F1508" s="46" t="s">
        <v>4772</v>
      </c>
      <c r="G1508" s="46" t="s">
        <v>548</v>
      </c>
      <c r="H1508" s="46"/>
      <c r="I1508" s="46"/>
      <c r="J1508" s="22"/>
      <c r="K1508" s="22"/>
    </row>
    <row r="1509" spans="3:11">
      <c r="C1509" s="22"/>
      <c r="D1509" s="46" t="s">
        <v>2576</v>
      </c>
      <c r="E1509" s="46" t="s">
        <v>4422</v>
      </c>
      <c r="F1509" s="46" t="s">
        <v>4423</v>
      </c>
      <c r="G1509" s="46" t="s">
        <v>548</v>
      </c>
      <c r="H1509" s="46"/>
      <c r="I1509" s="46"/>
      <c r="J1509" s="22"/>
      <c r="K1509" s="22"/>
    </row>
    <row r="1510" spans="3:11">
      <c r="C1510" s="22"/>
      <c r="D1510" s="46" t="s">
        <v>438</v>
      </c>
      <c r="E1510" s="46" t="s">
        <v>3826</v>
      </c>
      <c r="F1510" s="46" t="s">
        <v>1624</v>
      </c>
      <c r="G1510" s="46"/>
      <c r="H1510" s="46">
        <v>631000000</v>
      </c>
      <c r="I1510" s="46">
        <v>980000000</v>
      </c>
      <c r="J1510" s="22">
        <v>-124000000</v>
      </c>
      <c r="K1510" s="22"/>
    </row>
    <row r="1511" spans="3:11">
      <c r="C1511" s="22"/>
      <c r="D1511" s="46" t="s">
        <v>2576</v>
      </c>
      <c r="E1511" s="46" t="s">
        <v>3827</v>
      </c>
      <c r="F1511" s="46" t="s">
        <v>3828</v>
      </c>
      <c r="G1511" s="46"/>
      <c r="H1511" s="46"/>
      <c r="I1511" s="46"/>
      <c r="J1511" s="22"/>
      <c r="K1511" s="22"/>
    </row>
    <row r="1512" spans="3:11">
      <c r="C1512" s="22"/>
      <c r="D1512" s="46" t="s">
        <v>263</v>
      </c>
      <c r="E1512" s="46" t="s">
        <v>428</v>
      </c>
      <c r="F1512" s="46"/>
      <c r="G1512" s="46"/>
      <c r="H1512" s="46"/>
      <c r="I1512" s="46"/>
      <c r="J1512" s="22"/>
      <c r="K1512" s="22"/>
    </row>
    <row r="1513" spans="3:11">
      <c r="C1513" s="22"/>
      <c r="D1513" s="46"/>
      <c r="E1513" s="46" t="s">
        <v>4773</v>
      </c>
      <c r="F1513" s="46" t="s">
        <v>4499</v>
      </c>
      <c r="G1513" s="46"/>
      <c r="H1513" s="46"/>
      <c r="I1513" s="46"/>
      <c r="J1513" s="22"/>
      <c r="K1513" s="22"/>
    </row>
    <row r="1514" spans="3:11">
      <c r="C1514" s="22"/>
      <c r="D1514" s="46"/>
      <c r="E1514" s="46"/>
      <c r="F1514" s="46" t="s">
        <v>3829</v>
      </c>
      <c r="G1514" s="46"/>
      <c r="H1514" s="46"/>
      <c r="I1514" s="46"/>
      <c r="J1514" s="22"/>
      <c r="K1514" s="22"/>
    </row>
    <row r="1515" spans="3:11">
      <c r="C1515" s="22"/>
      <c r="D1515" s="46" t="s">
        <v>438</v>
      </c>
      <c r="E1515" s="46" t="s">
        <v>3830</v>
      </c>
      <c r="F1515" s="46" t="s">
        <v>4774</v>
      </c>
      <c r="G1515" s="46"/>
      <c r="H1515" s="46"/>
      <c r="I1515" s="46"/>
      <c r="J1515" s="22"/>
      <c r="K1515" s="22"/>
    </row>
    <row r="1516" spans="3:11">
      <c r="C1516" s="22"/>
      <c r="D1516" s="46" t="s">
        <v>438</v>
      </c>
      <c r="E1516" s="46" t="s">
        <v>3831</v>
      </c>
      <c r="F1516" s="46" t="s">
        <v>3832</v>
      </c>
      <c r="G1516" s="46" t="s">
        <v>548</v>
      </c>
      <c r="H1516" s="46"/>
      <c r="I1516" s="46"/>
      <c r="J1516" s="22"/>
      <c r="K1516" s="22"/>
    </row>
    <row r="1517" spans="3:11">
      <c r="C1517" s="22"/>
      <c r="D1517" s="46" t="s">
        <v>438</v>
      </c>
      <c r="E1517" s="46" t="s">
        <v>4424</v>
      </c>
      <c r="F1517" s="46" t="s">
        <v>4425</v>
      </c>
      <c r="G1517" s="46"/>
      <c r="H1517" s="46"/>
      <c r="I1517" s="46"/>
      <c r="J1517" s="22"/>
      <c r="K1517" s="22"/>
    </row>
    <row r="1518" spans="3:11">
      <c r="C1518" s="22"/>
      <c r="D1518" s="46" t="s">
        <v>438</v>
      </c>
      <c r="E1518" s="46" t="s">
        <v>3833</v>
      </c>
      <c r="F1518" s="46" t="s">
        <v>1346</v>
      </c>
      <c r="G1518" s="46"/>
      <c r="H1518" s="46"/>
      <c r="I1518" s="46"/>
      <c r="J1518" s="22"/>
      <c r="K1518" s="22"/>
    </row>
    <row r="1519" spans="3:11">
      <c r="C1519" s="22"/>
      <c r="D1519" s="46"/>
      <c r="E1519" s="46"/>
      <c r="F1519" s="46" t="s">
        <v>3836</v>
      </c>
      <c r="G1519" s="46"/>
      <c r="H1519" s="46"/>
      <c r="I1519" s="46"/>
      <c r="J1519" s="22"/>
      <c r="K1519" s="22"/>
    </row>
    <row r="1520" spans="3:11">
      <c r="C1520" s="22"/>
      <c r="D1520" s="46" t="s">
        <v>438</v>
      </c>
      <c r="E1520" s="46" t="s">
        <v>3837</v>
      </c>
      <c r="F1520" s="46" t="s">
        <v>3182</v>
      </c>
      <c r="G1520" s="46"/>
      <c r="H1520" s="46"/>
      <c r="I1520" s="46"/>
      <c r="J1520" s="22"/>
      <c r="K1520" s="22"/>
    </row>
    <row r="1521" spans="3:11">
      <c r="C1521" s="22"/>
      <c r="D1521" s="46" t="s">
        <v>438</v>
      </c>
      <c r="E1521" s="46" t="s">
        <v>3838</v>
      </c>
      <c r="F1521" s="46" t="s">
        <v>3808</v>
      </c>
      <c r="G1521" s="46"/>
      <c r="H1521" s="46"/>
      <c r="I1521" s="46"/>
      <c r="J1521" s="22"/>
      <c r="K1521" s="22"/>
    </row>
    <row r="1522" spans="3:11">
      <c r="C1522" s="22"/>
      <c r="D1522" s="46" t="s">
        <v>263</v>
      </c>
      <c r="E1522" s="46" t="s">
        <v>428</v>
      </c>
      <c r="F1522" s="46"/>
      <c r="G1522" s="46"/>
      <c r="H1522" s="46"/>
      <c r="I1522" s="46"/>
      <c r="J1522" s="22"/>
      <c r="K1522" s="22"/>
    </row>
    <row r="1523" spans="3:11">
      <c r="C1523" s="22"/>
      <c r="D1523" s="46"/>
      <c r="E1523" s="46" t="s">
        <v>4775</v>
      </c>
      <c r="F1523" s="46" t="s">
        <v>2374</v>
      </c>
      <c r="G1523" s="46"/>
      <c r="H1523" s="46"/>
      <c r="I1523" s="46"/>
      <c r="J1523" s="22"/>
      <c r="K1523" s="22"/>
    </row>
    <row r="1524" spans="3:11">
      <c r="C1524" s="22"/>
      <c r="D1524" s="46"/>
      <c r="E1524" s="46"/>
      <c r="F1524" s="46" t="s">
        <v>1644</v>
      </c>
      <c r="G1524" s="46"/>
      <c r="H1524" s="46"/>
      <c r="I1524" s="46"/>
      <c r="J1524" s="22"/>
      <c r="K1524" s="22"/>
    </row>
    <row r="1525" spans="3:11">
      <c r="C1525" s="22"/>
      <c r="D1525" s="46" t="s">
        <v>438</v>
      </c>
      <c r="E1525" s="46" t="s">
        <v>3840</v>
      </c>
      <c r="F1525" s="46">
        <v>2013</v>
      </c>
      <c r="G1525" s="46"/>
      <c r="H1525" s="46"/>
      <c r="I1525" s="46"/>
      <c r="J1525" s="22"/>
      <c r="K1525" s="22"/>
    </row>
    <row r="1526" spans="3:11">
      <c r="C1526" s="22"/>
      <c r="D1526" s="46" t="s">
        <v>438</v>
      </c>
      <c r="E1526" s="46" t="s">
        <v>3841</v>
      </c>
      <c r="F1526" s="46">
        <v>2014</v>
      </c>
      <c r="G1526" s="46"/>
      <c r="H1526" s="46"/>
      <c r="I1526" s="46"/>
      <c r="J1526" s="22"/>
      <c r="K1526" s="22"/>
    </row>
    <row r="1527" spans="3:11">
      <c r="C1527" s="22"/>
      <c r="D1527" s="46" t="s">
        <v>438</v>
      </c>
      <c r="E1527" s="46" t="s">
        <v>3842</v>
      </c>
      <c r="F1527" s="46">
        <v>2015</v>
      </c>
      <c r="G1527" s="46"/>
      <c r="H1527" s="46"/>
      <c r="I1527" s="46"/>
      <c r="J1527" s="22"/>
      <c r="K1527" s="22"/>
    </row>
    <row r="1528" spans="3:11">
      <c r="C1528" s="22"/>
      <c r="D1528" s="46" t="s">
        <v>438</v>
      </c>
      <c r="E1528" s="46" t="s">
        <v>3843</v>
      </c>
      <c r="F1528" s="46">
        <v>2016</v>
      </c>
      <c r="G1528" s="46"/>
      <c r="H1528" s="46"/>
      <c r="I1528" s="46"/>
      <c r="J1528" s="22"/>
      <c r="K1528" s="22"/>
    </row>
    <row r="1529" spans="3:11">
      <c r="C1529" s="22"/>
      <c r="D1529" s="46" t="s">
        <v>438</v>
      </c>
      <c r="E1529" s="46" t="s">
        <v>3844</v>
      </c>
      <c r="F1529" s="46">
        <v>2017</v>
      </c>
      <c r="G1529" s="46"/>
      <c r="H1529" s="46"/>
      <c r="I1529" s="46"/>
      <c r="J1529" s="22"/>
      <c r="K1529" s="22"/>
    </row>
    <row r="1530" spans="3:11">
      <c r="C1530" s="22"/>
      <c r="D1530" s="46" t="s">
        <v>438</v>
      </c>
      <c r="E1530" s="46" t="s">
        <v>3845</v>
      </c>
      <c r="F1530" s="46" t="s">
        <v>4776</v>
      </c>
      <c r="G1530" s="46"/>
      <c r="H1530" s="46"/>
      <c r="I1530" s="46"/>
      <c r="J1530" s="22"/>
      <c r="K1530" s="22"/>
    </row>
    <row r="1531" spans="3:11">
      <c r="C1531" s="22"/>
      <c r="D1531" s="46" t="s">
        <v>438</v>
      </c>
      <c r="E1531" s="46" t="s">
        <v>3847</v>
      </c>
      <c r="F1531" s="46">
        <v>2013</v>
      </c>
      <c r="G1531" s="46"/>
      <c r="H1531" s="46">
        <v>13000000</v>
      </c>
      <c r="I1531" s="46"/>
      <c r="J1531" s="22"/>
      <c r="K1531" s="22"/>
    </row>
    <row r="1532" spans="3:11">
      <c r="C1532" s="22"/>
      <c r="D1532" s="46" t="s">
        <v>438</v>
      </c>
      <c r="E1532" s="46" t="s">
        <v>3848</v>
      </c>
      <c r="F1532" s="46">
        <v>2014</v>
      </c>
      <c r="G1532" s="46"/>
      <c r="H1532" s="46">
        <v>14000000</v>
      </c>
      <c r="I1532" s="46"/>
      <c r="J1532" s="22"/>
      <c r="K1532" s="22"/>
    </row>
    <row r="1533" spans="3:11">
      <c r="C1533" s="22"/>
      <c r="D1533" s="46" t="s">
        <v>438</v>
      </c>
      <c r="E1533" s="46" t="s">
        <v>3849</v>
      </c>
      <c r="F1533" s="46">
        <v>2015</v>
      </c>
      <c r="G1533" s="46"/>
      <c r="H1533" s="46">
        <v>11000000</v>
      </c>
      <c r="I1533" s="46"/>
      <c r="J1533" s="22"/>
      <c r="K1533" s="22"/>
    </row>
    <row r="1534" spans="3:11">
      <c r="C1534" s="22"/>
      <c r="D1534" s="46" t="s">
        <v>438</v>
      </c>
      <c r="E1534" s="46" t="s">
        <v>3850</v>
      </c>
      <c r="F1534" s="46">
        <v>2016</v>
      </c>
      <c r="G1534" s="46"/>
      <c r="H1534" s="46">
        <v>11000000</v>
      </c>
      <c r="I1534" s="46"/>
      <c r="J1534" s="22"/>
      <c r="K1534" s="22"/>
    </row>
    <row r="1535" spans="3:11">
      <c r="C1535" s="22"/>
      <c r="D1535" s="46" t="s">
        <v>438</v>
      </c>
      <c r="E1535" s="46" t="s">
        <v>3851</v>
      </c>
      <c r="F1535" s="46">
        <v>2017</v>
      </c>
      <c r="G1535" s="46"/>
      <c r="H1535" s="46">
        <v>11000000</v>
      </c>
      <c r="I1535" s="46"/>
      <c r="J1535" s="22"/>
      <c r="K1535" s="22"/>
    </row>
    <row r="1536" spans="3:11">
      <c r="C1536" s="22"/>
      <c r="D1536" s="46" t="s">
        <v>438</v>
      </c>
      <c r="E1536" s="46" t="s">
        <v>3852</v>
      </c>
      <c r="F1536" s="46" t="s">
        <v>4776</v>
      </c>
      <c r="G1536" s="46"/>
      <c r="H1536" s="46">
        <v>53000000</v>
      </c>
      <c r="I1536" s="46"/>
      <c r="J1536" s="22"/>
      <c r="K1536" s="22"/>
    </row>
    <row r="1537" spans="3:11">
      <c r="C1537" s="22"/>
      <c r="D1537" s="46" t="s">
        <v>263</v>
      </c>
      <c r="E1537" s="46" t="s">
        <v>428</v>
      </c>
      <c r="F1537" s="46"/>
      <c r="G1537" s="46"/>
      <c r="H1537" s="46"/>
      <c r="I1537" s="46"/>
      <c r="J1537" s="22"/>
      <c r="K1537" s="22"/>
    </row>
    <row r="1538" spans="3:11">
      <c r="C1538" s="22"/>
      <c r="D1538" s="46"/>
      <c r="E1538" s="46" t="s">
        <v>4427</v>
      </c>
      <c r="F1538" s="46" t="s">
        <v>2375</v>
      </c>
      <c r="G1538" s="46"/>
      <c r="H1538" s="46"/>
      <c r="I1538" s="46"/>
      <c r="J1538" s="22"/>
      <c r="K1538" s="22"/>
    </row>
    <row r="1539" spans="3:11">
      <c r="C1539" s="22"/>
      <c r="D1539" s="46" t="s">
        <v>2576</v>
      </c>
      <c r="E1539" s="46" t="s">
        <v>3853</v>
      </c>
      <c r="F1539" s="46" t="s">
        <v>3854</v>
      </c>
      <c r="G1539" s="46"/>
      <c r="H1539" s="46"/>
      <c r="I1539" s="46"/>
      <c r="J1539" s="22"/>
      <c r="K1539" s="22"/>
    </row>
    <row r="1540" spans="3:11">
      <c r="C1540" s="22"/>
      <c r="D1540" s="46" t="s">
        <v>2576</v>
      </c>
      <c r="E1540" s="46" t="s">
        <v>3855</v>
      </c>
      <c r="F1540" s="46" t="s">
        <v>3856</v>
      </c>
      <c r="G1540" s="46" t="s">
        <v>548</v>
      </c>
      <c r="H1540" s="46"/>
      <c r="I1540" s="46"/>
      <c r="J1540" s="22"/>
      <c r="K1540" s="22"/>
    </row>
    <row r="1541" spans="3:11">
      <c r="C1541" s="22"/>
      <c r="D1541" s="46" t="s">
        <v>2576</v>
      </c>
      <c r="E1541" s="46" t="s">
        <v>3857</v>
      </c>
      <c r="F1541" s="46" t="s">
        <v>4428</v>
      </c>
      <c r="G1541" s="46"/>
      <c r="H1541" s="46"/>
      <c r="I1541" s="46"/>
      <c r="J1541" s="22"/>
      <c r="K1541" s="22"/>
    </row>
    <row r="1542" spans="3:11">
      <c r="C1542" s="22"/>
      <c r="D1542" s="46" t="s">
        <v>438</v>
      </c>
      <c r="E1542" s="46" t="s">
        <v>3793</v>
      </c>
      <c r="F1542" s="46" t="s">
        <v>2169</v>
      </c>
      <c r="G1542" s="46"/>
      <c r="H1542" s="46">
        <v>9490000000</v>
      </c>
      <c r="I1542" s="46">
        <v>9061000000</v>
      </c>
      <c r="J1542" s="22"/>
      <c r="K1542" s="22"/>
    </row>
    <row r="1543" spans="3:11">
      <c r="C1543" s="22"/>
      <c r="D1543" s="46" t="s">
        <v>263</v>
      </c>
      <c r="E1543" s="46" t="s">
        <v>428</v>
      </c>
      <c r="F1543" s="46"/>
      <c r="G1543" s="46"/>
      <c r="H1543" s="46"/>
      <c r="I1543" s="46"/>
      <c r="J1543" s="22"/>
      <c r="K1543" s="22"/>
    </row>
    <row r="1544" spans="3:11">
      <c r="C1544" s="22"/>
      <c r="D1544" s="46"/>
      <c r="E1544" s="46" t="s">
        <v>4777</v>
      </c>
      <c r="F1544" s="46" t="s">
        <v>2376</v>
      </c>
      <c r="G1544" s="46"/>
      <c r="H1544" s="46"/>
      <c r="I1544" s="46"/>
      <c r="J1544" s="22"/>
      <c r="K1544" s="22"/>
    </row>
    <row r="1545" spans="3:11">
      <c r="C1545" s="22"/>
      <c r="D1545" s="46" t="s">
        <v>438</v>
      </c>
      <c r="E1545" s="46" t="s">
        <v>3793</v>
      </c>
      <c r="F1545" s="46" t="s">
        <v>3794</v>
      </c>
      <c r="G1545" s="46" t="s">
        <v>548</v>
      </c>
      <c r="H1545" s="46">
        <v>9490000000</v>
      </c>
      <c r="I1545" s="46">
        <v>9061000000</v>
      </c>
      <c r="J1545" s="22"/>
      <c r="K1545" s="22"/>
    </row>
    <row r="1546" spans="3:11">
      <c r="C1546" s="22"/>
      <c r="D1546" s="46" t="s">
        <v>438</v>
      </c>
      <c r="E1546" s="46" t="s">
        <v>3793</v>
      </c>
      <c r="F1546" s="46" t="s">
        <v>3798</v>
      </c>
      <c r="G1546" s="46" t="s">
        <v>548</v>
      </c>
      <c r="H1546" s="46">
        <v>9490000000</v>
      </c>
      <c r="I1546" s="46">
        <v>9061000000</v>
      </c>
      <c r="J1546" s="22"/>
      <c r="K1546" s="22"/>
    </row>
    <row r="1547" spans="3:11">
      <c r="C1547" s="22"/>
      <c r="D1547" s="46" t="s">
        <v>2576</v>
      </c>
      <c r="E1547" s="46" t="s">
        <v>3859</v>
      </c>
      <c r="F1547" s="46" t="s">
        <v>3860</v>
      </c>
      <c r="G1547" s="46"/>
      <c r="H1547" s="46"/>
      <c r="I1547" s="46"/>
      <c r="J1547" s="22"/>
      <c r="K1547" s="22"/>
    </row>
    <row r="1548" spans="3:11">
      <c r="C1548" s="22"/>
      <c r="D1548" s="46" t="s">
        <v>2576</v>
      </c>
      <c r="E1548" s="46" t="s">
        <v>3861</v>
      </c>
      <c r="F1548" s="46" t="s">
        <v>3862</v>
      </c>
      <c r="G1548" s="46"/>
      <c r="H1548" s="46"/>
      <c r="I1548" s="46"/>
      <c r="J1548" s="22"/>
      <c r="K1548" s="22"/>
    </row>
    <row r="1549" spans="3:11">
      <c r="C1549" s="22"/>
      <c r="D1549" s="46" t="s">
        <v>438</v>
      </c>
      <c r="E1549" s="46" t="s">
        <v>3863</v>
      </c>
      <c r="F1549" s="46" t="s">
        <v>4429</v>
      </c>
      <c r="G1549" s="46"/>
      <c r="H1549" s="46"/>
      <c r="I1549" s="46"/>
      <c r="J1549" s="22"/>
      <c r="K1549" s="22"/>
    </row>
    <row r="1550" spans="3:11">
      <c r="C1550" s="22"/>
      <c r="D1550" s="46" t="s">
        <v>438</v>
      </c>
      <c r="E1550" s="46" t="s">
        <v>3865</v>
      </c>
      <c r="F1550" s="46" t="s">
        <v>3866</v>
      </c>
      <c r="G1550" s="46"/>
      <c r="H1550" s="46"/>
      <c r="I1550" s="46"/>
      <c r="J1550" s="22"/>
      <c r="K1550" s="22"/>
    </row>
    <row r="1551" spans="3:11">
      <c r="C1551" s="22"/>
      <c r="D1551" s="46" t="s">
        <v>263</v>
      </c>
      <c r="E1551" s="46" t="s">
        <v>428</v>
      </c>
      <c r="F1551" s="46"/>
      <c r="G1551" s="46"/>
      <c r="H1551" s="46"/>
      <c r="I1551" s="46"/>
      <c r="J1551" s="22"/>
      <c r="K1551" s="22"/>
    </row>
    <row r="1552" spans="3:11">
      <c r="C1552" s="22"/>
      <c r="D1552" s="46"/>
      <c r="E1552" s="46" t="s">
        <v>4778</v>
      </c>
      <c r="F1552" s="46" t="s">
        <v>400</v>
      </c>
      <c r="G1552" s="46"/>
      <c r="H1552" s="46"/>
      <c r="I1552" s="46"/>
      <c r="J1552" s="22"/>
      <c r="K1552" s="22"/>
    </row>
    <row r="1553" spans="3:11">
      <c r="C1553" s="22"/>
      <c r="D1553" s="46" t="s">
        <v>438</v>
      </c>
      <c r="E1553" s="46" t="s">
        <v>3867</v>
      </c>
      <c r="F1553" s="46" t="s">
        <v>1652</v>
      </c>
      <c r="G1553" s="46"/>
      <c r="H1553" s="46">
        <v>2729000000</v>
      </c>
      <c r="I1553" s="46">
        <v>2692000000</v>
      </c>
      <c r="J1553" s="22">
        <v>2370000000</v>
      </c>
      <c r="K1553" s="22"/>
    </row>
    <row r="1554" spans="3:11">
      <c r="C1554" s="22"/>
      <c r="D1554" s="46" t="s">
        <v>438</v>
      </c>
      <c r="E1554" s="46" t="s">
        <v>3870</v>
      </c>
      <c r="F1554" s="46" t="s">
        <v>1656</v>
      </c>
      <c r="G1554" s="46"/>
      <c r="H1554" s="46">
        <v>1011000000</v>
      </c>
      <c r="I1554" s="46">
        <v>1407000000</v>
      </c>
      <c r="J1554" s="22">
        <v>1642000000</v>
      </c>
      <c r="K1554" s="22"/>
    </row>
    <row r="1555" spans="3:11">
      <c r="C1555" s="22"/>
      <c r="D1555" s="46" t="s">
        <v>438</v>
      </c>
      <c r="E1555" s="46" t="s">
        <v>3871</v>
      </c>
      <c r="F1555" s="46" t="s">
        <v>3155</v>
      </c>
      <c r="G1555" s="46"/>
      <c r="H1555" s="46">
        <v>1061000000</v>
      </c>
      <c r="I1555" s="46">
        <v>1354000000</v>
      </c>
      <c r="J1555" s="22">
        <v>1537000000</v>
      </c>
      <c r="K1555" s="22"/>
    </row>
    <row r="1556" spans="3:11">
      <c r="C1556" s="22"/>
      <c r="D1556" s="46" t="s">
        <v>2576</v>
      </c>
      <c r="E1556" s="46" t="s">
        <v>3868</v>
      </c>
      <c r="F1556" s="46" t="s">
        <v>1654</v>
      </c>
      <c r="G1556" s="46"/>
      <c r="H1556" s="46">
        <v>2235000000</v>
      </c>
      <c r="I1556" s="46">
        <v>1261000000</v>
      </c>
      <c r="J1556" s="22">
        <v>1258000000</v>
      </c>
      <c r="K1556" s="22"/>
    </row>
    <row r="1557" spans="3:11">
      <c r="C1557" s="22"/>
      <c r="D1557" s="46" t="s">
        <v>438</v>
      </c>
      <c r="E1557" s="46" t="s">
        <v>3869</v>
      </c>
      <c r="F1557" s="46" t="s">
        <v>1660</v>
      </c>
      <c r="G1557" s="46"/>
      <c r="H1557" s="46">
        <v>910000000</v>
      </c>
      <c r="I1557" s="46">
        <v>935000000</v>
      </c>
      <c r="J1557" s="22">
        <v>1046000000</v>
      </c>
      <c r="K1557" s="22"/>
    </row>
    <row r="1558" spans="3:11">
      <c r="C1558" s="22"/>
      <c r="D1558" s="46" t="s">
        <v>438</v>
      </c>
      <c r="E1558" s="46" t="s">
        <v>4430</v>
      </c>
      <c r="F1558" s="46" t="s">
        <v>4431</v>
      </c>
      <c r="G1558" s="46"/>
      <c r="H1558" s="46">
        <v>799000000</v>
      </c>
      <c r="I1558" s="46">
        <v>942000000</v>
      </c>
      <c r="J1558" s="22">
        <v>944000000</v>
      </c>
      <c r="K1558" s="22"/>
    </row>
    <row r="1559" spans="3:11">
      <c r="C1559" s="22"/>
      <c r="D1559" s="46" t="s">
        <v>263</v>
      </c>
      <c r="E1559" s="46" t="s">
        <v>428</v>
      </c>
      <c r="F1559" s="46"/>
      <c r="G1559" s="46"/>
      <c r="H1559" s="46"/>
      <c r="I1559" s="46"/>
      <c r="J1559" s="22"/>
      <c r="K1559" s="22"/>
    </row>
    <row r="1560" spans="3:11">
      <c r="C1560" s="22"/>
      <c r="D1560" s="46"/>
      <c r="E1560" s="46" t="s">
        <v>4432</v>
      </c>
      <c r="F1560" s="46" t="s">
        <v>2559</v>
      </c>
      <c r="G1560" s="46"/>
      <c r="H1560" s="46"/>
      <c r="I1560" s="46"/>
      <c r="J1560" s="22"/>
      <c r="K1560" s="22"/>
    </row>
    <row r="1561" spans="3:11">
      <c r="C1561" s="22"/>
      <c r="D1561" s="46" t="s">
        <v>438</v>
      </c>
      <c r="E1561" s="46" t="s">
        <v>2624</v>
      </c>
      <c r="F1561" s="46" t="s">
        <v>1929</v>
      </c>
      <c r="G1561" s="46" t="s">
        <v>548</v>
      </c>
      <c r="H1561" s="46">
        <v>1442000000</v>
      </c>
      <c r="I1561" s="46">
        <v>-1139000000</v>
      </c>
      <c r="J1561" s="22">
        <v>1291000000</v>
      </c>
      <c r="K1561" s="22"/>
    </row>
    <row r="1562" spans="3:11">
      <c r="C1562" s="22"/>
      <c r="D1562" s="46" t="s">
        <v>438</v>
      </c>
      <c r="E1562" s="46" t="s">
        <v>3874</v>
      </c>
      <c r="F1562" s="46" t="s">
        <v>1725</v>
      </c>
      <c r="G1562" s="46"/>
      <c r="H1562" s="46">
        <v>900000000</v>
      </c>
      <c r="I1562" s="46"/>
      <c r="J1562" s="22"/>
      <c r="K1562" s="22"/>
    </row>
    <row r="1563" spans="3:11">
      <c r="C1563" s="22"/>
      <c r="D1563" s="46" t="s">
        <v>438</v>
      </c>
      <c r="E1563" s="46" t="s">
        <v>4433</v>
      </c>
      <c r="F1563" s="46" t="s">
        <v>4434</v>
      </c>
      <c r="G1563" s="46"/>
      <c r="H1563" s="46">
        <v>158000000</v>
      </c>
      <c r="I1563" s="46"/>
      <c r="J1563" s="22"/>
      <c r="K1563" s="22"/>
    </row>
    <row r="1564" spans="3:11">
      <c r="C1564" s="22"/>
      <c r="D1564" s="46" t="s">
        <v>438</v>
      </c>
      <c r="E1564" s="46" t="s">
        <v>3876</v>
      </c>
      <c r="F1564" s="46" t="s">
        <v>2320</v>
      </c>
      <c r="G1564" s="46"/>
      <c r="H1564" s="46">
        <v>1300000000</v>
      </c>
      <c r="I1564" s="46"/>
      <c r="J1564" s="22"/>
      <c r="K1564" s="22"/>
    </row>
    <row r="1565" spans="3:11">
      <c r="C1565" s="22"/>
      <c r="D1565" s="46" t="s">
        <v>438</v>
      </c>
      <c r="E1565" s="46" t="s">
        <v>4779</v>
      </c>
      <c r="F1565" s="46" t="s">
        <v>2322</v>
      </c>
      <c r="G1565" s="46"/>
      <c r="H1565" s="46"/>
      <c r="I1565" s="46"/>
      <c r="J1565" s="22"/>
      <c r="K1565" s="22"/>
    </row>
    <row r="1566" spans="3:11">
      <c r="C1566" s="22"/>
      <c r="D1566" s="46" t="s">
        <v>438</v>
      </c>
      <c r="E1566" s="46" t="s">
        <v>3880</v>
      </c>
      <c r="F1566" s="46" t="s">
        <v>4435</v>
      </c>
      <c r="G1566" s="46"/>
      <c r="H1566" s="46">
        <v>4300000000</v>
      </c>
      <c r="I1566" s="46"/>
      <c r="J1566" s="22"/>
      <c r="K1566" s="22"/>
    </row>
    <row r="1567" spans="3:11">
      <c r="C1567" s="22"/>
      <c r="D1567" s="46" t="s">
        <v>438</v>
      </c>
      <c r="E1567" s="46" t="s">
        <v>3878</v>
      </c>
      <c r="F1567" s="46" t="s">
        <v>3879</v>
      </c>
      <c r="G1567" s="46"/>
      <c r="H1567" s="46">
        <v>6069000000</v>
      </c>
      <c r="I1567" s="46">
        <v>5005000000</v>
      </c>
      <c r="J1567" s="22">
        <v>5500000000</v>
      </c>
      <c r="K1567" s="22"/>
    </row>
    <row r="1568" spans="3:11">
      <c r="C1568" s="22"/>
      <c r="D1568" s="46" t="s">
        <v>438</v>
      </c>
      <c r="E1568" s="46" t="s">
        <v>3883</v>
      </c>
      <c r="F1568" s="46" t="s">
        <v>1784</v>
      </c>
      <c r="G1568" s="46"/>
      <c r="H1568" s="46">
        <v>1000000000</v>
      </c>
      <c r="I1568" s="46">
        <v>871000000</v>
      </c>
      <c r="J1568" s="22"/>
      <c r="K1568" s="22"/>
    </row>
    <row r="1569" spans="3:11">
      <c r="C1569" s="22"/>
      <c r="D1569" s="46" t="s">
        <v>438</v>
      </c>
      <c r="E1569" s="46" t="s">
        <v>3884</v>
      </c>
      <c r="F1569" s="46" t="s">
        <v>4436</v>
      </c>
      <c r="G1569" s="46"/>
      <c r="H1569" s="46">
        <v>92000000</v>
      </c>
      <c r="I1569" s="46">
        <v>32000000</v>
      </c>
      <c r="J1569" s="22"/>
      <c r="K1569" s="22"/>
    </row>
    <row r="1570" spans="3:11">
      <c r="C1570" s="22"/>
      <c r="D1570" s="46" t="s">
        <v>438</v>
      </c>
      <c r="E1570" s="46" t="s">
        <v>3885</v>
      </c>
      <c r="F1570" s="46" t="s">
        <v>4437</v>
      </c>
      <c r="G1570" s="46"/>
      <c r="H1570" s="46">
        <v>1500000000</v>
      </c>
      <c r="I1570" s="46"/>
      <c r="J1570" s="22"/>
      <c r="K1570" s="22"/>
    </row>
    <row r="1571" spans="3:11">
      <c r="C1571" s="22"/>
      <c r="D1571" s="46" t="s">
        <v>438</v>
      </c>
      <c r="E1571" s="46" t="s">
        <v>3875</v>
      </c>
      <c r="F1571" s="46" t="s">
        <v>1727</v>
      </c>
      <c r="G1571" s="46"/>
      <c r="H1571" s="46">
        <v>20321231</v>
      </c>
      <c r="I1571" s="46"/>
      <c r="J1571" s="22"/>
      <c r="K1571" s="22"/>
    </row>
    <row r="1572" spans="3:11">
      <c r="C1572" s="22"/>
      <c r="D1572" s="46" t="s">
        <v>263</v>
      </c>
      <c r="E1572" s="46" t="s">
        <v>428</v>
      </c>
      <c r="F1572" s="46"/>
      <c r="G1572" s="46"/>
      <c r="H1572" s="46"/>
      <c r="I1572" s="46"/>
      <c r="J1572" s="22"/>
      <c r="K1572" s="22"/>
    </row>
    <row r="1573" spans="3:11">
      <c r="C1573" s="22"/>
      <c r="D1573" s="46"/>
      <c r="E1573" s="46" t="s">
        <v>4438</v>
      </c>
      <c r="F1573" s="46" t="s">
        <v>401</v>
      </c>
      <c r="G1573" s="46"/>
      <c r="H1573" s="46"/>
      <c r="I1573" s="46"/>
      <c r="J1573" s="22"/>
      <c r="K1573" s="22"/>
    </row>
    <row r="1574" spans="3:11">
      <c r="C1574" s="22"/>
      <c r="D1574" s="46"/>
      <c r="E1574" s="46"/>
      <c r="F1574" s="46" t="s">
        <v>4780</v>
      </c>
      <c r="G1574" s="46"/>
      <c r="H1574" s="46"/>
      <c r="I1574" s="46"/>
      <c r="J1574" s="22"/>
      <c r="K1574" s="22"/>
    </row>
    <row r="1575" spans="3:11">
      <c r="C1575" s="22"/>
      <c r="D1575" s="46" t="s">
        <v>438</v>
      </c>
      <c r="E1575" s="46" t="s">
        <v>1666</v>
      </c>
      <c r="F1575" s="46" t="s">
        <v>1668</v>
      </c>
      <c r="G1575" s="46"/>
      <c r="H1575" s="46">
        <v>9141000000</v>
      </c>
      <c r="I1575" s="46">
        <v>3352000000</v>
      </c>
      <c r="J1575" s="22">
        <v>1425000000</v>
      </c>
      <c r="K1575" s="22"/>
    </row>
    <row r="1576" spans="3:11">
      <c r="C1576" s="22"/>
      <c r="D1576" s="46" t="s">
        <v>438</v>
      </c>
      <c r="E1576" s="46" t="s">
        <v>1669</v>
      </c>
      <c r="F1576" s="46" t="s">
        <v>1671</v>
      </c>
      <c r="G1576" s="46"/>
      <c r="H1576" s="46">
        <v>1198000000</v>
      </c>
      <c r="I1576" s="46">
        <v>468000000</v>
      </c>
      <c r="J1576" s="22">
        <v>548000000</v>
      </c>
      <c r="K1576" s="22"/>
    </row>
    <row r="1577" spans="3:11">
      <c r="C1577" s="22"/>
      <c r="D1577" s="46" t="s">
        <v>438</v>
      </c>
      <c r="E1577" s="46" t="s">
        <v>1672</v>
      </c>
      <c r="F1577" s="46" t="s">
        <v>1674</v>
      </c>
      <c r="G1577" s="46"/>
      <c r="H1577" s="46">
        <v>61000000</v>
      </c>
      <c r="I1577" s="46">
        <v>52000000</v>
      </c>
      <c r="J1577" s="22">
        <v>78000000</v>
      </c>
      <c r="K1577" s="22"/>
    </row>
    <row r="1578" spans="3:11">
      <c r="C1578" s="22"/>
      <c r="D1578" s="46" t="s">
        <v>438</v>
      </c>
      <c r="E1578" s="46" t="s">
        <v>1675</v>
      </c>
      <c r="F1578" s="46" t="s">
        <v>1677</v>
      </c>
      <c r="G1578" s="46"/>
      <c r="H1578" s="46">
        <v>10400000000</v>
      </c>
      <c r="I1578" s="46">
        <v>3872000000</v>
      </c>
      <c r="J1578" s="22">
        <v>2051000000</v>
      </c>
      <c r="K1578" s="22"/>
    </row>
    <row r="1579" spans="3:11">
      <c r="C1579" s="22"/>
      <c r="D1579" s="46"/>
      <c r="E1579" s="46"/>
      <c r="F1579" s="46" t="s">
        <v>4781</v>
      </c>
      <c r="G1579" s="46"/>
      <c r="H1579" s="46"/>
      <c r="I1579" s="46"/>
      <c r="J1579" s="22"/>
      <c r="K1579" s="22"/>
    </row>
    <row r="1580" spans="3:11">
      <c r="C1580" s="22"/>
      <c r="D1580" s="46" t="s">
        <v>438</v>
      </c>
      <c r="E1580" s="46" t="s">
        <v>1679</v>
      </c>
      <c r="F1580" s="46" t="s">
        <v>1668</v>
      </c>
      <c r="G1580" s="46"/>
      <c r="H1580" s="46">
        <v>-1151000000</v>
      </c>
      <c r="I1580" s="46">
        <v>3088000000</v>
      </c>
      <c r="J1580" s="22">
        <v>4060000000</v>
      </c>
      <c r="K1580" s="22"/>
    </row>
    <row r="1581" spans="3:11">
      <c r="C1581" s="22"/>
      <c r="D1581" s="46" t="s">
        <v>438</v>
      </c>
      <c r="E1581" s="46" t="s">
        <v>1681</v>
      </c>
      <c r="F1581" s="46" t="s">
        <v>1671</v>
      </c>
      <c r="G1581" s="46"/>
      <c r="H1581" s="46">
        <v>-166000000</v>
      </c>
      <c r="I1581" s="46">
        <v>471000000</v>
      </c>
      <c r="J1581" s="22">
        <v>211000000</v>
      </c>
      <c r="K1581" s="22"/>
    </row>
    <row r="1582" spans="3:11">
      <c r="C1582" s="22"/>
      <c r="D1582" s="46" t="s">
        <v>438</v>
      </c>
      <c r="E1582" s="46" t="s">
        <v>1683</v>
      </c>
      <c r="F1582" s="46" t="s">
        <v>1674</v>
      </c>
      <c r="G1582" s="46"/>
      <c r="H1582" s="46">
        <v>20000000</v>
      </c>
      <c r="I1582" s="46">
        <v>14000000</v>
      </c>
      <c r="J1582" s="22">
        <v>16000000</v>
      </c>
      <c r="K1582" s="22"/>
    </row>
    <row r="1583" spans="3:11">
      <c r="C1583" s="22"/>
      <c r="D1583" s="46" t="s">
        <v>438</v>
      </c>
      <c r="E1583" s="46" t="s">
        <v>1685</v>
      </c>
      <c r="F1583" s="46" t="s">
        <v>1687</v>
      </c>
      <c r="G1583" s="46"/>
      <c r="H1583" s="46">
        <v>-1297000000</v>
      </c>
      <c r="I1583" s="46">
        <v>3573000000</v>
      </c>
      <c r="J1583" s="22">
        <v>4287000000</v>
      </c>
      <c r="K1583" s="22"/>
    </row>
    <row r="1584" spans="3:11">
      <c r="C1584" s="22"/>
      <c r="D1584" s="46" t="s">
        <v>438</v>
      </c>
      <c r="E1584" s="46" t="s">
        <v>512</v>
      </c>
      <c r="F1584" s="46" t="s">
        <v>513</v>
      </c>
      <c r="G1584" s="46"/>
      <c r="H1584" s="46">
        <v>9103000000</v>
      </c>
      <c r="I1584" s="46">
        <v>7445000000</v>
      </c>
      <c r="J1584" s="22">
        <v>6338000000</v>
      </c>
      <c r="K1584" s="22"/>
    </row>
    <row r="1585" spans="3:11">
      <c r="C1585" s="22"/>
      <c r="D1585" s="46" t="s">
        <v>263</v>
      </c>
      <c r="E1585" s="46" t="s">
        <v>428</v>
      </c>
      <c r="F1585" s="46"/>
      <c r="G1585" s="46"/>
      <c r="H1585" s="46"/>
      <c r="I1585" s="46"/>
      <c r="J1585" s="22"/>
      <c r="K1585" s="22"/>
    </row>
    <row r="1586" spans="3:11">
      <c r="C1586" s="22"/>
      <c r="D1586" s="46"/>
      <c r="E1586" s="46" t="s">
        <v>4782</v>
      </c>
      <c r="F1586" s="46" t="s">
        <v>4500</v>
      </c>
      <c r="G1586" s="46"/>
      <c r="H1586" s="46"/>
      <c r="I1586" s="46"/>
      <c r="J1586" s="22"/>
      <c r="K1586" s="22"/>
    </row>
    <row r="1587" spans="3:11">
      <c r="C1587" s="22"/>
      <c r="D1587" s="46" t="s">
        <v>438</v>
      </c>
      <c r="E1587" s="46" t="s">
        <v>3887</v>
      </c>
      <c r="F1587" s="46" t="s">
        <v>598</v>
      </c>
      <c r="G1587" s="46"/>
      <c r="H1587" s="46">
        <v>6192000000</v>
      </c>
      <c r="I1587" s="46">
        <v>6955000000</v>
      </c>
      <c r="J1587" s="22"/>
      <c r="K1587" s="22"/>
    </row>
    <row r="1588" spans="3:11">
      <c r="C1588" s="22"/>
      <c r="D1588" s="46" t="s">
        <v>438</v>
      </c>
      <c r="E1588" s="46" t="s">
        <v>3888</v>
      </c>
      <c r="F1588" s="46" t="s">
        <v>3889</v>
      </c>
      <c r="G1588" s="46"/>
      <c r="H1588" s="46">
        <v>4701000000</v>
      </c>
      <c r="I1588" s="46">
        <v>4115000000</v>
      </c>
      <c r="J1588" s="22"/>
      <c r="K1588" s="22"/>
    </row>
    <row r="1589" spans="3:11">
      <c r="C1589" s="22"/>
      <c r="D1589" s="46" t="s">
        <v>438</v>
      </c>
      <c r="E1589" s="46" t="s">
        <v>3890</v>
      </c>
      <c r="F1589" s="46" t="s">
        <v>1693</v>
      </c>
      <c r="G1589" s="46"/>
      <c r="H1589" s="46">
        <v>1692000000</v>
      </c>
      <c r="I1589" s="46">
        <v>1598000000</v>
      </c>
      <c r="J1589" s="22"/>
      <c r="K1589" s="22"/>
    </row>
    <row r="1590" spans="3:11">
      <c r="C1590" s="22"/>
      <c r="D1590" s="46" t="s">
        <v>2576</v>
      </c>
      <c r="E1590" s="46" t="s">
        <v>3891</v>
      </c>
      <c r="F1590" s="46" t="s">
        <v>2950</v>
      </c>
      <c r="G1590" s="46"/>
      <c r="H1590" s="46">
        <v>2692000000</v>
      </c>
      <c r="I1590" s="46">
        <v>3851000000</v>
      </c>
      <c r="J1590" s="22"/>
      <c r="K1590" s="22"/>
    </row>
    <row r="1591" spans="3:11">
      <c r="C1591" s="22"/>
      <c r="D1591" s="46" t="s">
        <v>2576</v>
      </c>
      <c r="E1591" s="46" t="s">
        <v>3892</v>
      </c>
      <c r="F1591" s="46" t="s">
        <v>1709</v>
      </c>
      <c r="G1591" s="46"/>
      <c r="H1591" s="46">
        <v>1182000000</v>
      </c>
      <c r="I1591" s="46">
        <v>2104000000</v>
      </c>
      <c r="J1591" s="22"/>
      <c r="K1591" s="22"/>
    </row>
    <row r="1592" spans="3:11">
      <c r="C1592" s="22"/>
      <c r="D1592" s="46" t="s">
        <v>2576</v>
      </c>
      <c r="E1592" s="46" t="s">
        <v>3893</v>
      </c>
      <c r="F1592" s="46" t="s">
        <v>1699</v>
      </c>
      <c r="G1592" s="46"/>
      <c r="H1592" s="46">
        <v>1058000000</v>
      </c>
      <c r="I1592" s="46">
        <v>1701000000</v>
      </c>
      <c r="J1592" s="22"/>
      <c r="K1592" s="22"/>
    </row>
    <row r="1593" spans="3:11">
      <c r="C1593" s="22"/>
      <c r="D1593" s="46" t="s">
        <v>438</v>
      </c>
      <c r="E1593" s="46" t="s">
        <v>3894</v>
      </c>
      <c r="F1593" s="46" t="s">
        <v>487</v>
      </c>
      <c r="G1593" s="46"/>
      <c r="H1593" s="46">
        <v>1868000000</v>
      </c>
      <c r="I1593" s="46">
        <v>402000000</v>
      </c>
      <c r="J1593" s="22"/>
      <c r="K1593" s="22"/>
    </row>
    <row r="1594" spans="3:11">
      <c r="C1594" s="22"/>
      <c r="D1594" s="46" t="s">
        <v>438</v>
      </c>
      <c r="E1594" s="46" t="s">
        <v>3895</v>
      </c>
      <c r="F1594" s="46" t="s">
        <v>1702</v>
      </c>
      <c r="G1594" s="46"/>
      <c r="H1594" s="46">
        <v>19385000000</v>
      </c>
      <c r="I1594" s="46">
        <v>20726000000</v>
      </c>
      <c r="J1594" s="22"/>
      <c r="K1594" s="22"/>
    </row>
    <row r="1595" spans="3:11">
      <c r="C1595" s="22"/>
      <c r="D1595" s="46" t="s">
        <v>438</v>
      </c>
      <c r="E1595" s="46" t="s">
        <v>3873</v>
      </c>
      <c r="F1595" s="46" t="s">
        <v>1704</v>
      </c>
      <c r="G1595" s="46" t="s">
        <v>548</v>
      </c>
      <c r="H1595" s="46">
        <v>579000000</v>
      </c>
      <c r="I1595" s="46">
        <v>918000000</v>
      </c>
      <c r="J1595" s="22"/>
      <c r="K1595" s="22"/>
    </row>
    <row r="1596" spans="3:11">
      <c r="C1596" s="22"/>
      <c r="D1596" s="46" t="s">
        <v>438</v>
      </c>
      <c r="E1596" s="46" t="s">
        <v>3896</v>
      </c>
      <c r="F1596" s="46" t="s">
        <v>3162</v>
      </c>
      <c r="G1596" s="46" t="s">
        <v>548</v>
      </c>
      <c r="H1596" s="46">
        <v>7360000000</v>
      </c>
      <c r="I1596" s="46">
        <v>7388000000</v>
      </c>
      <c r="J1596" s="22"/>
      <c r="K1596" s="22"/>
    </row>
    <row r="1597" spans="3:11">
      <c r="C1597" s="22"/>
      <c r="D1597" s="46" t="s">
        <v>438</v>
      </c>
      <c r="E1597" s="46" t="s">
        <v>3897</v>
      </c>
      <c r="F1597" s="46" t="s">
        <v>1707</v>
      </c>
      <c r="G1597" s="46" t="s">
        <v>548</v>
      </c>
      <c r="H1597" s="46">
        <v>4414000000</v>
      </c>
      <c r="I1597" s="46">
        <v>4344000000</v>
      </c>
      <c r="J1597" s="22"/>
      <c r="K1597" s="22"/>
    </row>
    <row r="1598" spans="3:11">
      <c r="C1598" s="22"/>
      <c r="D1598" s="46" t="s">
        <v>2576</v>
      </c>
      <c r="E1598" s="46" t="s">
        <v>3898</v>
      </c>
      <c r="F1598" s="46" t="s">
        <v>1711</v>
      </c>
      <c r="G1598" s="46" t="s">
        <v>548</v>
      </c>
      <c r="H1598" s="46">
        <v>2401000000</v>
      </c>
      <c r="I1598" s="46">
        <v>4027000000</v>
      </c>
      <c r="J1598" s="22"/>
      <c r="K1598" s="22"/>
    </row>
    <row r="1599" spans="3:11">
      <c r="C1599" s="22"/>
      <c r="D1599" s="46" t="s">
        <v>438</v>
      </c>
      <c r="E1599" s="46" t="s">
        <v>3899</v>
      </c>
      <c r="F1599" s="46" t="s">
        <v>1713</v>
      </c>
      <c r="G1599" s="46" t="s">
        <v>548</v>
      </c>
      <c r="H1599" s="46">
        <v>2157000000</v>
      </c>
      <c r="I1599" s="46">
        <v>2608000000</v>
      </c>
      <c r="J1599" s="22"/>
      <c r="K1599" s="22"/>
    </row>
    <row r="1600" spans="3:11">
      <c r="C1600" s="22"/>
      <c r="D1600" s="46" t="s">
        <v>438</v>
      </c>
      <c r="E1600" s="46" t="s">
        <v>3900</v>
      </c>
      <c r="F1600" s="46" t="s">
        <v>4783</v>
      </c>
      <c r="G1600" s="46" t="s">
        <v>548</v>
      </c>
      <c r="H1600" s="46">
        <v>4135000000</v>
      </c>
      <c r="I1600" s="46">
        <v>2619000000</v>
      </c>
      <c r="J1600" s="22"/>
      <c r="K1600" s="22"/>
    </row>
    <row r="1601" spans="3:11">
      <c r="C1601" s="22"/>
      <c r="D1601" s="46" t="s">
        <v>2576</v>
      </c>
      <c r="E1601" s="46" t="s">
        <v>3901</v>
      </c>
      <c r="F1601" s="46" t="s">
        <v>3902</v>
      </c>
      <c r="G1601" s="46" t="s">
        <v>548</v>
      </c>
      <c r="H1601" s="46">
        <v>1707000000</v>
      </c>
      <c r="I1601" s="46">
        <v>1197000000</v>
      </c>
      <c r="J1601" s="22"/>
      <c r="K1601" s="22"/>
    </row>
    <row r="1602" spans="3:11">
      <c r="C1602" s="22"/>
      <c r="D1602" s="46" t="s">
        <v>438</v>
      </c>
      <c r="E1602" s="46" t="s">
        <v>3903</v>
      </c>
      <c r="F1602" s="46" t="s">
        <v>487</v>
      </c>
      <c r="G1602" s="46" t="s">
        <v>548</v>
      </c>
      <c r="H1602" s="46">
        <v>1683000000</v>
      </c>
      <c r="I1602" s="46">
        <v>2539000000</v>
      </c>
      <c r="J1602" s="22"/>
      <c r="K1602" s="22"/>
    </row>
    <row r="1603" spans="3:11">
      <c r="C1603" s="22"/>
      <c r="D1603" s="46" t="s">
        <v>438</v>
      </c>
      <c r="E1603" s="46" t="s">
        <v>3905</v>
      </c>
      <c r="F1603" s="46" t="s">
        <v>1720</v>
      </c>
      <c r="G1603" s="46" t="s">
        <v>548</v>
      </c>
      <c r="H1603" s="46">
        <v>23857000000</v>
      </c>
      <c r="I1603" s="46">
        <v>24722000000</v>
      </c>
      <c r="J1603" s="22"/>
      <c r="K1603" s="22"/>
    </row>
    <row r="1604" spans="3:11">
      <c r="C1604" s="22"/>
      <c r="D1604" s="46" t="s">
        <v>438</v>
      </c>
      <c r="E1604" s="46" t="s">
        <v>4442</v>
      </c>
      <c r="F1604" s="46" t="s">
        <v>4443</v>
      </c>
      <c r="G1604" s="46"/>
      <c r="H1604" s="46">
        <v>-5051000000</v>
      </c>
      <c r="I1604" s="46">
        <v>-4914000000</v>
      </c>
      <c r="J1604" s="22"/>
      <c r="K1604" s="22"/>
    </row>
    <row r="1605" spans="3:11">
      <c r="C1605" s="22"/>
      <c r="D1605" s="46" t="s">
        <v>263</v>
      </c>
      <c r="E1605" s="46" t="s">
        <v>428</v>
      </c>
      <c r="F1605" s="46"/>
      <c r="G1605" s="46"/>
      <c r="H1605" s="46"/>
      <c r="I1605" s="46"/>
      <c r="J1605" s="22"/>
      <c r="K1605" s="22"/>
    </row>
    <row r="1606" spans="3:11">
      <c r="C1606" s="22"/>
      <c r="D1606" s="46"/>
      <c r="E1606" s="46" t="s">
        <v>4444</v>
      </c>
      <c r="F1606" s="46" t="s">
        <v>403</v>
      </c>
      <c r="G1606" s="46"/>
      <c r="H1606" s="46"/>
      <c r="I1606" s="46"/>
      <c r="J1606" s="22"/>
      <c r="K1606" s="22"/>
    </row>
    <row r="1607" spans="3:11">
      <c r="C1607" s="22"/>
      <c r="D1607" s="46"/>
      <c r="E1607" s="46"/>
      <c r="F1607" s="46" t="s">
        <v>4784</v>
      </c>
      <c r="G1607" s="46"/>
      <c r="H1607" s="46"/>
      <c r="I1607" s="46"/>
      <c r="J1607" s="22"/>
      <c r="K1607" s="22"/>
    </row>
    <row r="1608" spans="3:11">
      <c r="C1608" s="22"/>
      <c r="D1608" s="46" t="s">
        <v>438</v>
      </c>
      <c r="E1608" s="46" t="s">
        <v>3907</v>
      </c>
      <c r="F1608" s="46" t="s">
        <v>1733</v>
      </c>
      <c r="G1608" s="46"/>
      <c r="H1608" s="46">
        <v>9800000000</v>
      </c>
      <c r="I1608" s="46">
        <v>8160000000</v>
      </c>
      <c r="J1608" s="22">
        <v>6545000000</v>
      </c>
      <c r="K1608" s="22"/>
    </row>
    <row r="1609" spans="3:11">
      <c r="C1609" s="22"/>
      <c r="D1609" s="46" t="s">
        <v>438</v>
      </c>
      <c r="E1609" s="46" t="s">
        <v>3908</v>
      </c>
      <c r="F1609" s="46" t="s">
        <v>1735</v>
      </c>
      <c r="G1609" s="46"/>
      <c r="H1609" s="46">
        <v>0.35</v>
      </c>
      <c r="I1609" s="46">
        <v>0.35</v>
      </c>
      <c r="J1609" s="22">
        <v>0.35</v>
      </c>
      <c r="K1609" s="22"/>
    </row>
    <row r="1610" spans="3:11">
      <c r="C1610" s="22"/>
      <c r="D1610" s="46"/>
      <c r="E1610" s="46"/>
      <c r="F1610" s="46" t="s">
        <v>4446</v>
      </c>
      <c r="G1610" s="46"/>
      <c r="H1610" s="46"/>
      <c r="I1610" s="46"/>
      <c r="J1610" s="22"/>
      <c r="K1610" s="22"/>
    </row>
    <row r="1611" spans="3:11">
      <c r="C1611" s="22"/>
      <c r="D1611" s="46" t="s">
        <v>438</v>
      </c>
      <c r="E1611" s="46" t="s">
        <v>3909</v>
      </c>
      <c r="F1611" s="46" t="s">
        <v>1738</v>
      </c>
      <c r="G1611" s="46"/>
      <c r="H1611" s="46">
        <v>856000000</v>
      </c>
      <c r="I1611" s="46">
        <v>730000000</v>
      </c>
      <c r="J1611" s="22">
        <v>586000000</v>
      </c>
      <c r="K1611" s="22"/>
    </row>
    <row r="1612" spans="3:11">
      <c r="C1612" s="22"/>
      <c r="D1612" s="46" t="s">
        <v>438</v>
      </c>
      <c r="E1612" s="46" t="s">
        <v>3910</v>
      </c>
      <c r="F1612" s="46" t="s">
        <v>1740</v>
      </c>
      <c r="G1612" s="46"/>
      <c r="H1612" s="46">
        <v>3.1E-2</v>
      </c>
      <c r="I1612" s="46">
        <v>3.1E-2</v>
      </c>
      <c r="J1612" s="22">
        <v>3.1E-2</v>
      </c>
      <c r="K1612" s="22"/>
    </row>
    <row r="1613" spans="3:11">
      <c r="C1613" s="22"/>
      <c r="D1613" s="46" t="s">
        <v>438</v>
      </c>
      <c r="E1613" s="46" t="s">
        <v>3911</v>
      </c>
      <c r="F1613" s="46" t="s">
        <v>1742</v>
      </c>
      <c r="G1613" s="46" t="s">
        <v>548</v>
      </c>
      <c r="H1613" s="46">
        <v>414000000</v>
      </c>
      <c r="I1613" s="46">
        <v>334000000</v>
      </c>
      <c r="J1613" s="22">
        <v>283000000</v>
      </c>
      <c r="K1613" s="22"/>
    </row>
    <row r="1614" spans="3:11">
      <c r="C1614" s="22"/>
      <c r="D1614" s="46" t="s">
        <v>438</v>
      </c>
      <c r="E1614" s="46" t="s">
        <v>3912</v>
      </c>
      <c r="F1614" s="46" t="s">
        <v>1744</v>
      </c>
      <c r="G1614" s="46" t="s">
        <v>548</v>
      </c>
      <c r="H1614" s="46">
        <v>1.4999999999999999E-2</v>
      </c>
      <c r="I1614" s="46">
        <v>1.4E-2</v>
      </c>
      <c r="J1614" s="22">
        <v>1.4999999999999999E-2</v>
      </c>
      <c r="K1614" s="22"/>
    </row>
    <row r="1615" spans="3:11">
      <c r="C1615" s="22"/>
      <c r="D1615" s="46" t="s">
        <v>438</v>
      </c>
      <c r="E1615" s="46" t="s">
        <v>3913</v>
      </c>
      <c r="F1615" s="46" t="s">
        <v>3914</v>
      </c>
      <c r="G1615" s="46" t="s">
        <v>548</v>
      </c>
      <c r="H1615" s="46">
        <v>132000000</v>
      </c>
      <c r="I1615" s="46">
        <v>247000000</v>
      </c>
      <c r="J1615" s="22">
        <v>258000000</v>
      </c>
      <c r="K1615" s="22"/>
    </row>
    <row r="1616" spans="3:11">
      <c r="C1616" s="22"/>
      <c r="D1616" s="46" t="s">
        <v>438</v>
      </c>
      <c r="E1616" s="46" t="s">
        <v>3915</v>
      </c>
      <c r="F1616" s="46" t="s">
        <v>3916</v>
      </c>
      <c r="G1616" s="46" t="s">
        <v>548</v>
      </c>
      <c r="H1616" s="46">
        <v>5.0000000000000001E-3</v>
      </c>
      <c r="I1616" s="46">
        <v>1.0999999999999999E-2</v>
      </c>
      <c r="J1616" s="22">
        <v>1.2999999999999999E-2</v>
      </c>
      <c r="K1616" s="22"/>
    </row>
    <row r="1617" spans="3:11">
      <c r="C1617" s="22"/>
      <c r="D1617" s="46" t="s">
        <v>438</v>
      </c>
      <c r="E1617" s="46" t="s">
        <v>3917</v>
      </c>
      <c r="F1617" s="46" t="s">
        <v>1746</v>
      </c>
      <c r="G1617" s="46" t="s">
        <v>548</v>
      </c>
      <c r="H1617" s="46">
        <v>815000000</v>
      </c>
      <c r="I1617" s="46">
        <v>735000000</v>
      </c>
      <c r="J1617" s="22">
        <v>577000000</v>
      </c>
      <c r="K1617" s="22"/>
    </row>
    <row r="1618" spans="3:11">
      <c r="C1618" s="22"/>
      <c r="D1618" s="46" t="s">
        <v>438</v>
      </c>
      <c r="E1618" s="46" t="s">
        <v>3918</v>
      </c>
      <c r="F1618" s="46" t="s">
        <v>1748</v>
      </c>
      <c r="G1618" s="46" t="s">
        <v>548</v>
      </c>
      <c r="H1618" s="46">
        <v>2.9000000000000001E-2</v>
      </c>
      <c r="I1618" s="46">
        <v>3.2000000000000001E-2</v>
      </c>
      <c r="J1618" s="22">
        <v>3.1E-2</v>
      </c>
      <c r="K1618" s="22"/>
    </row>
    <row r="1619" spans="3:11">
      <c r="C1619" s="22"/>
      <c r="D1619" s="46" t="s">
        <v>2576</v>
      </c>
      <c r="E1619" s="46" t="s">
        <v>3919</v>
      </c>
      <c r="F1619" s="46" t="s">
        <v>2324</v>
      </c>
      <c r="G1619" s="46" t="s">
        <v>548</v>
      </c>
      <c r="H1619" s="46">
        <v>524000000</v>
      </c>
      <c r="I1619" s="46">
        <v>222000000</v>
      </c>
      <c r="J1619" s="22">
        <v>223000000</v>
      </c>
      <c r="K1619" s="22"/>
    </row>
    <row r="1620" spans="3:11">
      <c r="C1620" s="22"/>
      <c r="D1620" s="46" t="s">
        <v>2576</v>
      </c>
      <c r="E1620" s="46" t="s">
        <v>3920</v>
      </c>
      <c r="F1620" s="46" t="s">
        <v>2326</v>
      </c>
      <c r="G1620" s="46" t="s">
        <v>548</v>
      </c>
      <c r="H1620" s="46">
        <v>1.9E-2</v>
      </c>
      <c r="I1620" s="46">
        <v>0.01</v>
      </c>
      <c r="J1620" s="22">
        <v>1.2E-2</v>
      </c>
      <c r="K1620" s="22"/>
    </row>
    <row r="1621" spans="3:11">
      <c r="C1621" s="22"/>
      <c r="D1621" s="46" t="s">
        <v>438</v>
      </c>
      <c r="E1621" s="46" t="s">
        <v>3921</v>
      </c>
      <c r="F1621" s="46" t="s">
        <v>2328</v>
      </c>
      <c r="G1621" s="46"/>
      <c r="H1621" s="46">
        <v>347000000</v>
      </c>
      <c r="I1621" s="46">
        <v>272000000</v>
      </c>
      <c r="J1621" s="22">
        <v>461000000</v>
      </c>
      <c r="K1621" s="22"/>
    </row>
    <row r="1622" spans="3:11">
      <c r="C1622" s="22"/>
      <c r="D1622" s="46" t="s">
        <v>438</v>
      </c>
      <c r="E1622" s="46" t="s">
        <v>3922</v>
      </c>
      <c r="F1622" s="46" t="s">
        <v>2330</v>
      </c>
      <c r="G1622" s="46"/>
      <c r="H1622" s="46">
        <v>1.2E-2</v>
      </c>
      <c r="I1622" s="46">
        <v>1.2E-2</v>
      </c>
      <c r="J1622" s="22">
        <v>2.5000000000000001E-2</v>
      </c>
      <c r="K1622" s="22"/>
    </row>
    <row r="1623" spans="3:11">
      <c r="C1623" s="22"/>
      <c r="D1623" s="46" t="s">
        <v>438</v>
      </c>
      <c r="E1623" s="46" t="s">
        <v>3923</v>
      </c>
      <c r="F1623" s="46" t="s">
        <v>487</v>
      </c>
      <c r="G1623" s="46"/>
      <c r="H1623" s="46">
        <v>-15000000</v>
      </c>
      <c r="I1623" s="46">
        <v>-179000000</v>
      </c>
      <c r="J1623" s="22">
        <v>87000000</v>
      </c>
      <c r="K1623" s="22"/>
    </row>
    <row r="1624" spans="3:11">
      <c r="C1624" s="22"/>
      <c r="D1624" s="46" t="s">
        <v>438</v>
      </c>
      <c r="E1624" s="46" t="s">
        <v>3924</v>
      </c>
      <c r="F1624" s="46" t="s">
        <v>1758</v>
      </c>
      <c r="G1624" s="46"/>
      <c r="H1624" s="46">
        <v>0</v>
      </c>
      <c r="I1624" s="46">
        <v>-7.0000000000000001E-3</v>
      </c>
      <c r="J1624" s="22">
        <v>4.0000000000000001E-3</v>
      </c>
      <c r="K1624" s="22"/>
    </row>
    <row r="1625" spans="3:11">
      <c r="C1625" s="22"/>
      <c r="D1625" s="46" t="s">
        <v>438</v>
      </c>
      <c r="E1625" s="46" t="s">
        <v>4785</v>
      </c>
      <c r="F1625" s="46" t="s">
        <v>4786</v>
      </c>
      <c r="G1625" s="46"/>
      <c r="H1625" s="46">
        <v>9103000000</v>
      </c>
      <c r="I1625" s="46">
        <v>7445000000</v>
      </c>
      <c r="J1625" s="22">
        <v>6338000000</v>
      </c>
      <c r="K1625" s="22"/>
    </row>
    <row r="1626" spans="3:11">
      <c r="C1626" s="22"/>
      <c r="D1626" s="46" t="s">
        <v>438</v>
      </c>
      <c r="E1626" s="46" t="s">
        <v>3925</v>
      </c>
      <c r="F1626" s="46" t="s">
        <v>1760</v>
      </c>
      <c r="G1626" s="46"/>
      <c r="H1626" s="46">
        <v>0.32500000000000001</v>
      </c>
      <c r="I1626" s="46">
        <v>0.31900000000000001</v>
      </c>
      <c r="J1626" s="22">
        <v>0.33900000000000002</v>
      </c>
      <c r="K1626" s="22"/>
    </row>
    <row r="1627" spans="3:11">
      <c r="C1627" s="22"/>
      <c r="D1627" s="46" t="s">
        <v>263</v>
      </c>
      <c r="E1627" s="46" t="s">
        <v>428</v>
      </c>
      <c r="F1627" s="46"/>
      <c r="G1627" s="46"/>
      <c r="H1627" s="46"/>
      <c r="I1627" s="46"/>
      <c r="J1627" s="22"/>
      <c r="K1627" s="22"/>
    </row>
    <row r="1628" spans="3:11">
      <c r="C1628" s="22"/>
      <c r="D1628" s="46"/>
      <c r="E1628" s="46" t="s">
        <v>4447</v>
      </c>
      <c r="F1628" s="46" t="s">
        <v>404</v>
      </c>
      <c r="G1628" s="46"/>
      <c r="H1628" s="46"/>
      <c r="I1628" s="46"/>
      <c r="J1628" s="22"/>
      <c r="K1628" s="22"/>
    </row>
    <row r="1629" spans="3:11">
      <c r="C1629" s="22"/>
      <c r="D1629" s="46" t="s">
        <v>438</v>
      </c>
      <c r="E1629" s="46" t="s">
        <v>3927</v>
      </c>
      <c r="F1629" s="46" t="s">
        <v>1769</v>
      </c>
      <c r="G1629" s="46"/>
      <c r="H1629" s="46">
        <v>877000000</v>
      </c>
      <c r="I1629" s="46">
        <v>279000000</v>
      </c>
      <c r="J1629" s="22"/>
      <c r="K1629" s="22"/>
    </row>
    <row r="1630" spans="3:11">
      <c r="C1630" s="22"/>
      <c r="D1630" s="46" t="s">
        <v>438</v>
      </c>
      <c r="E1630" s="46" t="s">
        <v>3928</v>
      </c>
      <c r="F1630" s="46" t="s">
        <v>1771</v>
      </c>
      <c r="G1630" s="46"/>
      <c r="H1630" s="46">
        <v>491000000</v>
      </c>
      <c r="I1630" s="46">
        <v>255000000</v>
      </c>
      <c r="J1630" s="22"/>
      <c r="K1630" s="22"/>
    </row>
    <row r="1631" spans="3:11">
      <c r="C1631" s="22"/>
      <c r="D1631" s="46" t="s">
        <v>438</v>
      </c>
      <c r="E1631" s="46" t="s">
        <v>3929</v>
      </c>
      <c r="F1631" s="46" t="s">
        <v>1771</v>
      </c>
      <c r="G1631" s="46" t="s">
        <v>548</v>
      </c>
      <c r="H1631" s="46">
        <v>114000000</v>
      </c>
      <c r="I1631" s="46">
        <v>358000000</v>
      </c>
      <c r="J1631" s="22"/>
      <c r="K1631" s="22"/>
    </row>
    <row r="1632" spans="3:11">
      <c r="C1632" s="22"/>
      <c r="D1632" s="46" t="s">
        <v>438</v>
      </c>
      <c r="E1632" s="46" t="s">
        <v>3930</v>
      </c>
      <c r="F1632" s="46" t="s">
        <v>1774</v>
      </c>
      <c r="G1632" s="46" t="s">
        <v>548</v>
      </c>
      <c r="H1632" s="46">
        <v>23000000</v>
      </c>
      <c r="I1632" s="46">
        <v>75000000</v>
      </c>
      <c r="J1632" s="22"/>
      <c r="K1632" s="22"/>
    </row>
    <row r="1633" spans="3:11">
      <c r="C1633" s="22"/>
      <c r="D1633" s="46" t="s">
        <v>438</v>
      </c>
      <c r="E1633" s="46" t="s">
        <v>3931</v>
      </c>
      <c r="F1633" s="46" t="s">
        <v>1776</v>
      </c>
      <c r="G1633" s="46" t="s">
        <v>548</v>
      </c>
      <c r="H1633" s="46">
        <v>167000000</v>
      </c>
      <c r="I1633" s="46">
        <v>596000000</v>
      </c>
      <c r="J1633" s="22"/>
      <c r="K1633" s="22"/>
    </row>
    <row r="1634" spans="3:11">
      <c r="C1634" s="22"/>
      <c r="D1634" s="46" t="s">
        <v>438</v>
      </c>
      <c r="E1634" s="46" t="s">
        <v>3878</v>
      </c>
      <c r="F1634" s="46" t="s">
        <v>3926</v>
      </c>
      <c r="G1634" s="46" t="s">
        <v>548</v>
      </c>
      <c r="H1634" s="46">
        <v>6069000000</v>
      </c>
      <c r="I1634" s="46">
        <v>5005000000</v>
      </c>
      <c r="J1634" s="22">
        <v>5500000000</v>
      </c>
      <c r="K1634" s="22"/>
    </row>
    <row r="1635" spans="3:11">
      <c r="C1635" s="22"/>
      <c r="D1635" s="46" t="s">
        <v>438</v>
      </c>
      <c r="E1635" s="46" t="s">
        <v>3878</v>
      </c>
      <c r="F1635" s="46" t="s">
        <v>3932</v>
      </c>
      <c r="G1635" s="46" t="s">
        <v>548</v>
      </c>
      <c r="H1635" s="46">
        <v>6069000000</v>
      </c>
      <c r="I1635" s="46">
        <v>5005000000</v>
      </c>
      <c r="J1635" s="22">
        <v>5500000000</v>
      </c>
      <c r="K1635" s="22"/>
    </row>
    <row r="1636" spans="3:11">
      <c r="C1636" s="22"/>
      <c r="D1636" s="46" t="s">
        <v>263</v>
      </c>
      <c r="E1636" s="46" t="s">
        <v>428</v>
      </c>
      <c r="F1636" s="46"/>
      <c r="G1636" s="46"/>
      <c r="H1636" s="46"/>
      <c r="I1636" s="46"/>
      <c r="J1636" s="22"/>
      <c r="K1636" s="22"/>
    </row>
    <row r="1637" spans="3:11">
      <c r="C1637" s="22"/>
      <c r="D1637" s="46"/>
      <c r="E1637" s="46" t="s">
        <v>4787</v>
      </c>
      <c r="F1637" s="46" t="s">
        <v>4501</v>
      </c>
      <c r="G1637" s="46"/>
      <c r="H1637" s="46"/>
      <c r="I1637" s="46"/>
      <c r="J1637" s="22"/>
      <c r="K1637" s="22"/>
    </row>
    <row r="1638" spans="3:11">
      <c r="C1638" s="22"/>
      <c r="D1638" s="46"/>
      <c r="E1638" s="46" t="s">
        <v>4448</v>
      </c>
      <c r="F1638" s="46" t="s">
        <v>405</v>
      </c>
      <c r="G1638" s="46"/>
      <c r="H1638" s="46"/>
      <c r="I1638" s="46"/>
      <c r="J1638" s="22"/>
      <c r="K1638" s="22"/>
    </row>
    <row r="1639" spans="3:11">
      <c r="C1639" s="22"/>
      <c r="D1639" s="46" t="s">
        <v>438</v>
      </c>
      <c r="E1639" s="46" t="s">
        <v>518</v>
      </c>
      <c r="F1639" s="46" t="s">
        <v>520</v>
      </c>
      <c r="G1639" s="46"/>
      <c r="H1639" s="46">
        <v>18897000000</v>
      </c>
      <c r="I1639" s="46">
        <v>15869000000</v>
      </c>
      <c r="J1639" s="22">
        <v>12362000000</v>
      </c>
      <c r="K1639" s="22"/>
    </row>
    <row r="1640" spans="3:11">
      <c r="C1640" s="22"/>
      <c r="D1640" s="46" t="s">
        <v>438</v>
      </c>
      <c r="E1640" s="46" t="s">
        <v>521</v>
      </c>
      <c r="F1640" s="46" t="s">
        <v>523</v>
      </c>
      <c r="G1640" s="46"/>
      <c r="H1640" s="46">
        <v>898000000</v>
      </c>
      <c r="I1640" s="46">
        <v>844000000</v>
      </c>
      <c r="J1640" s="22">
        <v>730000000</v>
      </c>
      <c r="K1640" s="22"/>
    </row>
    <row r="1641" spans="3:11">
      <c r="C1641" s="22"/>
      <c r="D1641" s="46" t="s">
        <v>438</v>
      </c>
      <c r="E1641" s="46" t="s">
        <v>33</v>
      </c>
      <c r="F1641" s="46" t="s">
        <v>4449</v>
      </c>
      <c r="G1641" s="46"/>
      <c r="H1641" s="46">
        <v>17999000000</v>
      </c>
      <c r="I1641" s="46">
        <v>15025000000</v>
      </c>
      <c r="J1641" s="22">
        <v>11632000000</v>
      </c>
      <c r="K1641" s="22"/>
    </row>
    <row r="1642" spans="3:11">
      <c r="C1642" s="22"/>
      <c r="D1642" s="46"/>
      <c r="E1642" s="46"/>
      <c r="F1642" s="46" t="s">
        <v>1790</v>
      </c>
      <c r="G1642" s="46"/>
      <c r="H1642" s="46"/>
      <c r="I1642" s="46"/>
      <c r="J1642" s="22"/>
      <c r="K1642" s="22"/>
    </row>
    <row r="1643" spans="3:11">
      <c r="C1643" s="22"/>
      <c r="D1643" s="46" t="s">
        <v>438</v>
      </c>
      <c r="E1643" s="46" t="s">
        <v>2605</v>
      </c>
      <c r="F1643" s="46" t="s">
        <v>4450</v>
      </c>
      <c r="G1643" s="46"/>
      <c r="H1643" s="46">
        <v>5287600000</v>
      </c>
      <c r="I1643" s="46">
        <v>5278100000</v>
      </c>
      <c r="J1643" s="22">
        <v>5226800000</v>
      </c>
      <c r="K1643" s="22"/>
    </row>
    <row r="1644" spans="3:11">
      <c r="C1644" s="22"/>
      <c r="D1644" s="46" t="s">
        <v>438</v>
      </c>
      <c r="E1644" s="46" t="s">
        <v>74</v>
      </c>
      <c r="F1644" s="46" t="s">
        <v>4451</v>
      </c>
      <c r="G1644" s="46"/>
      <c r="H1644" s="46">
        <v>3.4</v>
      </c>
      <c r="I1644" s="46">
        <v>2.85</v>
      </c>
      <c r="J1644" s="22">
        <v>2.23</v>
      </c>
      <c r="K1644" s="22"/>
    </row>
    <row r="1645" spans="3:11">
      <c r="C1645" s="22"/>
      <c r="D1645" s="46"/>
      <c r="E1645" s="46"/>
      <c r="F1645" s="46" t="s">
        <v>1793</v>
      </c>
      <c r="G1645" s="46"/>
      <c r="H1645" s="46"/>
      <c r="I1645" s="46"/>
      <c r="J1645" s="22"/>
      <c r="K1645" s="22"/>
    </row>
    <row r="1646" spans="3:11">
      <c r="C1646" s="22"/>
      <c r="D1646" s="46" t="s">
        <v>438</v>
      </c>
      <c r="E1646" s="46" t="s">
        <v>2605</v>
      </c>
      <c r="F1646" s="46" t="s">
        <v>1920</v>
      </c>
      <c r="G1646" s="46"/>
      <c r="H1646" s="46">
        <v>5287600000</v>
      </c>
      <c r="I1646" s="46">
        <v>5278100000</v>
      </c>
      <c r="J1646" s="22">
        <v>5226800000</v>
      </c>
      <c r="K1646" s="22"/>
    </row>
    <row r="1647" spans="3:11">
      <c r="C1647" s="22"/>
      <c r="D1647" s="46" t="s">
        <v>438</v>
      </c>
      <c r="E1647" s="46" t="s">
        <v>3933</v>
      </c>
      <c r="F1647" s="46" t="s">
        <v>4452</v>
      </c>
      <c r="G1647" s="46"/>
      <c r="H1647" s="46"/>
      <c r="I1647" s="46"/>
      <c r="J1647" s="22"/>
      <c r="K1647" s="22"/>
    </row>
    <row r="1648" spans="3:11">
      <c r="C1648" s="22"/>
      <c r="D1648" s="46" t="s">
        <v>438</v>
      </c>
      <c r="E1648" s="46" t="s">
        <v>76</v>
      </c>
      <c r="F1648" s="46" t="s">
        <v>4453</v>
      </c>
      <c r="G1648" s="46"/>
      <c r="H1648" s="46">
        <v>5351500000</v>
      </c>
      <c r="I1648" s="46">
        <v>5323400000</v>
      </c>
      <c r="J1648" s="22">
        <v>5263100000</v>
      </c>
      <c r="K1648" s="22"/>
    </row>
    <row r="1649" spans="3:11">
      <c r="C1649" s="22"/>
      <c r="D1649" s="46" t="s">
        <v>438</v>
      </c>
      <c r="E1649" s="46" t="s">
        <v>75</v>
      </c>
      <c r="F1649" s="46" t="s">
        <v>4451</v>
      </c>
      <c r="G1649" s="46"/>
      <c r="H1649" s="46">
        <v>3.36</v>
      </c>
      <c r="I1649" s="46">
        <v>2.82</v>
      </c>
      <c r="J1649" s="22">
        <v>2.21</v>
      </c>
      <c r="K1649" s="22"/>
    </row>
    <row r="1650" spans="3:11">
      <c r="C1650" s="22"/>
      <c r="D1650" s="46" t="s">
        <v>263</v>
      </c>
      <c r="E1650" s="46" t="s">
        <v>428</v>
      </c>
      <c r="F1650" s="46"/>
      <c r="G1650" s="46"/>
      <c r="H1650" s="46"/>
      <c r="I1650" s="46"/>
      <c r="J1650" s="22"/>
      <c r="K1650" s="22"/>
    </row>
    <row r="1651" spans="3:11">
      <c r="C1651" s="22"/>
      <c r="D1651" s="46"/>
      <c r="E1651" s="46" t="s">
        <v>4454</v>
      </c>
      <c r="F1651" s="46" t="s">
        <v>406</v>
      </c>
      <c r="G1651" s="46"/>
      <c r="H1651" s="46"/>
      <c r="I1651" s="46"/>
      <c r="J1651" s="22"/>
      <c r="K1651" s="22"/>
    </row>
    <row r="1652" spans="3:11">
      <c r="C1652" s="22"/>
      <c r="D1652" s="46"/>
      <c r="E1652" s="46" t="s">
        <v>4455</v>
      </c>
      <c r="F1652" s="46" t="s">
        <v>408</v>
      </c>
      <c r="G1652" s="46"/>
      <c r="H1652" s="46"/>
      <c r="I1652" s="46"/>
      <c r="J1652" s="22"/>
      <c r="K1652" s="22"/>
    </row>
    <row r="1653" spans="3:11">
      <c r="C1653" s="22"/>
      <c r="D1653" s="46"/>
      <c r="E1653" s="46"/>
      <c r="F1653" s="46" t="s">
        <v>554</v>
      </c>
      <c r="G1653" s="46"/>
      <c r="H1653" s="46"/>
      <c r="I1653" s="46"/>
      <c r="J1653" s="22"/>
      <c r="K1653" s="22"/>
    </row>
    <row r="1654" spans="3:11">
      <c r="C1654" s="22"/>
      <c r="D1654" s="46" t="s">
        <v>438</v>
      </c>
      <c r="E1654" s="46" t="s">
        <v>2620</v>
      </c>
      <c r="F1654" s="46" t="s">
        <v>574</v>
      </c>
      <c r="G1654" s="46"/>
      <c r="H1654" s="46">
        <v>-6000000</v>
      </c>
      <c r="I1654" s="46">
        <v>-37000000</v>
      </c>
      <c r="J1654" s="22">
        <v>83000000</v>
      </c>
      <c r="K1654" s="22"/>
    </row>
    <row r="1655" spans="3:11">
      <c r="C1655" s="22"/>
      <c r="D1655" s="46" t="s">
        <v>438</v>
      </c>
      <c r="E1655" s="46" t="s">
        <v>3965</v>
      </c>
      <c r="F1655" s="46" t="s">
        <v>1800</v>
      </c>
      <c r="G1655" s="46" t="s">
        <v>548</v>
      </c>
      <c r="H1655" s="46">
        <v>-2000000</v>
      </c>
      <c r="I1655" s="46">
        <v>-13000000</v>
      </c>
      <c r="J1655" s="22">
        <v>26000000</v>
      </c>
      <c r="K1655" s="22"/>
    </row>
    <row r="1656" spans="3:11">
      <c r="C1656" s="22"/>
      <c r="D1656" s="46" t="s">
        <v>438</v>
      </c>
      <c r="E1656" s="46" t="s">
        <v>3966</v>
      </c>
      <c r="F1656" s="46" t="s">
        <v>1803</v>
      </c>
      <c r="G1656" s="46"/>
      <c r="H1656" s="46">
        <v>-4000000</v>
      </c>
      <c r="I1656" s="46">
        <v>-24000000</v>
      </c>
      <c r="J1656" s="22">
        <v>57000000</v>
      </c>
      <c r="K1656" s="22"/>
    </row>
    <row r="1657" spans="3:11">
      <c r="C1657" s="22"/>
      <c r="D1657" s="46" t="s">
        <v>438</v>
      </c>
      <c r="E1657" s="46" t="s">
        <v>4511</v>
      </c>
      <c r="F1657" s="46" t="s">
        <v>2186</v>
      </c>
      <c r="G1657" s="46"/>
      <c r="H1657" s="46">
        <v>-10000000</v>
      </c>
      <c r="I1657" s="46">
        <v>0</v>
      </c>
      <c r="J1657" s="22">
        <v>0</v>
      </c>
      <c r="K1657" s="22"/>
    </row>
    <row r="1658" spans="3:11">
      <c r="C1658" s="22"/>
      <c r="D1658" s="46" t="s">
        <v>438</v>
      </c>
      <c r="E1658" s="46" t="s">
        <v>4788</v>
      </c>
      <c r="F1658" s="46" t="s">
        <v>2188</v>
      </c>
      <c r="G1658" s="46" t="s">
        <v>548</v>
      </c>
      <c r="H1658" s="46">
        <v>-4000000</v>
      </c>
      <c r="I1658" s="46">
        <v>0</v>
      </c>
      <c r="J1658" s="22">
        <v>0</v>
      </c>
      <c r="K1658" s="22"/>
    </row>
    <row r="1659" spans="3:11">
      <c r="C1659" s="22"/>
      <c r="D1659" s="46" t="s">
        <v>438</v>
      </c>
      <c r="E1659" s="46" t="s">
        <v>4789</v>
      </c>
      <c r="F1659" s="46" t="s">
        <v>2190</v>
      </c>
      <c r="G1659" s="46"/>
      <c r="H1659" s="46">
        <v>-6000000</v>
      </c>
      <c r="I1659" s="46">
        <v>0</v>
      </c>
      <c r="J1659" s="22">
        <v>0</v>
      </c>
      <c r="K1659" s="22"/>
    </row>
    <row r="1660" spans="3:11">
      <c r="C1660" s="22"/>
      <c r="D1660" s="46" t="s">
        <v>438</v>
      </c>
      <c r="E1660" s="46" t="s">
        <v>3971</v>
      </c>
      <c r="F1660" s="46" t="s">
        <v>574</v>
      </c>
      <c r="G1660" s="46"/>
      <c r="H1660" s="46">
        <v>-16000000</v>
      </c>
      <c r="I1660" s="46">
        <v>-37000000</v>
      </c>
      <c r="J1660" s="22">
        <v>83000000</v>
      </c>
      <c r="K1660" s="22"/>
    </row>
    <row r="1661" spans="3:11">
      <c r="C1661" s="22"/>
      <c r="D1661" s="46" t="s">
        <v>438</v>
      </c>
      <c r="E1661" s="46" t="s">
        <v>3972</v>
      </c>
      <c r="F1661" s="46" t="s">
        <v>1800</v>
      </c>
      <c r="G1661" s="46" t="s">
        <v>548</v>
      </c>
      <c r="H1661" s="46">
        <v>-6000000</v>
      </c>
      <c r="I1661" s="46">
        <v>-13000000</v>
      </c>
      <c r="J1661" s="22">
        <v>26000000</v>
      </c>
      <c r="K1661" s="22"/>
    </row>
    <row r="1662" spans="3:11">
      <c r="C1662" s="22"/>
      <c r="D1662" s="46" t="s">
        <v>438</v>
      </c>
      <c r="E1662" s="46" t="s">
        <v>3973</v>
      </c>
      <c r="F1662" s="46" t="s">
        <v>1803</v>
      </c>
      <c r="G1662" s="46"/>
      <c r="H1662" s="46">
        <v>-10000000</v>
      </c>
      <c r="I1662" s="46">
        <v>-24000000</v>
      </c>
      <c r="J1662" s="22">
        <v>57000000</v>
      </c>
      <c r="K1662" s="22"/>
    </row>
    <row r="1663" spans="3:11">
      <c r="C1663" s="22"/>
      <c r="D1663" s="46"/>
      <c r="E1663" s="46"/>
      <c r="F1663" s="46" t="s">
        <v>4512</v>
      </c>
      <c r="G1663" s="46"/>
      <c r="H1663" s="46"/>
      <c r="I1663" s="46"/>
      <c r="J1663" s="22"/>
      <c r="K1663" s="22"/>
    </row>
    <row r="1664" spans="3:11">
      <c r="C1664" s="22"/>
      <c r="D1664" s="46" t="s">
        <v>438</v>
      </c>
      <c r="E1664" s="46" t="s">
        <v>2613</v>
      </c>
      <c r="F1664" s="46" t="s">
        <v>574</v>
      </c>
      <c r="G1664" s="46"/>
      <c r="H1664" s="46">
        <v>5143000000</v>
      </c>
      <c r="I1664" s="46">
        <v>-588000000</v>
      </c>
      <c r="J1664" s="22">
        <v>2624000000</v>
      </c>
      <c r="K1664" s="22"/>
    </row>
    <row r="1665" spans="3:11">
      <c r="C1665" s="22"/>
      <c r="D1665" s="46" t="s">
        <v>438</v>
      </c>
      <c r="E1665" s="46" t="s">
        <v>3937</v>
      </c>
      <c r="F1665" s="46" t="s">
        <v>1800</v>
      </c>
      <c r="G1665" s="46" t="s">
        <v>548</v>
      </c>
      <c r="H1665" s="46">
        <v>1921000000</v>
      </c>
      <c r="I1665" s="46">
        <v>-359000000</v>
      </c>
      <c r="J1665" s="22">
        <v>1134000000</v>
      </c>
      <c r="K1665" s="22"/>
    </row>
    <row r="1666" spans="3:11">
      <c r="C1666" s="22"/>
      <c r="D1666" s="46" t="s">
        <v>438</v>
      </c>
      <c r="E1666" s="46" t="s">
        <v>3938</v>
      </c>
      <c r="F1666" s="46" t="s">
        <v>4790</v>
      </c>
      <c r="G1666" s="46"/>
      <c r="H1666" s="46">
        <v>3222000000</v>
      </c>
      <c r="I1666" s="46">
        <v>-229000000</v>
      </c>
      <c r="J1666" s="22">
        <v>1490000000</v>
      </c>
      <c r="K1666" s="22"/>
    </row>
    <row r="1667" spans="3:11">
      <c r="C1667" s="22"/>
      <c r="D1667" s="46" t="s">
        <v>2576</v>
      </c>
      <c r="E1667" s="46" t="s">
        <v>2614</v>
      </c>
      <c r="F1667" s="46" t="s">
        <v>575</v>
      </c>
      <c r="G1667" s="46"/>
      <c r="H1667" s="46">
        <v>-271000000</v>
      </c>
      <c r="I1667" s="46">
        <v>-696000000</v>
      </c>
      <c r="J1667" s="22">
        <v>77000000</v>
      </c>
      <c r="K1667" s="22"/>
    </row>
    <row r="1668" spans="3:11">
      <c r="C1668" s="22"/>
      <c r="D1668" s="46" t="s">
        <v>2576</v>
      </c>
      <c r="E1668" s="46" t="s">
        <v>3939</v>
      </c>
      <c r="F1668" s="46" t="s">
        <v>1805</v>
      </c>
      <c r="G1668" s="46" t="s">
        <v>548</v>
      </c>
      <c r="H1668" s="46">
        <v>-102000000</v>
      </c>
      <c r="I1668" s="46">
        <v>-262000000</v>
      </c>
      <c r="J1668" s="22">
        <v>29000000</v>
      </c>
      <c r="K1668" s="22"/>
    </row>
    <row r="1669" spans="3:11">
      <c r="C1669" s="22"/>
      <c r="D1669" s="46" t="s">
        <v>2576</v>
      </c>
      <c r="E1669" s="46" t="s">
        <v>3940</v>
      </c>
      <c r="F1669" s="46" t="s">
        <v>1807</v>
      </c>
      <c r="G1669" s="46"/>
      <c r="H1669" s="46">
        <v>-169000000</v>
      </c>
      <c r="I1669" s="46">
        <v>-434000000</v>
      </c>
      <c r="J1669" s="22">
        <v>48000000</v>
      </c>
      <c r="K1669" s="22"/>
    </row>
    <row r="1670" spans="3:11">
      <c r="C1670" s="22"/>
      <c r="D1670" s="46" t="s">
        <v>438</v>
      </c>
      <c r="E1670" s="46" t="s">
        <v>3941</v>
      </c>
      <c r="F1670" s="46" t="s">
        <v>574</v>
      </c>
      <c r="G1670" s="46"/>
      <c r="H1670" s="46">
        <v>4872000000</v>
      </c>
      <c r="I1670" s="46">
        <v>-1284000000</v>
      </c>
      <c r="J1670" s="22">
        <v>2701000000</v>
      </c>
      <c r="K1670" s="22"/>
    </row>
    <row r="1671" spans="3:11">
      <c r="C1671" s="22"/>
      <c r="D1671" s="46" t="s">
        <v>438</v>
      </c>
      <c r="E1671" s="46" t="s">
        <v>3942</v>
      </c>
      <c r="F1671" s="46" t="s">
        <v>1800</v>
      </c>
      <c r="G1671" s="46" t="s">
        <v>548</v>
      </c>
      <c r="H1671" s="46">
        <v>1819000000</v>
      </c>
      <c r="I1671" s="46">
        <v>-621000000</v>
      </c>
      <c r="J1671" s="22">
        <v>1163000000</v>
      </c>
      <c r="K1671" s="22"/>
    </row>
    <row r="1672" spans="3:11">
      <c r="C1672" s="22"/>
      <c r="D1672" s="46" t="s">
        <v>438</v>
      </c>
      <c r="E1672" s="46" t="s">
        <v>3943</v>
      </c>
      <c r="F1672" s="46" t="s">
        <v>1803</v>
      </c>
      <c r="G1672" s="46"/>
      <c r="H1672" s="46">
        <v>3053000000</v>
      </c>
      <c r="I1672" s="46">
        <v>-663000000</v>
      </c>
      <c r="J1672" s="22">
        <v>1538000000</v>
      </c>
      <c r="K1672" s="22"/>
    </row>
    <row r="1673" spans="3:11">
      <c r="C1673" s="22"/>
      <c r="D1673" s="46"/>
      <c r="E1673" s="46"/>
      <c r="F1673" s="46" t="s">
        <v>544</v>
      </c>
      <c r="G1673" s="46"/>
      <c r="H1673" s="46"/>
      <c r="I1673" s="46"/>
      <c r="J1673" s="22"/>
      <c r="K1673" s="22"/>
    </row>
    <row r="1674" spans="3:11">
      <c r="C1674" s="22"/>
      <c r="D1674" s="46" t="s">
        <v>438</v>
      </c>
      <c r="E1674" s="46" t="s">
        <v>2615</v>
      </c>
      <c r="F1674" s="46" t="s">
        <v>4513</v>
      </c>
      <c r="G1674" s="46"/>
      <c r="H1674" s="46">
        <v>52000000</v>
      </c>
      <c r="I1674" s="46">
        <v>190000000</v>
      </c>
      <c r="J1674" s="22">
        <v>750000000</v>
      </c>
      <c r="K1674" s="22"/>
    </row>
    <row r="1675" spans="3:11">
      <c r="C1675" s="22"/>
      <c r="D1675" s="46" t="s">
        <v>438</v>
      </c>
      <c r="E1675" s="46" t="s">
        <v>3944</v>
      </c>
      <c r="F1675" s="46" t="s">
        <v>2333</v>
      </c>
      <c r="G1675" s="46" t="s">
        <v>548</v>
      </c>
      <c r="H1675" s="46">
        <v>12000000</v>
      </c>
      <c r="I1675" s="46">
        <v>85000000</v>
      </c>
      <c r="J1675" s="22">
        <v>282000000</v>
      </c>
      <c r="K1675" s="22"/>
    </row>
    <row r="1676" spans="3:11">
      <c r="C1676" s="22"/>
      <c r="D1676" s="46" t="s">
        <v>438</v>
      </c>
      <c r="E1676" s="46" t="s">
        <v>3945</v>
      </c>
      <c r="F1676" s="46" t="s">
        <v>2334</v>
      </c>
      <c r="G1676" s="46"/>
      <c r="H1676" s="46">
        <v>40000000</v>
      </c>
      <c r="I1676" s="46">
        <v>105000000</v>
      </c>
      <c r="J1676" s="22">
        <v>468000000</v>
      </c>
      <c r="K1676" s="22"/>
    </row>
    <row r="1677" spans="3:11">
      <c r="C1677" s="22"/>
      <c r="D1677" s="46" t="s">
        <v>438</v>
      </c>
      <c r="E1677" s="46" t="s">
        <v>4514</v>
      </c>
      <c r="F1677" s="46" t="s">
        <v>4079</v>
      </c>
      <c r="G1677" s="46"/>
      <c r="H1677" s="46">
        <v>-388000000</v>
      </c>
      <c r="I1677" s="46">
        <v>-571000000</v>
      </c>
      <c r="J1677" s="22">
        <v>-613000000</v>
      </c>
      <c r="K1677" s="22"/>
    </row>
    <row r="1678" spans="3:11">
      <c r="C1678" s="22"/>
      <c r="D1678" s="46" t="s">
        <v>438</v>
      </c>
      <c r="E1678" s="46" t="s">
        <v>4791</v>
      </c>
      <c r="F1678" s="46" t="s">
        <v>4792</v>
      </c>
      <c r="G1678" s="46" t="s">
        <v>548</v>
      </c>
      <c r="H1678" s="46">
        <v>-147000000</v>
      </c>
      <c r="I1678" s="46">
        <v>-217000000</v>
      </c>
      <c r="J1678" s="22">
        <v>-234000000</v>
      </c>
      <c r="K1678" s="22"/>
    </row>
    <row r="1679" spans="3:11">
      <c r="C1679" s="22"/>
      <c r="D1679" s="46" t="s">
        <v>438</v>
      </c>
      <c r="E1679" s="46" t="s">
        <v>4793</v>
      </c>
      <c r="F1679" s="46" t="s">
        <v>4794</v>
      </c>
      <c r="G1679" s="46"/>
      <c r="H1679" s="46">
        <v>-241000000</v>
      </c>
      <c r="I1679" s="46">
        <v>-354000000</v>
      </c>
      <c r="J1679" s="22">
        <v>-379000000</v>
      </c>
      <c r="K1679" s="22"/>
    </row>
    <row r="1680" spans="3:11">
      <c r="C1680" s="22"/>
      <c r="D1680" s="46" t="s">
        <v>438</v>
      </c>
      <c r="E1680" s="46" t="s">
        <v>3948</v>
      </c>
      <c r="F1680" s="46" t="s">
        <v>574</v>
      </c>
      <c r="G1680" s="46"/>
      <c r="H1680" s="46">
        <v>-336000000</v>
      </c>
      <c r="I1680" s="46">
        <v>-381000000</v>
      </c>
      <c r="J1680" s="22">
        <v>137000000</v>
      </c>
      <c r="K1680" s="22"/>
    </row>
    <row r="1681" spans="3:11">
      <c r="C1681" s="22"/>
      <c r="D1681" s="46" t="s">
        <v>438</v>
      </c>
      <c r="E1681" s="46" t="s">
        <v>3949</v>
      </c>
      <c r="F1681" s="46" t="s">
        <v>1800</v>
      </c>
      <c r="G1681" s="46" t="s">
        <v>548</v>
      </c>
      <c r="H1681" s="46">
        <v>-135000000</v>
      </c>
      <c r="I1681" s="46">
        <v>-132000000</v>
      </c>
      <c r="J1681" s="22">
        <v>48000000</v>
      </c>
      <c r="K1681" s="22"/>
    </row>
    <row r="1682" spans="3:11">
      <c r="C1682" s="22"/>
      <c r="D1682" s="46" t="s">
        <v>438</v>
      </c>
      <c r="E1682" s="46" t="s">
        <v>3950</v>
      </c>
      <c r="F1682" s="46" t="s">
        <v>1803</v>
      </c>
      <c r="G1682" s="46"/>
      <c r="H1682" s="46">
        <v>-201000000</v>
      </c>
      <c r="I1682" s="46">
        <v>-249000000</v>
      </c>
      <c r="J1682" s="22">
        <v>89000000</v>
      </c>
      <c r="K1682" s="22"/>
    </row>
    <row r="1683" spans="3:11">
      <c r="C1683" s="22"/>
      <c r="D1683" s="46"/>
      <c r="E1683" s="46"/>
      <c r="F1683" s="46" t="s">
        <v>549</v>
      </c>
      <c r="G1683" s="46"/>
      <c r="H1683" s="46"/>
      <c r="I1683" s="46"/>
      <c r="J1683" s="22"/>
      <c r="K1683" s="22"/>
    </row>
    <row r="1684" spans="3:11">
      <c r="C1684" s="22"/>
      <c r="D1684" s="46" t="s">
        <v>438</v>
      </c>
      <c r="E1684" s="46" t="s">
        <v>2617</v>
      </c>
      <c r="F1684" s="46" t="s">
        <v>2523</v>
      </c>
      <c r="G1684" s="46"/>
      <c r="H1684" s="46">
        <v>-775000000</v>
      </c>
      <c r="I1684" s="46">
        <v>-1079000000</v>
      </c>
      <c r="J1684" s="22">
        <v>20000000</v>
      </c>
      <c r="K1684" s="22"/>
    </row>
    <row r="1685" spans="3:11">
      <c r="C1685" s="22"/>
      <c r="D1685" s="46" t="s">
        <v>438</v>
      </c>
      <c r="E1685" s="46" t="s">
        <v>3951</v>
      </c>
      <c r="F1685" s="46" t="s">
        <v>2524</v>
      </c>
      <c r="G1685" s="46" t="s">
        <v>548</v>
      </c>
      <c r="H1685" s="46">
        <v>-290000000</v>
      </c>
      <c r="I1685" s="46">
        <v>-411000000</v>
      </c>
      <c r="J1685" s="22">
        <v>9000000</v>
      </c>
      <c r="K1685" s="22"/>
    </row>
    <row r="1686" spans="3:11">
      <c r="C1686" s="22"/>
      <c r="D1686" s="46" t="s">
        <v>438</v>
      </c>
      <c r="E1686" s="46" t="s">
        <v>3952</v>
      </c>
      <c r="F1686" s="46" t="s">
        <v>2525</v>
      </c>
      <c r="G1686" s="46"/>
      <c r="H1686" s="46">
        <v>-485000000</v>
      </c>
      <c r="I1686" s="46">
        <v>-668000000</v>
      </c>
      <c r="J1686" s="22">
        <v>11000000</v>
      </c>
      <c r="K1686" s="22"/>
    </row>
    <row r="1687" spans="3:11">
      <c r="C1687" s="22"/>
      <c r="D1687" s="46" t="s">
        <v>2576</v>
      </c>
      <c r="E1687" s="46" t="s">
        <v>2619</v>
      </c>
      <c r="F1687" s="46" t="s">
        <v>4515</v>
      </c>
      <c r="G1687" s="46"/>
      <c r="H1687" s="46">
        <v>144000000</v>
      </c>
      <c r="I1687" s="46">
        <v>99000000</v>
      </c>
      <c r="J1687" s="22">
        <v>104000000</v>
      </c>
      <c r="K1687" s="22"/>
    </row>
    <row r="1688" spans="3:11">
      <c r="C1688" s="22"/>
      <c r="D1688" s="46" t="s">
        <v>2576</v>
      </c>
      <c r="E1688" s="46" t="s">
        <v>3959</v>
      </c>
      <c r="F1688" s="46" t="s">
        <v>4795</v>
      </c>
      <c r="G1688" s="46" t="s">
        <v>548</v>
      </c>
      <c r="H1688" s="46">
        <v>54000000</v>
      </c>
      <c r="I1688" s="46">
        <v>38000000</v>
      </c>
      <c r="J1688" s="22">
        <v>45000000</v>
      </c>
      <c r="K1688" s="22"/>
    </row>
    <row r="1689" spans="3:11">
      <c r="C1689" s="22"/>
      <c r="D1689" s="46" t="s">
        <v>2576</v>
      </c>
      <c r="E1689" s="46" t="s">
        <v>4796</v>
      </c>
      <c r="F1689" s="46" t="s">
        <v>4797</v>
      </c>
      <c r="G1689" s="46"/>
      <c r="H1689" s="46">
        <v>90000000</v>
      </c>
      <c r="I1689" s="46">
        <v>61000000</v>
      </c>
      <c r="J1689" s="22">
        <v>59000000</v>
      </c>
      <c r="K1689" s="22"/>
    </row>
    <row r="1690" spans="3:11">
      <c r="C1690" s="22"/>
      <c r="D1690" s="46" t="s">
        <v>438</v>
      </c>
      <c r="E1690" s="46" t="s">
        <v>3826</v>
      </c>
      <c r="F1690" s="46" t="s">
        <v>574</v>
      </c>
      <c r="G1690" s="46" t="s">
        <v>548</v>
      </c>
      <c r="H1690" s="46">
        <v>631000000</v>
      </c>
      <c r="I1690" s="46">
        <v>980000000</v>
      </c>
      <c r="J1690" s="22">
        <v>-124000000</v>
      </c>
      <c r="K1690" s="22"/>
    </row>
    <row r="1691" spans="3:11">
      <c r="C1691" s="22"/>
      <c r="D1691" s="46" t="s">
        <v>438</v>
      </c>
      <c r="E1691" s="46" t="s">
        <v>3963</v>
      </c>
      <c r="F1691" s="46" t="s">
        <v>1800</v>
      </c>
      <c r="G1691" s="46" t="s">
        <v>548</v>
      </c>
      <c r="H1691" s="46">
        <v>-236000000</v>
      </c>
      <c r="I1691" s="46">
        <v>-373000000</v>
      </c>
      <c r="J1691" s="22">
        <v>54000000</v>
      </c>
      <c r="K1691" s="22"/>
    </row>
    <row r="1692" spans="3:11">
      <c r="C1692" s="22"/>
      <c r="D1692" s="46" t="s">
        <v>438</v>
      </c>
      <c r="E1692" s="46" t="s">
        <v>3964</v>
      </c>
      <c r="F1692" s="46" t="s">
        <v>1803</v>
      </c>
      <c r="G1692" s="46" t="s">
        <v>548</v>
      </c>
      <c r="H1692" s="46">
        <v>395000000</v>
      </c>
      <c r="I1692" s="46">
        <v>607000000</v>
      </c>
      <c r="J1692" s="22">
        <v>-70000000</v>
      </c>
      <c r="K1692" s="22"/>
    </row>
    <row r="1693" spans="3:11">
      <c r="C1693" s="22"/>
      <c r="D1693" s="46" t="s">
        <v>438</v>
      </c>
      <c r="E1693" s="46" t="s">
        <v>2622</v>
      </c>
      <c r="F1693" s="46" t="s">
        <v>2623</v>
      </c>
      <c r="G1693" s="46"/>
      <c r="H1693" s="46">
        <v>3889000000</v>
      </c>
      <c r="I1693" s="46">
        <v>-2682000000</v>
      </c>
      <c r="J1693" s="22">
        <v>3045000000</v>
      </c>
      <c r="K1693" s="22"/>
    </row>
    <row r="1694" spans="3:11">
      <c r="C1694" s="22"/>
      <c r="D1694" s="46" t="s">
        <v>438</v>
      </c>
      <c r="E1694" s="46" t="s">
        <v>2624</v>
      </c>
      <c r="F1694" s="46" t="s">
        <v>1929</v>
      </c>
      <c r="G1694" s="46" t="s">
        <v>548</v>
      </c>
      <c r="H1694" s="46">
        <v>1442000000</v>
      </c>
      <c r="I1694" s="46">
        <v>-1139000000</v>
      </c>
      <c r="J1694" s="22">
        <v>1291000000</v>
      </c>
      <c r="K1694" s="22"/>
    </row>
    <row r="1695" spans="3:11">
      <c r="C1695" s="22"/>
      <c r="D1695" s="46" t="s">
        <v>438</v>
      </c>
      <c r="E1695" s="46" t="s">
        <v>2625</v>
      </c>
      <c r="F1695" s="46" t="s">
        <v>561</v>
      </c>
      <c r="G1695" s="46"/>
      <c r="H1695" s="46">
        <v>2447000000</v>
      </c>
      <c r="I1695" s="46">
        <v>-1543000000</v>
      </c>
      <c r="J1695" s="22">
        <v>1754000000</v>
      </c>
      <c r="K1695" s="22"/>
    </row>
    <row r="1696" spans="3:11">
      <c r="C1696" s="22"/>
      <c r="D1696" s="46" t="s">
        <v>438</v>
      </c>
      <c r="E1696" s="46" t="s">
        <v>2626</v>
      </c>
      <c r="F1696" s="46" t="s">
        <v>4459</v>
      </c>
      <c r="G1696" s="46"/>
      <c r="H1696" s="46">
        <v>4000000</v>
      </c>
      <c r="I1696" s="46">
        <v>-12000000</v>
      </c>
      <c r="J1696" s="22">
        <v>25000000</v>
      </c>
      <c r="K1696" s="22"/>
    </row>
    <row r="1697" spans="3:11">
      <c r="C1697" s="22"/>
      <c r="D1697" s="46" t="s">
        <v>438</v>
      </c>
      <c r="E1697" s="46" t="s">
        <v>2627</v>
      </c>
      <c r="F1697" s="46" t="s">
        <v>565</v>
      </c>
      <c r="G1697" s="46"/>
      <c r="H1697" s="46">
        <v>2443000000</v>
      </c>
      <c r="I1697" s="46">
        <v>-1531000000</v>
      </c>
      <c r="J1697" s="22">
        <v>1729000000</v>
      </c>
      <c r="K1697" s="22"/>
    </row>
    <row r="1698" spans="3:11">
      <c r="C1698" s="22"/>
      <c r="D1698" s="46" t="s">
        <v>263</v>
      </c>
      <c r="E1698" s="46" t="s">
        <v>428</v>
      </c>
      <c r="F1698" s="46"/>
      <c r="G1698" s="46"/>
      <c r="H1698" s="46"/>
      <c r="I1698" s="46"/>
      <c r="J1698" s="22"/>
      <c r="K1698" s="22"/>
    </row>
    <row r="1699" spans="3:11">
      <c r="C1699" s="22"/>
      <c r="D1699" s="46"/>
      <c r="E1699" s="46" t="s">
        <v>4460</v>
      </c>
      <c r="F1699" s="46" t="s">
        <v>409</v>
      </c>
      <c r="G1699" s="46"/>
      <c r="H1699" s="46"/>
      <c r="I1699" s="46"/>
      <c r="J1699" s="22"/>
      <c r="K1699" s="22"/>
    </row>
    <row r="1700" spans="3:11">
      <c r="C1700" s="22"/>
      <c r="D1700" s="46"/>
      <c r="E1700" s="46"/>
      <c r="F1700" s="46" t="s">
        <v>4798</v>
      </c>
      <c r="G1700" s="46"/>
      <c r="H1700" s="46"/>
      <c r="I1700" s="46"/>
      <c r="J1700" s="22"/>
      <c r="K1700" s="22"/>
    </row>
    <row r="1701" spans="3:11">
      <c r="C1701" s="22"/>
      <c r="D1701" s="46" t="s">
        <v>438</v>
      </c>
      <c r="E1701" s="46" t="s">
        <v>3973</v>
      </c>
      <c r="F1701" s="46" t="s">
        <v>4799</v>
      </c>
      <c r="G1701" s="46"/>
      <c r="H1701" s="46">
        <v>-10000000</v>
      </c>
      <c r="I1701" s="46">
        <v>-24000000</v>
      </c>
      <c r="J1701" s="22">
        <v>57000000</v>
      </c>
      <c r="K1701" s="22"/>
    </row>
    <row r="1702" spans="3:11">
      <c r="C1702" s="22"/>
      <c r="D1702" s="46" t="s">
        <v>438</v>
      </c>
      <c r="E1702" s="46" t="s">
        <v>3983</v>
      </c>
      <c r="F1702" s="46" t="s">
        <v>1853</v>
      </c>
      <c r="G1702" s="46"/>
      <c r="H1702" s="46">
        <v>0</v>
      </c>
      <c r="I1702" s="46">
        <v>-2000000</v>
      </c>
      <c r="J1702" s="22">
        <v>12000000</v>
      </c>
      <c r="K1702" s="22"/>
    </row>
    <row r="1703" spans="3:11">
      <c r="C1703" s="22"/>
      <c r="D1703" s="46" t="s">
        <v>438</v>
      </c>
      <c r="E1703" s="46" t="s">
        <v>2216</v>
      </c>
      <c r="F1703" s="46" t="s">
        <v>3982</v>
      </c>
      <c r="G1703" s="46" t="s">
        <v>548</v>
      </c>
      <c r="H1703" s="46">
        <v>80000000</v>
      </c>
      <c r="I1703" s="46">
        <v>90000000</v>
      </c>
      <c r="J1703" s="22">
        <v>112000000</v>
      </c>
      <c r="K1703" s="22"/>
    </row>
    <row r="1704" spans="3:11">
      <c r="C1704" s="22"/>
      <c r="D1704" s="46" t="s">
        <v>438</v>
      </c>
      <c r="E1704" s="46" t="s">
        <v>2216</v>
      </c>
      <c r="F1704" s="46" t="s">
        <v>3984</v>
      </c>
      <c r="G1704" s="46" t="s">
        <v>548</v>
      </c>
      <c r="H1704" s="46">
        <v>80000000</v>
      </c>
      <c r="I1704" s="46">
        <v>90000000</v>
      </c>
      <c r="J1704" s="22">
        <v>112000000</v>
      </c>
      <c r="K1704" s="22"/>
    </row>
    <row r="1705" spans="3:11">
      <c r="C1705" s="22"/>
      <c r="D1705" s="46" t="s">
        <v>438</v>
      </c>
      <c r="E1705" s="46" t="s">
        <v>3943</v>
      </c>
      <c r="F1705" s="46" t="s">
        <v>4800</v>
      </c>
      <c r="G1705" s="46"/>
      <c r="H1705" s="46">
        <v>3053000000</v>
      </c>
      <c r="I1705" s="46">
        <v>-663000000</v>
      </c>
      <c r="J1705" s="22">
        <v>1538000000</v>
      </c>
      <c r="K1705" s="22"/>
    </row>
    <row r="1706" spans="3:11">
      <c r="C1706" s="22"/>
      <c r="D1706" s="46" t="s">
        <v>438</v>
      </c>
      <c r="E1706" s="46" t="s">
        <v>3975</v>
      </c>
      <c r="F1706" s="46" t="s">
        <v>1853</v>
      </c>
      <c r="G1706" s="46"/>
      <c r="H1706" s="46">
        <v>4000000</v>
      </c>
      <c r="I1706" s="46">
        <v>-10000000</v>
      </c>
      <c r="J1706" s="22">
        <v>13000000</v>
      </c>
      <c r="K1706" s="22"/>
    </row>
    <row r="1707" spans="3:11">
      <c r="C1707" s="22"/>
      <c r="D1707" s="46" t="s">
        <v>438</v>
      </c>
      <c r="E1707" s="46" t="s">
        <v>2192</v>
      </c>
      <c r="F1707" s="46" t="s">
        <v>4801</v>
      </c>
      <c r="G1707" s="46" t="s">
        <v>548</v>
      </c>
      <c r="H1707" s="46">
        <v>7462000000</v>
      </c>
      <c r="I1707" s="46">
        <v>4413000000</v>
      </c>
      <c r="J1707" s="22">
        <v>5066000000</v>
      </c>
      <c r="K1707" s="22"/>
    </row>
    <row r="1708" spans="3:11">
      <c r="C1708" s="22"/>
      <c r="D1708" s="46" t="s">
        <v>438</v>
      </c>
      <c r="E1708" s="46" t="s">
        <v>2192</v>
      </c>
      <c r="F1708" s="46" t="s">
        <v>4802</v>
      </c>
      <c r="G1708" s="46" t="s">
        <v>548</v>
      </c>
      <c r="H1708" s="46">
        <v>7462000000</v>
      </c>
      <c r="I1708" s="46">
        <v>4413000000</v>
      </c>
      <c r="J1708" s="22">
        <v>5066000000</v>
      </c>
      <c r="K1708" s="22"/>
    </row>
    <row r="1709" spans="3:11">
      <c r="C1709" s="22"/>
      <c r="D1709" s="46" t="s">
        <v>438</v>
      </c>
      <c r="E1709" s="46" t="s">
        <v>3950</v>
      </c>
      <c r="F1709" s="46" t="s">
        <v>4803</v>
      </c>
      <c r="G1709" s="46"/>
      <c r="H1709" s="46">
        <v>-201000000</v>
      </c>
      <c r="I1709" s="46">
        <v>-249000000</v>
      </c>
      <c r="J1709" s="22">
        <v>89000000</v>
      </c>
      <c r="K1709" s="22"/>
    </row>
    <row r="1710" spans="3:11">
      <c r="C1710" s="22"/>
      <c r="D1710" s="46" t="s">
        <v>438</v>
      </c>
      <c r="E1710" s="46" t="s">
        <v>3978</v>
      </c>
      <c r="F1710" s="46" t="s">
        <v>1853</v>
      </c>
      <c r="G1710" s="46"/>
      <c r="H1710" s="46">
        <v>0</v>
      </c>
      <c r="I1710" s="46">
        <v>0</v>
      </c>
      <c r="J1710" s="22">
        <v>0</v>
      </c>
      <c r="K1710" s="22"/>
    </row>
    <row r="1711" spans="3:11">
      <c r="C1711" s="22"/>
      <c r="D1711" s="46" t="s">
        <v>438</v>
      </c>
      <c r="E1711" s="46" t="s">
        <v>2200</v>
      </c>
      <c r="F1711" s="46" t="s">
        <v>3977</v>
      </c>
      <c r="G1711" s="46" t="s">
        <v>548</v>
      </c>
      <c r="H1711" s="46">
        <v>289000000</v>
      </c>
      <c r="I1711" s="46">
        <v>490000000</v>
      </c>
      <c r="J1711" s="22">
        <v>739000000</v>
      </c>
      <c r="K1711" s="22"/>
    </row>
    <row r="1712" spans="3:11">
      <c r="C1712" s="22"/>
      <c r="D1712" s="46" t="s">
        <v>438</v>
      </c>
      <c r="E1712" s="46" t="s">
        <v>2200</v>
      </c>
      <c r="F1712" s="46" t="s">
        <v>3979</v>
      </c>
      <c r="G1712" s="46" t="s">
        <v>548</v>
      </c>
      <c r="H1712" s="46">
        <v>289000000</v>
      </c>
      <c r="I1712" s="46">
        <v>490000000</v>
      </c>
      <c r="J1712" s="22">
        <v>739000000</v>
      </c>
      <c r="K1712" s="22"/>
    </row>
    <row r="1713" spans="3:11">
      <c r="C1713" s="22"/>
      <c r="D1713" s="46" t="s">
        <v>438</v>
      </c>
      <c r="E1713" s="46" t="s">
        <v>3964</v>
      </c>
      <c r="F1713" s="46" t="s">
        <v>4804</v>
      </c>
      <c r="G1713" s="46" t="s">
        <v>548</v>
      </c>
      <c r="H1713" s="46">
        <v>395000000</v>
      </c>
      <c r="I1713" s="46">
        <v>607000000</v>
      </c>
      <c r="J1713" s="22">
        <v>-70000000</v>
      </c>
      <c r="K1713" s="22"/>
    </row>
    <row r="1714" spans="3:11">
      <c r="C1714" s="22"/>
      <c r="D1714" s="46" t="s">
        <v>438</v>
      </c>
      <c r="E1714" s="46" t="s">
        <v>3981</v>
      </c>
      <c r="F1714" s="46" t="s">
        <v>1853</v>
      </c>
      <c r="G1714" s="46"/>
      <c r="H1714" s="46">
        <v>0</v>
      </c>
      <c r="I1714" s="46">
        <v>0</v>
      </c>
      <c r="J1714" s="22">
        <v>0</v>
      </c>
      <c r="K1714" s="22"/>
    </row>
    <row r="1715" spans="3:11">
      <c r="C1715" s="22"/>
      <c r="D1715" s="46" t="s">
        <v>438</v>
      </c>
      <c r="E1715" s="46" t="s">
        <v>2208</v>
      </c>
      <c r="F1715" s="46" t="s">
        <v>2528</v>
      </c>
      <c r="G1715" s="46" t="s">
        <v>548</v>
      </c>
      <c r="H1715" s="46">
        <v>2181000000</v>
      </c>
      <c r="I1715" s="46">
        <v>1786000000</v>
      </c>
      <c r="J1715" s="22">
        <v>1179000000</v>
      </c>
      <c r="K1715" s="22"/>
    </row>
    <row r="1716" spans="3:11">
      <c r="C1716" s="22"/>
      <c r="D1716" s="46" t="s">
        <v>438</v>
      </c>
      <c r="E1716" s="46" t="s">
        <v>2208</v>
      </c>
      <c r="F1716" s="46" t="s">
        <v>2529</v>
      </c>
      <c r="G1716" s="46" t="s">
        <v>548</v>
      </c>
      <c r="H1716" s="46">
        <v>2181000000</v>
      </c>
      <c r="I1716" s="46">
        <v>1786000000</v>
      </c>
      <c r="J1716" s="22">
        <v>1179000000</v>
      </c>
      <c r="K1716" s="22"/>
    </row>
    <row r="1717" spans="3:11">
      <c r="C1717" s="22"/>
      <c r="D1717" s="46" t="s">
        <v>438</v>
      </c>
      <c r="E1717" s="46" t="s">
        <v>2625</v>
      </c>
      <c r="F1717" s="46" t="s">
        <v>4805</v>
      </c>
      <c r="G1717" s="46"/>
      <c r="H1717" s="46">
        <v>2447000000</v>
      </c>
      <c r="I1717" s="46">
        <v>-1543000000</v>
      </c>
      <c r="J1717" s="22">
        <v>1754000000</v>
      </c>
      <c r="K1717" s="22"/>
    </row>
    <row r="1718" spans="3:11">
      <c r="C1718" s="22"/>
      <c r="D1718" s="46" t="s">
        <v>438</v>
      </c>
      <c r="E1718" s="46" t="s">
        <v>2626</v>
      </c>
      <c r="F1718" s="46" t="s">
        <v>4509</v>
      </c>
      <c r="G1718" s="46"/>
      <c r="H1718" s="46">
        <v>4000000</v>
      </c>
      <c r="I1718" s="46">
        <v>-12000000</v>
      </c>
      <c r="J1718" s="22">
        <v>25000000</v>
      </c>
      <c r="K1718" s="22"/>
    </row>
    <row r="1719" spans="3:11">
      <c r="C1719" s="22"/>
      <c r="D1719" s="46" t="s">
        <v>438</v>
      </c>
      <c r="E1719" s="46" t="s">
        <v>640</v>
      </c>
      <c r="F1719" s="46" t="s">
        <v>4806</v>
      </c>
      <c r="G1719" s="46" t="s">
        <v>548</v>
      </c>
      <c r="H1719" s="46">
        <v>5650000000</v>
      </c>
      <c r="I1719" s="46">
        <v>3207000000</v>
      </c>
      <c r="J1719" s="22"/>
      <c r="K1719" s="22"/>
    </row>
    <row r="1720" spans="3:11">
      <c r="C1720" s="22"/>
      <c r="D1720" s="46" t="s">
        <v>438</v>
      </c>
      <c r="E1720" s="46" t="s">
        <v>640</v>
      </c>
      <c r="F1720" s="46" t="s">
        <v>4807</v>
      </c>
      <c r="G1720" s="46" t="s">
        <v>548</v>
      </c>
      <c r="H1720" s="46">
        <v>5650000000</v>
      </c>
      <c r="I1720" s="46">
        <v>3207000000</v>
      </c>
      <c r="J1720" s="22"/>
      <c r="K1720" s="22"/>
    </row>
    <row r="1721" spans="3:11">
      <c r="C1721" s="22"/>
      <c r="D1721" s="46" t="s">
        <v>263</v>
      </c>
      <c r="E1721" s="46" t="s">
        <v>428</v>
      </c>
      <c r="F1721" s="46"/>
      <c r="G1721" s="46"/>
      <c r="H1721" s="46"/>
      <c r="I1721" s="46"/>
      <c r="J1721" s="22"/>
      <c r="K1721" s="22"/>
    </row>
    <row r="1722" spans="3:11">
      <c r="C1722" s="22"/>
      <c r="D1722" s="46"/>
      <c r="E1722" s="46" t="s">
        <v>4808</v>
      </c>
      <c r="F1722" s="46" t="s">
        <v>410</v>
      </c>
      <c r="G1722" s="46"/>
      <c r="H1722" s="46"/>
      <c r="I1722" s="46"/>
      <c r="J1722" s="22"/>
      <c r="K1722" s="22"/>
    </row>
    <row r="1723" spans="3:11">
      <c r="C1723" s="22"/>
      <c r="D1723" s="46"/>
      <c r="E1723" s="46"/>
      <c r="F1723" s="46" t="s">
        <v>3989</v>
      </c>
      <c r="G1723" s="46"/>
      <c r="H1723" s="46"/>
      <c r="I1723" s="46"/>
      <c r="J1723" s="22"/>
      <c r="K1723" s="22"/>
    </row>
    <row r="1724" spans="3:11">
      <c r="C1724" s="22"/>
      <c r="D1724" s="46" t="s">
        <v>438</v>
      </c>
      <c r="E1724" s="46" t="s">
        <v>2574</v>
      </c>
      <c r="F1724" s="46" t="s">
        <v>466</v>
      </c>
      <c r="G1724" s="46"/>
      <c r="H1724" s="46">
        <v>43230000000</v>
      </c>
      <c r="I1724" s="46">
        <v>42763000000</v>
      </c>
      <c r="J1724" s="22">
        <v>44757000000</v>
      </c>
      <c r="K1724" s="22"/>
    </row>
    <row r="1725" spans="3:11">
      <c r="C1725" s="22"/>
      <c r="D1725" s="46" t="s">
        <v>438</v>
      </c>
      <c r="E1725" s="46" t="s">
        <v>467</v>
      </c>
      <c r="F1725" s="46" t="s">
        <v>469</v>
      </c>
      <c r="G1725" s="46"/>
      <c r="H1725" s="46">
        <v>7217000000</v>
      </c>
      <c r="I1725" s="46">
        <v>7899000000</v>
      </c>
      <c r="J1725" s="22">
        <v>15753000000</v>
      </c>
      <c r="K1725" s="22"/>
    </row>
    <row r="1726" spans="3:11">
      <c r="C1726" s="22"/>
      <c r="D1726" s="46" t="s">
        <v>438</v>
      </c>
      <c r="E1726" s="46" t="s">
        <v>2589</v>
      </c>
      <c r="F1726" s="46" t="s">
        <v>472</v>
      </c>
      <c r="G1726" s="46"/>
      <c r="H1726" s="46">
        <v>42856000000</v>
      </c>
      <c r="I1726" s="46">
        <v>38185000000</v>
      </c>
      <c r="J1726" s="22">
        <v>40453000000</v>
      </c>
      <c r="K1726" s="22"/>
    </row>
    <row r="1727" spans="3:11">
      <c r="C1727" s="22"/>
      <c r="D1727" s="46" t="s">
        <v>438</v>
      </c>
      <c r="E1727" s="46" t="s">
        <v>2601</v>
      </c>
      <c r="F1727" s="46" t="s">
        <v>2590</v>
      </c>
      <c r="G1727" s="46"/>
      <c r="H1727" s="46">
        <v>50398000000</v>
      </c>
      <c r="I1727" s="46">
        <v>49393000000</v>
      </c>
      <c r="J1727" s="22">
        <v>50456000000</v>
      </c>
      <c r="K1727" s="22"/>
    </row>
    <row r="1728" spans="3:11">
      <c r="C1728" s="22"/>
      <c r="D1728" s="46" t="s">
        <v>438</v>
      </c>
      <c r="E1728" s="46" t="s">
        <v>73</v>
      </c>
      <c r="F1728" s="46" t="s">
        <v>4462</v>
      </c>
      <c r="G1728" s="46"/>
      <c r="H1728" s="46">
        <v>28471000000</v>
      </c>
      <c r="I1728" s="46">
        <v>23656000000</v>
      </c>
      <c r="J1728" s="22">
        <v>19001000000</v>
      </c>
      <c r="K1728" s="22"/>
    </row>
    <row r="1729" spans="3:11">
      <c r="C1729" s="22"/>
      <c r="D1729" s="46" t="s">
        <v>438</v>
      </c>
      <c r="E1729" s="46" t="s">
        <v>512</v>
      </c>
      <c r="F1729" s="46" t="s">
        <v>1874</v>
      </c>
      <c r="G1729" s="46"/>
      <c r="H1729" s="46">
        <v>9103000000</v>
      </c>
      <c r="I1729" s="46">
        <v>7445000000</v>
      </c>
      <c r="J1729" s="22">
        <v>6338000000</v>
      </c>
      <c r="K1729" s="22"/>
    </row>
    <row r="1730" spans="3:11">
      <c r="C1730" s="22"/>
      <c r="D1730" s="46" t="s">
        <v>438</v>
      </c>
      <c r="E1730" s="46" t="s">
        <v>230</v>
      </c>
      <c r="F1730" s="46" t="s">
        <v>4463</v>
      </c>
      <c r="G1730" s="46"/>
      <c r="H1730" s="46">
        <v>19368000000</v>
      </c>
      <c r="I1730" s="46">
        <v>16211000000</v>
      </c>
      <c r="J1730" s="22">
        <v>12663000000</v>
      </c>
      <c r="K1730" s="22"/>
    </row>
    <row r="1731" spans="3:11">
      <c r="C1731" s="22"/>
      <c r="D1731" s="46" t="s">
        <v>438</v>
      </c>
      <c r="E1731" s="46" t="s">
        <v>236</v>
      </c>
      <c r="F1731" s="46" t="s">
        <v>4506</v>
      </c>
      <c r="G1731" s="46"/>
      <c r="H1731" s="46">
        <v>471000000</v>
      </c>
      <c r="I1731" s="46">
        <v>342000000</v>
      </c>
      <c r="J1731" s="22">
        <v>301000000</v>
      </c>
      <c r="K1731" s="22"/>
    </row>
    <row r="1732" spans="3:11">
      <c r="C1732" s="22"/>
      <c r="D1732" s="46" t="s">
        <v>438</v>
      </c>
      <c r="E1732" s="46" t="s">
        <v>518</v>
      </c>
      <c r="F1732" s="46" t="s">
        <v>678</v>
      </c>
      <c r="G1732" s="46"/>
      <c r="H1732" s="46">
        <v>18897000000</v>
      </c>
      <c r="I1732" s="46">
        <v>15869000000</v>
      </c>
      <c r="J1732" s="22">
        <v>12362000000</v>
      </c>
      <c r="K1732" s="22"/>
    </row>
    <row r="1733" spans="3:11">
      <c r="C1733" s="22"/>
      <c r="D1733" s="46" t="s">
        <v>2576</v>
      </c>
      <c r="E1733" s="46" t="s">
        <v>3990</v>
      </c>
      <c r="F1733" s="46" t="s">
        <v>1860</v>
      </c>
      <c r="G1733" s="46"/>
      <c r="H1733" s="46">
        <v>775200000000</v>
      </c>
      <c r="I1733" s="46">
        <v>757100000000</v>
      </c>
      <c r="J1733" s="22"/>
      <c r="K1733" s="22"/>
    </row>
    <row r="1734" spans="3:11">
      <c r="C1734" s="22"/>
      <c r="D1734" s="46" t="s">
        <v>2576</v>
      </c>
      <c r="E1734" s="46" t="s">
        <v>3991</v>
      </c>
      <c r="F1734" s="46" t="s">
        <v>3992</v>
      </c>
      <c r="G1734" s="46"/>
      <c r="H1734" s="46">
        <v>1341600000000</v>
      </c>
      <c r="I1734" s="46">
        <v>1270300000000</v>
      </c>
      <c r="J1734" s="22"/>
      <c r="K1734" s="22"/>
    </row>
    <row r="1735" spans="3:11">
      <c r="C1735" s="22"/>
      <c r="D1735" s="46" t="s">
        <v>2576</v>
      </c>
      <c r="E1735" s="46" t="s">
        <v>3993</v>
      </c>
      <c r="F1735" s="46" t="s">
        <v>3994</v>
      </c>
      <c r="G1735" s="46"/>
      <c r="H1735" s="46">
        <v>893900000000</v>
      </c>
      <c r="I1735" s="46">
        <v>826700000000</v>
      </c>
      <c r="J1735" s="22"/>
      <c r="K1735" s="22"/>
    </row>
    <row r="1736" spans="3:11">
      <c r="C1736" s="22"/>
      <c r="D1736" s="46" t="s">
        <v>263</v>
      </c>
      <c r="E1736" s="46" t="s">
        <v>428</v>
      </c>
      <c r="F1736" s="46"/>
      <c r="G1736" s="46"/>
      <c r="H1736" s="46"/>
      <c r="I1736" s="46"/>
      <c r="J1736" s="22"/>
      <c r="K1736" s="22"/>
    </row>
    <row r="1737" spans="3:11">
      <c r="C1737" s="22"/>
      <c r="D1737" s="46"/>
      <c r="E1737" s="46" t="s">
        <v>4464</v>
      </c>
      <c r="F1737" s="46" t="s">
        <v>411</v>
      </c>
      <c r="G1737" s="46"/>
      <c r="H1737" s="46"/>
      <c r="I1737" s="46"/>
      <c r="J1737" s="22"/>
      <c r="K1737" s="22"/>
    </row>
    <row r="1738" spans="3:11">
      <c r="C1738" s="22"/>
      <c r="D1738" s="46" t="s">
        <v>2576</v>
      </c>
      <c r="E1738" s="46" t="s">
        <v>4000</v>
      </c>
      <c r="F1738" s="46" t="s">
        <v>4001</v>
      </c>
      <c r="G1738" s="46"/>
      <c r="H1738" s="46"/>
      <c r="I1738" s="46"/>
      <c r="J1738" s="22"/>
      <c r="K1738" s="22"/>
    </row>
    <row r="1739" spans="3:11">
      <c r="C1739" s="22"/>
      <c r="D1739" s="46" t="s">
        <v>2576</v>
      </c>
      <c r="E1739" s="46" t="s">
        <v>4002</v>
      </c>
      <c r="F1739" s="46" t="s">
        <v>4003</v>
      </c>
      <c r="G1739" s="46"/>
      <c r="H1739" s="46"/>
      <c r="I1739" s="46"/>
      <c r="J1739" s="22"/>
      <c r="K1739" s="22"/>
    </row>
    <row r="1740" spans="3:11">
      <c r="C1740" s="22"/>
      <c r="D1740" s="46" t="s">
        <v>2576</v>
      </c>
      <c r="E1740" s="46" t="s">
        <v>4004</v>
      </c>
      <c r="F1740" s="46" t="s">
        <v>1909</v>
      </c>
      <c r="G1740" s="46"/>
      <c r="H1740" s="46"/>
      <c r="I1740" s="46"/>
      <c r="J1740" s="22"/>
      <c r="K1740" s="22"/>
    </row>
    <row r="1741" spans="3:11">
      <c r="C1741" s="22"/>
      <c r="D1741" s="46" t="s">
        <v>2576</v>
      </c>
      <c r="E1741" s="46" t="s">
        <v>4809</v>
      </c>
      <c r="F1741" s="46" t="s">
        <v>4006</v>
      </c>
      <c r="G1741" s="46"/>
      <c r="H1741" s="46"/>
      <c r="I1741" s="46"/>
      <c r="J1741" s="22"/>
      <c r="K1741" s="22"/>
    </row>
    <row r="1742" spans="3:11">
      <c r="C1742" s="22"/>
      <c r="D1742" s="46" t="s">
        <v>438</v>
      </c>
      <c r="E1742" s="46" t="s">
        <v>41</v>
      </c>
      <c r="F1742" s="46" t="s">
        <v>1872</v>
      </c>
      <c r="G1742" s="46"/>
      <c r="H1742" s="46"/>
      <c r="I1742" s="46"/>
      <c r="J1742" s="22"/>
      <c r="K1742" s="22"/>
    </row>
    <row r="1743" spans="3:11">
      <c r="C1743" s="22"/>
      <c r="D1743" s="46"/>
      <c r="E1743" s="46"/>
      <c r="F1743" s="46" t="s">
        <v>4810</v>
      </c>
      <c r="G1743" s="46"/>
      <c r="H1743" s="46"/>
      <c r="I1743" s="46"/>
      <c r="J1743" s="22"/>
      <c r="K1743" s="22"/>
    </row>
    <row r="1744" spans="3:11">
      <c r="C1744" s="22"/>
      <c r="D1744" s="46"/>
      <c r="E1744" s="46"/>
      <c r="F1744" s="46" t="s">
        <v>4071</v>
      </c>
      <c r="G1744" s="46"/>
      <c r="H1744" s="46"/>
      <c r="I1744" s="46"/>
      <c r="J1744" s="22"/>
      <c r="K1744" s="22"/>
    </row>
    <row r="1745" spans="3:11">
      <c r="C1745" s="22"/>
      <c r="D1745" s="46" t="s">
        <v>2576</v>
      </c>
      <c r="E1745" s="46" t="s">
        <v>4007</v>
      </c>
      <c r="F1745" s="46" t="s">
        <v>4008</v>
      </c>
      <c r="G1745" s="46"/>
      <c r="H1745" s="46"/>
      <c r="I1745" s="46"/>
      <c r="J1745" s="22"/>
      <c r="K1745" s="22"/>
    </row>
    <row r="1746" spans="3:11">
      <c r="C1746" s="22"/>
      <c r="D1746" s="46" t="s">
        <v>438</v>
      </c>
      <c r="E1746" s="46" t="s">
        <v>2570</v>
      </c>
      <c r="F1746" s="46" t="s">
        <v>2571</v>
      </c>
      <c r="G1746" s="46"/>
      <c r="H1746" s="46">
        <v>79000000</v>
      </c>
      <c r="I1746" s="46">
        <v>80000000</v>
      </c>
      <c r="J1746" s="22">
        <v>92000000</v>
      </c>
      <c r="K1746" s="22"/>
    </row>
    <row r="1747" spans="3:11">
      <c r="C1747" s="22"/>
      <c r="D1747" s="46" t="s">
        <v>438</v>
      </c>
      <c r="E1747" s="46" t="s">
        <v>2572</v>
      </c>
      <c r="F1747" s="46" t="s">
        <v>459</v>
      </c>
      <c r="G1747" s="46"/>
      <c r="H1747" s="46">
        <v>3110000000</v>
      </c>
      <c r="I1747" s="46">
        <v>3978000000</v>
      </c>
      <c r="J1747" s="22">
        <v>4888000000</v>
      </c>
      <c r="K1747" s="22"/>
    </row>
    <row r="1748" spans="3:11">
      <c r="C1748" s="22"/>
      <c r="D1748" s="46" t="s">
        <v>438</v>
      </c>
      <c r="E1748" s="46" t="s">
        <v>460</v>
      </c>
      <c r="F1748" s="46" t="s">
        <v>462</v>
      </c>
      <c r="G1748" s="46"/>
      <c r="H1748" s="46">
        <v>245000000</v>
      </c>
      <c r="I1748" s="46">
        <v>316000000</v>
      </c>
      <c r="J1748" s="22">
        <v>227000000</v>
      </c>
      <c r="K1748" s="22"/>
    </row>
    <row r="1749" spans="3:11">
      <c r="C1749" s="22"/>
      <c r="D1749" s="46" t="s">
        <v>438</v>
      </c>
      <c r="E1749" s="46" t="s">
        <v>2601</v>
      </c>
      <c r="F1749" s="46" t="s">
        <v>2590</v>
      </c>
      <c r="G1749" s="46"/>
      <c r="H1749" s="46">
        <v>50398000000</v>
      </c>
      <c r="I1749" s="46">
        <v>49393000000</v>
      </c>
      <c r="J1749" s="22">
        <v>50456000000</v>
      </c>
      <c r="K1749" s="22"/>
    </row>
    <row r="1750" spans="3:11">
      <c r="C1750" s="22"/>
      <c r="D1750" s="46" t="s">
        <v>2576</v>
      </c>
      <c r="E1750" s="46" t="s">
        <v>4811</v>
      </c>
      <c r="F1750" s="46" t="s">
        <v>4009</v>
      </c>
      <c r="G1750" s="46"/>
      <c r="H1750" s="46"/>
      <c r="I1750" s="46"/>
      <c r="J1750" s="22"/>
      <c r="K1750" s="22"/>
    </row>
    <row r="1751" spans="3:11">
      <c r="C1751" s="22"/>
      <c r="D1751" s="46" t="s">
        <v>2576</v>
      </c>
      <c r="E1751" s="46" t="s">
        <v>4010</v>
      </c>
      <c r="F1751" s="46" t="s">
        <v>4011</v>
      </c>
      <c r="G1751" s="46"/>
      <c r="H1751" s="46"/>
      <c r="I1751" s="46"/>
      <c r="J1751" s="22"/>
      <c r="K1751" s="22"/>
    </row>
    <row r="1752" spans="3:11">
      <c r="C1752" s="22"/>
      <c r="D1752" s="46" t="s">
        <v>438</v>
      </c>
      <c r="E1752" s="46" t="s">
        <v>73</v>
      </c>
      <c r="F1752" s="46" t="s">
        <v>1873</v>
      </c>
      <c r="G1752" s="46"/>
      <c r="H1752" s="46">
        <v>28471000000</v>
      </c>
      <c r="I1752" s="46">
        <v>23656000000</v>
      </c>
      <c r="J1752" s="22">
        <v>19001000000</v>
      </c>
      <c r="K1752" s="22"/>
    </row>
    <row r="1753" spans="3:11">
      <c r="C1753" s="22"/>
      <c r="D1753" s="46" t="s">
        <v>438</v>
      </c>
      <c r="E1753" s="46" t="s">
        <v>512</v>
      </c>
      <c r="F1753" s="46" t="s">
        <v>1874</v>
      </c>
      <c r="G1753" s="46"/>
      <c r="H1753" s="46">
        <v>9103000000</v>
      </c>
      <c r="I1753" s="46">
        <v>7445000000</v>
      </c>
      <c r="J1753" s="22">
        <v>6338000000</v>
      </c>
      <c r="K1753" s="22"/>
    </row>
    <row r="1754" spans="3:11">
      <c r="C1754" s="22"/>
      <c r="D1754" s="46" t="s">
        <v>438</v>
      </c>
      <c r="E1754" s="46" t="s">
        <v>518</v>
      </c>
      <c r="F1754" s="46" t="s">
        <v>678</v>
      </c>
      <c r="G1754" s="46"/>
      <c r="H1754" s="46">
        <v>18897000000</v>
      </c>
      <c r="I1754" s="46">
        <v>15869000000</v>
      </c>
      <c r="J1754" s="22">
        <v>12362000000</v>
      </c>
      <c r="K1754" s="22"/>
    </row>
    <row r="1755" spans="3:11">
      <c r="C1755" s="22"/>
      <c r="D1755" s="46" t="s">
        <v>263</v>
      </c>
      <c r="E1755" s="46" t="s">
        <v>428</v>
      </c>
      <c r="F1755" s="46"/>
      <c r="G1755" s="46"/>
      <c r="H1755" s="46"/>
      <c r="I1755" s="46"/>
      <c r="J1755" s="22"/>
      <c r="K1755" s="22"/>
    </row>
    <row r="1756" spans="3:11">
      <c r="C1756" s="22"/>
      <c r="D1756" s="46"/>
      <c r="E1756" s="46" t="s">
        <v>4465</v>
      </c>
      <c r="F1756" s="46" t="s">
        <v>412</v>
      </c>
      <c r="G1756" s="46"/>
      <c r="H1756" s="46"/>
      <c r="I1756" s="46"/>
      <c r="J1756" s="22"/>
      <c r="K1756" s="22"/>
    </row>
    <row r="1757" spans="3:11">
      <c r="C1757" s="22"/>
      <c r="D1757" s="46" t="s">
        <v>438</v>
      </c>
      <c r="E1757" s="46" t="s">
        <v>518</v>
      </c>
      <c r="F1757" s="46" t="s">
        <v>678</v>
      </c>
      <c r="G1757" s="46"/>
      <c r="H1757" s="46">
        <v>18897000000</v>
      </c>
      <c r="I1757" s="46">
        <v>15869000000</v>
      </c>
      <c r="J1757" s="22">
        <v>12362000000</v>
      </c>
      <c r="K1757" s="22"/>
    </row>
    <row r="1758" spans="3:11">
      <c r="C1758" s="22"/>
      <c r="D1758" s="46"/>
      <c r="E1758" s="46"/>
      <c r="F1758" s="46" t="s">
        <v>4812</v>
      </c>
      <c r="G1758" s="46"/>
      <c r="H1758" s="46"/>
      <c r="I1758" s="46"/>
      <c r="J1758" s="22"/>
      <c r="K1758" s="22"/>
    </row>
    <row r="1759" spans="3:11">
      <c r="C1759" s="22"/>
      <c r="D1759" s="46" t="s">
        <v>438</v>
      </c>
      <c r="E1759" s="46" t="s">
        <v>3943</v>
      </c>
      <c r="F1759" s="46" t="s">
        <v>4800</v>
      </c>
      <c r="G1759" s="46"/>
      <c r="H1759" s="46">
        <v>3053000000</v>
      </c>
      <c r="I1759" s="46">
        <v>-663000000</v>
      </c>
      <c r="J1759" s="22">
        <v>1538000000</v>
      </c>
      <c r="K1759" s="22"/>
    </row>
    <row r="1760" spans="3:11">
      <c r="C1760" s="22"/>
      <c r="D1760" s="46" t="s">
        <v>438</v>
      </c>
      <c r="E1760" s="46" t="s">
        <v>3950</v>
      </c>
      <c r="F1760" s="46" t="s">
        <v>4803</v>
      </c>
      <c r="G1760" s="46"/>
      <c r="H1760" s="46">
        <v>-201000000</v>
      </c>
      <c r="I1760" s="46">
        <v>-249000000</v>
      </c>
      <c r="J1760" s="22">
        <v>89000000</v>
      </c>
      <c r="K1760" s="22"/>
    </row>
    <row r="1761" spans="3:11">
      <c r="C1761" s="22"/>
      <c r="D1761" s="46" t="s">
        <v>438</v>
      </c>
      <c r="E1761" s="46" t="s">
        <v>3964</v>
      </c>
      <c r="F1761" s="46" t="s">
        <v>4804</v>
      </c>
      <c r="G1761" s="46" t="s">
        <v>548</v>
      </c>
      <c r="H1761" s="46">
        <v>395000000</v>
      </c>
      <c r="I1761" s="46">
        <v>607000000</v>
      </c>
      <c r="J1761" s="22">
        <v>-70000000</v>
      </c>
      <c r="K1761" s="22"/>
    </row>
    <row r="1762" spans="3:11">
      <c r="C1762" s="22"/>
      <c r="D1762" s="46" t="s">
        <v>2576</v>
      </c>
      <c r="E1762" s="46" t="s">
        <v>4466</v>
      </c>
      <c r="F1762" s="46" t="s">
        <v>4813</v>
      </c>
      <c r="G1762" s="46"/>
      <c r="H1762" s="46"/>
      <c r="I1762" s="46"/>
      <c r="J1762" s="22"/>
      <c r="K1762" s="22"/>
    </row>
    <row r="1763" spans="3:11">
      <c r="C1763" s="22"/>
      <c r="D1763" s="46" t="s">
        <v>438</v>
      </c>
      <c r="E1763" s="46" t="s">
        <v>2627</v>
      </c>
      <c r="F1763" s="46" t="s">
        <v>565</v>
      </c>
      <c r="G1763" s="46"/>
      <c r="H1763" s="46">
        <v>2443000000</v>
      </c>
      <c r="I1763" s="46">
        <v>-1531000000</v>
      </c>
      <c r="J1763" s="22">
        <v>1729000000</v>
      </c>
      <c r="K1763" s="22"/>
    </row>
    <row r="1764" spans="3:11">
      <c r="C1764" s="22"/>
      <c r="D1764" s="46" t="s">
        <v>438</v>
      </c>
      <c r="E1764" s="46" t="s">
        <v>2628</v>
      </c>
      <c r="F1764" s="46" t="s">
        <v>572</v>
      </c>
      <c r="G1764" s="46"/>
      <c r="H1764" s="46"/>
      <c r="I1764" s="46"/>
      <c r="J1764" s="22"/>
      <c r="K1764" s="22"/>
    </row>
    <row r="1765" spans="3:11">
      <c r="C1765" s="22"/>
      <c r="D1765" s="46" t="s">
        <v>263</v>
      </c>
      <c r="E1765" s="46" t="s">
        <v>428</v>
      </c>
      <c r="F1765" s="46"/>
      <c r="G1765" s="46"/>
      <c r="H1765" s="46"/>
      <c r="I1765" s="46"/>
      <c r="J1765" s="22"/>
      <c r="K1765" s="22"/>
    </row>
    <row r="1766" spans="3:11">
      <c r="C1766" s="22"/>
      <c r="D1766" s="46"/>
      <c r="E1766" s="46" t="s">
        <v>4468</v>
      </c>
      <c r="F1766" s="46" t="s">
        <v>413</v>
      </c>
      <c r="G1766" s="46"/>
      <c r="H1766" s="46"/>
      <c r="I1766" s="46"/>
      <c r="J1766" s="22"/>
      <c r="K1766" s="22"/>
    </row>
    <row r="1767" spans="3:11">
      <c r="C1767" s="22"/>
      <c r="D1767" s="46" t="s">
        <v>438</v>
      </c>
      <c r="E1767" s="46" t="s">
        <v>2630</v>
      </c>
      <c r="F1767" s="46" t="s">
        <v>4016</v>
      </c>
      <c r="G1767" s="46"/>
      <c r="H1767" s="46">
        <v>21860000000</v>
      </c>
      <c r="I1767" s="46">
        <v>19440000000</v>
      </c>
      <c r="J1767" s="22">
        <v>16044000000</v>
      </c>
      <c r="K1767" s="22"/>
    </row>
    <row r="1768" spans="3:11">
      <c r="C1768" s="22"/>
      <c r="D1768" s="46" t="s">
        <v>438</v>
      </c>
      <c r="E1768" s="46" t="s">
        <v>2633</v>
      </c>
      <c r="F1768" s="46" t="s">
        <v>4504</v>
      </c>
      <c r="G1768" s="46"/>
      <c r="H1768" s="46">
        <v>235199000000</v>
      </c>
      <c r="I1768" s="46">
        <v>222613000000</v>
      </c>
      <c r="J1768" s="22"/>
      <c r="K1768" s="22"/>
    </row>
    <row r="1769" spans="3:11">
      <c r="C1769" s="22"/>
      <c r="D1769" s="46" t="s">
        <v>438</v>
      </c>
      <c r="E1769" s="46" t="s">
        <v>34</v>
      </c>
      <c r="F1769" s="46" t="s">
        <v>613</v>
      </c>
      <c r="G1769" s="46"/>
      <c r="H1769" s="46">
        <v>1422968000000</v>
      </c>
      <c r="I1769" s="46">
        <v>1313867000000</v>
      </c>
      <c r="J1769" s="22"/>
      <c r="K1769" s="22"/>
    </row>
    <row r="1770" spans="3:11">
      <c r="C1770" s="22"/>
      <c r="D1770" s="46" t="s">
        <v>438</v>
      </c>
      <c r="E1770" s="46" t="s">
        <v>4017</v>
      </c>
      <c r="F1770" s="46" t="s">
        <v>4018</v>
      </c>
      <c r="G1770" s="46"/>
      <c r="H1770" s="46"/>
      <c r="I1770" s="46"/>
      <c r="J1770" s="22"/>
      <c r="K1770" s="22"/>
    </row>
    <row r="1771" spans="3:11">
      <c r="C1771" s="22"/>
      <c r="D1771" s="46" t="s">
        <v>438</v>
      </c>
      <c r="E1771" s="46" t="s">
        <v>4019</v>
      </c>
      <c r="F1771" s="46" t="s">
        <v>4020</v>
      </c>
      <c r="G1771" s="46"/>
      <c r="H1771" s="46"/>
      <c r="I1771" s="46"/>
      <c r="J1771" s="22"/>
      <c r="K1771" s="22"/>
    </row>
    <row r="1772" spans="3:11">
      <c r="C1772" s="22"/>
      <c r="D1772" s="46" t="s">
        <v>2576</v>
      </c>
      <c r="E1772" s="46" t="s">
        <v>4021</v>
      </c>
      <c r="F1772" s="46" t="s">
        <v>1958</v>
      </c>
      <c r="G1772" s="46"/>
      <c r="H1772" s="46"/>
      <c r="I1772" s="46"/>
      <c r="J1772" s="22"/>
      <c r="K1772" s="22"/>
    </row>
    <row r="1773" spans="3:11">
      <c r="C1773" s="22"/>
      <c r="D1773" s="46"/>
      <c r="E1773" s="46"/>
      <c r="F1773" s="46" t="s">
        <v>4022</v>
      </c>
      <c r="G1773" s="46"/>
      <c r="H1773" s="46"/>
      <c r="I1773" s="46"/>
      <c r="J1773" s="22"/>
      <c r="K1773" s="22"/>
    </row>
    <row r="1774" spans="3:11">
      <c r="C1774" s="22"/>
      <c r="D1774" s="46" t="s">
        <v>438</v>
      </c>
      <c r="E1774" s="46" t="s">
        <v>2650</v>
      </c>
      <c r="F1774" s="46" t="s">
        <v>2571</v>
      </c>
      <c r="G1774" s="46"/>
      <c r="H1774" s="46">
        <v>57175000000</v>
      </c>
      <c r="I1774" s="46">
        <v>49091000000</v>
      </c>
      <c r="J1774" s="22">
        <v>55401000000</v>
      </c>
      <c r="K1774" s="22"/>
    </row>
    <row r="1775" spans="3:11">
      <c r="C1775" s="22"/>
      <c r="D1775" s="46" t="s">
        <v>438</v>
      </c>
      <c r="E1775" s="46" t="s">
        <v>2651</v>
      </c>
      <c r="F1775" s="46" t="s">
        <v>624</v>
      </c>
      <c r="G1775" s="46"/>
      <c r="H1775" s="46">
        <v>76668000000</v>
      </c>
      <c r="I1775" s="46">
        <v>77665000000</v>
      </c>
      <c r="J1775" s="22"/>
      <c r="K1775" s="22"/>
    </row>
    <row r="1776" spans="3:11">
      <c r="C1776" s="22"/>
      <c r="D1776" s="46" t="s">
        <v>438</v>
      </c>
      <c r="E1776" s="46" t="s">
        <v>2652</v>
      </c>
      <c r="F1776" s="46" t="s">
        <v>459</v>
      </c>
      <c r="G1776" s="46"/>
      <c r="H1776" s="46">
        <v>127379000000</v>
      </c>
      <c r="I1776" s="46">
        <v>125354000000</v>
      </c>
      <c r="J1776" s="22"/>
      <c r="K1776" s="22"/>
    </row>
    <row r="1777" spans="3:11">
      <c r="C1777" s="22"/>
      <c r="D1777" s="46" t="s">
        <v>2576</v>
      </c>
      <c r="E1777" s="46" t="s">
        <v>4814</v>
      </c>
      <c r="F1777" s="46" t="s">
        <v>4008</v>
      </c>
      <c r="G1777" s="46"/>
      <c r="H1777" s="46"/>
      <c r="I1777" s="46"/>
      <c r="J1777" s="22"/>
      <c r="K1777" s="22"/>
    </row>
    <row r="1778" spans="3:11">
      <c r="C1778" s="22"/>
      <c r="D1778" s="46" t="s">
        <v>438</v>
      </c>
      <c r="E1778" s="46" t="s">
        <v>40</v>
      </c>
      <c r="F1778" s="46" t="s">
        <v>626</v>
      </c>
      <c r="G1778" s="46"/>
      <c r="H1778" s="46">
        <v>1264057000000</v>
      </c>
      <c r="I1778" s="46">
        <v>1172180000000</v>
      </c>
      <c r="J1778" s="22"/>
      <c r="K1778" s="22"/>
    </row>
    <row r="1779" spans="3:11">
      <c r="C1779" s="22"/>
      <c r="D1779" s="46" t="s">
        <v>438</v>
      </c>
      <c r="E1779" s="46" t="s">
        <v>647</v>
      </c>
      <c r="F1779" s="46" t="s">
        <v>4024</v>
      </c>
      <c r="G1779" s="46"/>
      <c r="H1779" s="46">
        <v>157554000000</v>
      </c>
      <c r="I1779" s="46">
        <v>140241000000</v>
      </c>
      <c r="J1779" s="22"/>
      <c r="K1779" s="22"/>
    </row>
    <row r="1780" spans="3:11">
      <c r="C1780" s="22"/>
      <c r="D1780" s="46" t="s">
        <v>438</v>
      </c>
      <c r="E1780" s="46" t="s">
        <v>653</v>
      </c>
      <c r="F1780" s="46" t="s">
        <v>2658</v>
      </c>
      <c r="G1780" s="46"/>
      <c r="H1780" s="46">
        <v>1422968000000</v>
      </c>
      <c r="I1780" s="46">
        <v>1313867000000</v>
      </c>
      <c r="J1780" s="22"/>
      <c r="K1780" s="22"/>
    </row>
    <row r="1781" spans="3:11">
      <c r="C1781" s="22"/>
      <c r="D1781" s="46" t="s">
        <v>263</v>
      </c>
      <c r="E1781" s="46" t="s">
        <v>428</v>
      </c>
      <c r="F1781" s="46"/>
      <c r="G1781" s="46"/>
      <c r="H1781" s="46"/>
      <c r="I1781" s="46"/>
      <c r="J1781" s="22"/>
      <c r="K1781" s="22"/>
    </row>
    <row r="1782" spans="3:11">
      <c r="C1782" s="22"/>
      <c r="D1782" s="46"/>
      <c r="E1782" s="46" t="s">
        <v>4469</v>
      </c>
      <c r="F1782" s="46" t="s">
        <v>414</v>
      </c>
      <c r="G1782" s="46"/>
      <c r="H1782" s="46"/>
      <c r="I1782" s="46"/>
      <c r="J1782" s="22"/>
      <c r="K1782" s="22"/>
    </row>
    <row r="1783" spans="3:11">
      <c r="C1783" s="22"/>
      <c r="D1783" s="46"/>
      <c r="E1783" s="46"/>
      <c r="F1783" s="46" t="s">
        <v>724</v>
      </c>
      <c r="G1783" s="46"/>
      <c r="H1783" s="46"/>
      <c r="I1783" s="46"/>
      <c r="J1783" s="22"/>
      <c r="K1783" s="22"/>
    </row>
    <row r="1784" spans="3:11">
      <c r="C1784" s="22"/>
      <c r="D1784" s="46" t="s">
        <v>438</v>
      </c>
      <c r="E1784" s="46" t="s">
        <v>4110</v>
      </c>
      <c r="F1784" s="46" t="s">
        <v>758</v>
      </c>
      <c r="G1784" s="46"/>
      <c r="H1784" s="46">
        <v>58540000000</v>
      </c>
      <c r="I1784" s="46">
        <v>13665000000</v>
      </c>
      <c r="J1784" s="22">
        <v>18772000000</v>
      </c>
      <c r="K1784" s="22"/>
    </row>
    <row r="1785" spans="3:11">
      <c r="C1785" s="22"/>
      <c r="D1785" s="46"/>
      <c r="E1785" s="46"/>
      <c r="F1785" s="46" t="s">
        <v>759</v>
      </c>
      <c r="G1785" s="46"/>
      <c r="H1785" s="46"/>
      <c r="I1785" s="46"/>
      <c r="J1785" s="22"/>
      <c r="K1785" s="22"/>
    </row>
    <row r="1786" spans="3:11">
      <c r="C1786" s="22"/>
      <c r="D1786" s="46"/>
      <c r="E1786" s="46"/>
      <c r="F1786" s="46" t="s">
        <v>4512</v>
      </c>
      <c r="G1786" s="46"/>
      <c r="H1786" s="46"/>
      <c r="I1786" s="46"/>
      <c r="J1786" s="22"/>
      <c r="K1786" s="22"/>
    </row>
    <row r="1787" spans="3:11">
      <c r="C1787" s="22"/>
      <c r="D1787" s="46" t="s">
        <v>438</v>
      </c>
      <c r="E1787" s="46" t="s">
        <v>763</v>
      </c>
      <c r="F1787" s="46" t="s">
        <v>1961</v>
      </c>
      <c r="G1787" s="46"/>
      <c r="H1787" s="46">
        <v>5210000000</v>
      </c>
      <c r="I1787" s="46">
        <v>23062000000</v>
      </c>
      <c r="J1787" s="22">
        <v>8668000000</v>
      </c>
      <c r="K1787" s="22"/>
    </row>
    <row r="1788" spans="3:11">
      <c r="C1788" s="22"/>
      <c r="D1788" s="46" t="s">
        <v>438</v>
      </c>
      <c r="E1788" s="46" t="s">
        <v>766</v>
      </c>
      <c r="F1788" s="46" t="s">
        <v>1962</v>
      </c>
      <c r="G1788" s="46"/>
      <c r="H1788" s="46">
        <v>59712000000</v>
      </c>
      <c r="I1788" s="46">
        <v>52618000000</v>
      </c>
      <c r="J1788" s="22">
        <v>47919000000</v>
      </c>
      <c r="K1788" s="22"/>
    </row>
    <row r="1789" spans="3:11">
      <c r="C1789" s="22"/>
      <c r="D1789" s="46" t="s">
        <v>438</v>
      </c>
      <c r="E1789" s="46" t="s">
        <v>769</v>
      </c>
      <c r="F1789" s="46" t="s">
        <v>778</v>
      </c>
      <c r="G1789" s="46" t="s">
        <v>548</v>
      </c>
      <c r="H1789" s="46">
        <v>64756000000</v>
      </c>
      <c r="I1789" s="46">
        <v>121235000000</v>
      </c>
      <c r="J1789" s="22">
        <v>53466000000</v>
      </c>
      <c r="K1789" s="22"/>
    </row>
    <row r="1790" spans="3:11">
      <c r="C1790" s="22"/>
      <c r="D1790" s="46"/>
      <c r="E1790" s="46"/>
      <c r="F1790" s="46" t="s">
        <v>783</v>
      </c>
      <c r="G1790" s="46"/>
      <c r="H1790" s="46"/>
      <c r="I1790" s="46"/>
      <c r="J1790" s="22"/>
      <c r="K1790" s="22"/>
    </row>
    <row r="1791" spans="3:11">
      <c r="C1791" s="22"/>
      <c r="D1791" s="46" t="s">
        <v>2576</v>
      </c>
      <c r="E1791" s="46" t="s">
        <v>4025</v>
      </c>
      <c r="F1791" s="46" t="s">
        <v>4026</v>
      </c>
      <c r="G1791" s="46" t="s">
        <v>548</v>
      </c>
      <c r="H1791" s="46"/>
      <c r="I1791" s="46"/>
      <c r="J1791" s="22"/>
      <c r="K1791" s="22"/>
    </row>
    <row r="1792" spans="3:11">
      <c r="C1792" s="22"/>
      <c r="D1792" s="46" t="s">
        <v>2576</v>
      </c>
      <c r="E1792" s="46" t="s">
        <v>4027</v>
      </c>
      <c r="F1792" s="46" t="s">
        <v>4028</v>
      </c>
      <c r="G1792" s="46" t="s">
        <v>548</v>
      </c>
      <c r="H1792" s="46"/>
      <c r="I1792" s="46"/>
      <c r="J1792" s="22"/>
      <c r="K1792" s="22"/>
    </row>
    <row r="1793" spans="3:11">
      <c r="C1793" s="22"/>
      <c r="D1793" s="46" t="s">
        <v>2576</v>
      </c>
      <c r="E1793" s="46" t="s">
        <v>4029</v>
      </c>
      <c r="F1793" s="46" t="s">
        <v>4030</v>
      </c>
      <c r="G1793" s="46"/>
      <c r="H1793" s="46"/>
      <c r="I1793" s="46"/>
      <c r="J1793" s="22"/>
      <c r="K1793" s="22"/>
    </row>
    <row r="1794" spans="3:11">
      <c r="C1794" s="22"/>
      <c r="D1794" s="46" t="s">
        <v>438</v>
      </c>
      <c r="E1794" s="46" t="s">
        <v>799</v>
      </c>
      <c r="F1794" s="46" t="s">
        <v>839</v>
      </c>
      <c r="G1794" s="46" t="s">
        <v>548</v>
      </c>
      <c r="H1794" s="46">
        <v>1509000000</v>
      </c>
      <c r="I1794" s="46">
        <v>157000000</v>
      </c>
      <c r="J1794" s="22">
        <v>-2800000000</v>
      </c>
      <c r="K1794" s="22"/>
    </row>
    <row r="1795" spans="3:11">
      <c r="C1795" s="22"/>
      <c r="D1795" s="46" t="s">
        <v>438</v>
      </c>
      <c r="E1795" s="46" t="s">
        <v>802</v>
      </c>
      <c r="F1795" s="46" t="s">
        <v>4815</v>
      </c>
      <c r="G1795" s="46"/>
      <c r="H1795" s="46">
        <v>-139890000000</v>
      </c>
      <c r="I1795" s="46">
        <v>-35044000000</v>
      </c>
      <c r="J1795" s="22">
        <v>-3675000000</v>
      </c>
      <c r="K1795" s="22"/>
    </row>
    <row r="1796" spans="3:11">
      <c r="C1796" s="22"/>
      <c r="D1796" s="46" t="s">
        <v>2576</v>
      </c>
      <c r="E1796" s="46" t="s">
        <v>4031</v>
      </c>
      <c r="F1796" s="46" t="s">
        <v>4470</v>
      </c>
      <c r="G1796" s="46" t="s">
        <v>548</v>
      </c>
      <c r="H1796" s="46"/>
      <c r="I1796" s="46"/>
      <c r="J1796" s="22"/>
      <c r="K1796" s="22"/>
    </row>
    <row r="1797" spans="3:11">
      <c r="C1797" s="22"/>
      <c r="D1797" s="46" t="s">
        <v>438</v>
      </c>
      <c r="E1797" s="46" t="s">
        <v>806</v>
      </c>
      <c r="F1797" s="46" t="s">
        <v>1889</v>
      </c>
      <c r="G1797" s="46"/>
      <c r="H1797" s="46">
        <v>7699000000</v>
      </c>
      <c r="I1797" s="46">
        <v>-6231000000</v>
      </c>
      <c r="J1797" s="22">
        <v>11308000000</v>
      </c>
      <c r="K1797" s="22"/>
    </row>
    <row r="1798" spans="3:11">
      <c r="C1798" s="22"/>
      <c r="D1798" s="46"/>
      <c r="E1798" s="46"/>
      <c r="F1798" s="46" t="s">
        <v>2728</v>
      </c>
      <c r="G1798" s="46"/>
      <c r="H1798" s="46"/>
      <c r="I1798" s="46"/>
      <c r="J1798" s="22"/>
      <c r="K1798" s="22"/>
    </row>
    <row r="1799" spans="3:11">
      <c r="C1799" s="22"/>
      <c r="D1799" s="46" t="s">
        <v>438</v>
      </c>
      <c r="E1799" s="46" t="s">
        <v>809</v>
      </c>
      <c r="F1799" s="46" t="s">
        <v>811</v>
      </c>
      <c r="G1799" s="46"/>
      <c r="H1799" s="46">
        <v>27695000000</v>
      </c>
      <c r="I1799" s="46">
        <v>11687000000</v>
      </c>
      <c r="J1799" s="22">
        <v>3489000000</v>
      </c>
      <c r="K1799" s="22"/>
    </row>
    <row r="1800" spans="3:11">
      <c r="C1800" s="22"/>
      <c r="D1800" s="46" t="s">
        <v>438</v>
      </c>
      <c r="E1800" s="46" t="s">
        <v>2729</v>
      </c>
      <c r="F1800" s="46" t="s">
        <v>814</v>
      </c>
      <c r="G1800" s="46" t="s">
        <v>548</v>
      </c>
      <c r="H1800" s="46">
        <v>28093000000</v>
      </c>
      <c r="I1800" s="46">
        <v>50555000000</v>
      </c>
      <c r="J1800" s="22">
        <v>63317000000</v>
      </c>
      <c r="K1800" s="22"/>
    </row>
    <row r="1801" spans="3:11">
      <c r="C1801" s="22"/>
      <c r="D1801" s="46" t="s">
        <v>438</v>
      </c>
      <c r="E1801" s="46" t="s">
        <v>821</v>
      </c>
      <c r="F1801" s="46" t="s">
        <v>823</v>
      </c>
      <c r="G1801" s="46" t="s">
        <v>548</v>
      </c>
      <c r="H1801" s="46">
        <v>892000000</v>
      </c>
      <c r="I1801" s="46">
        <v>844000000</v>
      </c>
      <c r="J1801" s="22">
        <v>737000000</v>
      </c>
      <c r="K1801" s="22"/>
    </row>
    <row r="1802" spans="3:11">
      <c r="C1802" s="22"/>
      <c r="D1802" s="46" t="s">
        <v>438</v>
      </c>
      <c r="E1802" s="46" t="s">
        <v>816</v>
      </c>
      <c r="F1802" s="46" t="s">
        <v>811</v>
      </c>
      <c r="G1802" s="46"/>
      <c r="H1802" s="46">
        <v>1377000000</v>
      </c>
      <c r="I1802" s="46">
        <v>2501000000</v>
      </c>
      <c r="J1802" s="22">
        <v>0</v>
      </c>
      <c r="K1802" s="22"/>
    </row>
    <row r="1803" spans="3:11">
      <c r="C1803" s="22"/>
      <c r="D1803" s="46" t="s">
        <v>438</v>
      </c>
      <c r="E1803" s="46" t="s">
        <v>1947</v>
      </c>
      <c r="F1803" s="46" t="s">
        <v>2231</v>
      </c>
      <c r="G1803" s="46" t="s">
        <v>548</v>
      </c>
      <c r="H1803" s="46">
        <v>1000000</v>
      </c>
      <c r="I1803" s="46">
        <v>2000000</v>
      </c>
      <c r="J1803" s="22">
        <v>545000000</v>
      </c>
      <c r="K1803" s="22"/>
    </row>
    <row r="1804" spans="3:11">
      <c r="C1804" s="22"/>
      <c r="D1804" s="46" t="s">
        <v>438</v>
      </c>
      <c r="E1804" s="46" t="s">
        <v>824</v>
      </c>
      <c r="F1804" s="46" t="s">
        <v>811</v>
      </c>
      <c r="G1804" s="46"/>
      <c r="H1804" s="46">
        <v>2091000000</v>
      </c>
      <c r="I1804" s="46">
        <v>1296000000</v>
      </c>
      <c r="J1804" s="22">
        <v>1375000000</v>
      </c>
      <c r="K1804" s="22"/>
    </row>
    <row r="1805" spans="3:11">
      <c r="C1805" s="22"/>
      <c r="D1805" s="46" t="s">
        <v>438</v>
      </c>
      <c r="E1805" s="46" t="s">
        <v>2730</v>
      </c>
      <c r="F1805" s="46" t="s">
        <v>831</v>
      </c>
      <c r="G1805" s="46" t="s">
        <v>548</v>
      </c>
      <c r="H1805" s="46">
        <v>3918000000</v>
      </c>
      <c r="I1805" s="46">
        <v>2416000000</v>
      </c>
      <c r="J1805" s="22">
        <v>91000000</v>
      </c>
      <c r="K1805" s="22"/>
    </row>
    <row r="1806" spans="3:11">
      <c r="C1806" s="22"/>
      <c r="D1806" s="46" t="s">
        <v>438</v>
      </c>
      <c r="E1806" s="46" t="s">
        <v>832</v>
      </c>
      <c r="F1806" s="46" t="s">
        <v>823</v>
      </c>
      <c r="G1806" s="46" t="s">
        <v>548</v>
      </c>
      <c r="H1806" s="46">
        <v>4565000000</v>
      </c>
      <c r="I1806" s="46">
        <v>2537000000</v>
      </c>
      <c r="J1806" s="22">
        <v>1045000000</v>
      </c>
      <c r="K1806" s="22"/>
    </row>
    <row r="1807" spans="3:11">
      <c r="C1807" s="22"/>
      <c r="D1807" s="46" t="s">
        <v>438</v>
      </c>
      <c r="E1807" s="46" t="s">
        <v>2251</v>
      </c>
      <c r="F1807" s="46" t="s">
        <v>2351</v>
      </c>
      <c r="G1807" s="46"/>
      <c r="H1807" s="46">
        <v>226000000</v>
      </c>
      <c r="I1807" s="46">
        <v>79000000</v>
      </c>
      <c r="J1807" s="22">
        <v>98000000</v>
      </c>
      <c r="K1807" s="22"/>
    </row>
    <row r="1808" spans="3:11">
      <c r="C1808" s="22"/>
      <c r="D1808" s="46" t="s">
        <v>438</v>
      </c>
      <c r="E1808" s="46" t="s">
        <v>840</v>
      </c>
      <c r="F1808" s="46" t="s">
        <v>4816</v>
      </c>
      <c r="G1808" s="46"/>
      <c r="H1808" s="46">
        <v>83770000000</v>
      </c>
      <c r="I1808" s="46">
        <v>24775000000</v>
      </c>
      <c r="J1808" s="22">
        <v>-26133000000</v>
      </c>
      <c r="K1808" s="22"/>
    </row>
    <row r="1809" spans="3:11">
      <c r="C1809" s="22"/>
      <c r="D1809" s="46" t="s">
        <v>438</v>
      </c>
      <c r="E1809" s="46" t="s">
        <v>837</v>
      </c>
      <c r="F1809" s="46" t="s">
        <v>839</v>
      </c>
      <c r="G1809" s="46"/>
      <c r="H1809" s="46"/>
      <c r="I1809" s="46"/>
      <c r="J1809" s="22"/>
      <c r="K1809" s="22"/>
    </row>
    <row r="1810" spans="3:11">
      <c r="C1810" s="22"/>
      <c r="D1810" s="46" t="s">
        <v>438</v>
      </c>
      <c r="E1810" s="46" t="s">
        <v>1970</v>
      </c>
      <c r="F1810" s="46" t="s">
        <v>1972</v>
      </c>
      <c r="G1810" s="46"/>
      <c r="H1810" s="46">
        <v>2420000000</v>
      </c>
      <c r="I1810" s="46">
        <v>3396000000</v>
      </c>
      <c r="J1810" s="22">
        <v>-11036000000</v>
      </c>
      <c r="K1810" s="22"/>
    </row>
    <row r="1811" spans="3:11">
      <c r="C1811" s="22"/>
      <c r="D1811" s="46" t="s">
        <v>438</v>
      </c>
      <c r="E1811" s="46" t="s">
        <v>2630</v>
      </c>
      <c r="F1811" s="46" t="s">
        <v>2734</v>
      </c>
      <c r="G1811" s="46" t="s">
        <v>548</v>
      </c>
      <c r="H1811" s="46">
        <v>21860000000</v>
      </c>
      <c r="I1811" s="46">
        <v>19440000000</v>
      </c>
      <c r="J1811" s="22">
        <v>16044000000</v>
      </c>
      <c r="K1811" s="22"/>
    </row>
    <row r="1812" spans="3:11">
      <c r="C1812" s="22"/>
      <c r="D1812" s="46" t="s">
        <v>438</v>
      </c>
      <c r="E1812" s="46" t="s">
        <v>2630</v>
      </c>
      <c r="F1812" s="46" t="s">
        <v>2735</v>
      </c>
      <c r="G1812" s="46" t="s">
        <v>548</v>
      </c>
      <c r="H1812" s="46">
        <v>21860000000</v>
      </c>
      <c r="I1812" s="46">
        <v>19440000000</v>
      </c>
      <c r="J1812" s="22">
        <v>16044000000</v>
      </c>
      <c r="K1812" s="22"/>
    </row>
    <row r="1813" spans="3:11">
      <c r="C1813" s="22"/>
      <c r="D1813" s="46" t="s">
        <v>263</v>
      </c>
      <c r="E1813" s="46" t="s">
        <v>428</v>
      </c>
      <c r="F1813" s="46"/>
      <c r="G1813" s="46"/>
      <c r="H1813" s="46"/>
      <c r="I1813" s="46"/>
      <c r="J1813" s="22"/>
      <c r="K1813" s="22"/>
    </row>
    <row r="1814" spans="3:11">
      <c r="C1814" s="22"/>
      <c r="D1814" s="46"/>
      <c r="E1814" s="46" t="s">
        <v>4471</v>
      </c>
      <c r="F1814" s="46" t="s">
        <v>287</v>
      </c>
      <c r="G1814" s="46"/>
      <c r="H1814" s="46"/>
      <c r="I1814" s="46"/>
      <c r="J1814" s="22"/>
      <c r="K1814" s="22"/>
    </row>
    <row r="1815" spans="3:11">
      <c r="C1815" s="22"/>
      <c r="D1815" s="46" t="s">
        <v>438</v>
      </c>
      <c r="E1815" s="46" t="s">
        <v>4033</v>
      </c>
      <c r="F1815" s="46" t="s">
        <v>4472</v>
      </c>
      <c r="G1815" s="46"/>
      <c r="H1815" s="46"/>
      <c r="I1815" s="46"/>
      <c r="J1815" s="22"/>
      <c r="K1815" s="22"/>
    </row>
    <row r="1816" spans="3:11">
      <c r="C1816" s="22"/>
      <c r="D1816" s="46" t="s">
        <v>438</v>
      </c>
      <c r="E1816" s="46" t="s">
        <v>4035</v>
      </c>
      <c r="F1816" s="46" t="s">
        <v>4473</v>
      </c>
      <c r="G1816" s="46"/>
      <c r="H1816" s="46"/>
      <c r="I1816" s="46"/>
      <c r="J1816" s="22"/>
      <c r="K1816" s="22"/>
    </row>
    <row r="1817" spans="3:11">
      <c r="C1817" s="22"/>
      <c r="D1817" s="46" t="s">
        <v>438</v>
      </c>
      <c r="E1817" s="46" t="s">
        <v>4036</v>
      </c>
      <c r="F1817" s="46" t="s">
        <v>4474</v>
      </c>
      <c r="G1817" s="46"/>
      <c r="H1817" s="46"/>
      <c r="I1817" s="46"/>
      <c r="J1817" s="22"/>
      <c r="K1817" s="22"/>
    </row>
    <row r="1818" spans="3:11">
      <c r="C1818" s="22"/>
      <c r="D1818" s="46" t="s">
        <v>2576</v>
      </c>
      <c r="E1818" s="46" t="s">
        <v>4038</v>
      </c>
      <c r="F1818" s="46" t="s">
        <v>4475</v>
      </c>
      <c r="G1818" s="46"/>
      <c r="H1818" s="46"/>
      <c r="I1818" s="46"/>
      <c r="J1818" s="22"/>
      <c r="K1818" s="22"/>
    </row>
    <row r="1819" spans="3:11">
      <c r="C1819" s="22"/>
      <c r="D1819" s="46" t="s">
        <v>438</v>
      </c>
      <c r="E1819" s="46" t="s">
        <v>4041</v>
      </c>
      <c r="F1819" s="46" t="s">
        <v>4476</v>
      </c>
      <c r="G1819" s="46"/>
      <c r="H1819" s="46"/>
      <c r="I1819" s="46"/>
      <c r="J1819" s="22"/>
      <c r="K1819" s="22"/>
    </row>
    <row r="1820" spans="3:11">
      <c r="C1820" s="22"/>
      <c r="D1820" s="46" t="s">
        <v>438</v>
      </c>
      <c r="E1820" s="46" t="s">
        <v>4043</v>
      </c>
      <c r="F1820" s="46" t="s">
        <v>4477</v>
      </c>
      <c r="G1820" s="46"/>
      <c r="H1820" s="46"/>
      <c r="I1820" s="46"/>
      <c r="J1820" s="22"/>
      <c r="K1820" s="22"/>
    </row>
    <row r="1821" spans="3:11">
      <c r="C1821" s="22"/>
      <c r="D1821" s="46" t="s">
        <v>438</v>
      </c>
      <c r="E1821" s="46" t="s">
        <v>4045</v>
      </c>
      <c r="F1821" s="46" t="s">
        <v>4478</v>
      </c>
      <c r="G1821" s="46"/>
      <c r="H1821" s="46"/>
      <c r="I1821" s="46"/>
      <c r="J1821" s="22"/>
      <c r="K1821" s="22"/>
    </row>
    <row r="1822" spans="3:11">
      <c r="C1822" s="22"/>
      <c r="D1822" s="46" t="s">
        <v>438</v>
      </c>
      <c r="E1822" s="46" t="s">
        <v>4047</v>
      </c>
      <c r="F1822" s="46" t="s">
        <v>4048</v>
      </c>
      <c r="G1822" s="46"/>
      <c r="H1822" s="46">
        <v>0.06</v>
      </c>
      <c r="I1822" s="46"/>
      <c r="J1822" s="22"/>
      <c r="K1822" s="22"/>
    </row>
    <row r="1823" spans="3:11">
      <c r="C1823" s="22"/>
      <c r="D1823" s="46" t="s">
        <v>438</v>
      </c>
      <c r="E1823" s="46" t="s">
        <v>2766</v>
      </c>
      <c r="F1823" s="46" t="s">
        <v>4049</v>
      </c>
      <c r="G1823" s="46"/>
      <c r="H1823" s="46">
        <v>0.1</v>
      </c>
      <c r="I1823" s="46"/>
      <c r="J1823" s="22"/>
      <c r="K1823" s="22"/>
    </row>
    <row r="1824" spans="3:11">
      <c r="C1824" s="22"/>
      <c r="D1824" s="46" t="s">
        <v>438</v>
      </c>
      <c r="E1824" s="46" t="s">
        <v>4050</v>
      </c>
      <c r="F1824" s="46" t="s">
        <v>4051</v>
      </c>
      <c r="G1824" s="46"/>
      <c r="H1824" s="46">
        <v>0.05</v>
      </c>
      <c r="I1824" s="46"/>
      <c r="J1824" s="22"/>
      <c r="K1824" s="22"/>
    </row>
    <row r="1825" spans="3:11">
      <c r="C1825" s="22"/>
      <c r="D1825" s="46" t="s">
        <v>438</v>
      </c>
      <c r="E1825" s="46" t="s">
        <v>4052</v>
      </c>
      <c r="F1825" s="46" t="s">
        <v>4053</v>
      </c>
      <c r="G1825" s="46"/>
      <c r="H1825" s="46">
        <v>0.04</v>
      </c>
      <c r="I1825" s="46"/>
      <c r="J1825" s="22"/>
      <c r="K1825" s="22"/>
    </row>
    <row r="1826" spans="3:11">
      <c r="C1826" s="22"/>
      <c r="D1826" s="46" t="s">
        <v>438</v>
      </c>
      <c r="E1826" s="46" t="s">
        <v>4054</v>
      </c>
      <c r="F1826" s="46" t="s">
        <v>4055</v>
      </c>
      <c r="G1826" s="46"/>
      <c r="H1826" s="46">
        <v>0.08</v>
      </c>
      <c r="I1826" s="46"/>
      <c r="J1826" s="22"/>
      <c r="K1826" s="22"/>
    </row>
    <row r="1827" spans="3:11">
      <c r="C1827" s="22"/>
      <c r="D1827" s="46" t="s">
        <v>438</v>
      </c>
      <c r="E1827" s="46" t="s">
        <v>4056</v>
      </c>
      <c r="F1827" s="46" t="s">
        <v>4057</v>
      </c>
      <c r="G1827" s="46"/>
      <c r="H1827" s="46">
        <v>0.04</v>
      </c>
      <c r="I1827" s="46"/>
      <c r="J1827" s="22"/>
      <c r="K1827" s="22"/>
    </row>
    <row r="1828" spans="3:11">
      <c r="C1828" s="22"/>
      <c r="D1828" s="46" t="s">
        <v>2576</v>
      </c>
      <c r="E1828" s="46" t="s">
        <v>4479</v>
      </c>
      <c r="F1828" s="46" t="s">
        <v>4480</v>
      </c>
      <c r="G1828" s="46"/>
      <c r="H1828" s="46">
        <v>4800000000</v>
      </c>
      <c r="I1828" s="46"/>
      <c r="J1828" s="22"/>
      <c r="K1828" s="22"/>
    </row>
    <row r="1829" spans="3:11">
      <c r="C1829" s="22"/>
      <c r="D1829" s="46" t="s">
        <v>2576</v>
      </c>
      <c r="E1829" s="46" t="s">
        <v>4064</v>
      </c>
      <c r="F1829" s="46" t="s">
        <v>2535</v>
      </c>
      <c r="G1829" s="46"/>
      <c r="H1829" s="46">
        <v>0.03</v>
      </c>
      <c r="I1829" s="46"/>
      <c r="J1829" s="22"/>
      <c r="K1829" s="22"/>
    </row>
    <row r="1830" spans="3:11">
      <c r="C1830" s="22"/>
      <c r="D1830" s="46" t="s">
        <v>2576</v>
      </c>
      <c r="E1830" s="46" t="s">
        <v>3134</v>
      </c>
      <c r="F1830" s="46" t="s">
        <v>3135</v>
      </c>
      <c r="G1830" s="46"/>
      <c r="H1830" s="46"/>
      <c r="I1830" s="46"/>
      <c r="J1830" s="22"/>
      <c r="K1830" s="22"/>
    </row>
    <row r="1831" spans="3:11">
      <c r="C1831" s="22"/>
      <c r="D1831" s="46" t="s">
        <v>263</v>
      </c>
      <c r="E1831" s="46" t="s">
        <v>428</v>
      </c>
      <c r="F1831" s="46"/>
      <c r="G1831" s="46"/>
      <c r="H1831" s="46"/>
      <c r="I1831" s="46"/>
      <c r="J1831" s="22"/>
      <c r="K1831" s="22"/>
    </row>
    <row r="1832" spans="3:11">
      <c r="C1832" s="22"/>
      <c r="D1832" s="46"/>
      <c r="E1832" s="46"/>
      <c r="F1832" s="46"/>
      <c r="G1832" s="46"/>
      <c r="H1832" s="46"/>
      <c r="I1832" s="46"/>
      <c r="J1832" s="22"/>
      <c r="K1832" s="22"/>
    </row>
    <row r="1833" spans="3:11">
      <c r="C1833" s="22"/>
      <c r="D1833" s="46"/>
      <c r="E1833" s="46"/>
      <c r="F1833" s="46"/>
      <c r="G1833" s="46"/>
      <c r="H1833" s="46"/>
      <c r="I1833" s="46"/>
      <c r="J1833" s="22"/>
      <c r="K1833" s="22"/>
    </row>
    <row r="1834" spans="3:11">
      <c r="C1834" s="22"/>
      <c r="D1834" s="46"/>
      <c r="E1834" s="46"/>
      <c r="F1834" s="46"/>
      <c r="G1834" s="46"/>
      <c r="H1834" s="46"/>
      <c r="I1834" s="46"/>
      <c r="J1834" s="22"/>
      <c r="K1834" s="22"/>
    </row>
    <row r="1835" spans="3:11">
      <c r="C1835" s="22"/>
      <c r="D1835" s="46"/>
      <c r="E1835" s="46"/>
      <c r="F1835" s="46"/>
      <c r="G1835" s="46"/>
      <c r="H1835" s="46"/>
      <c r="I1835" s="46"/>
      <c r="J1835" s="22"/>
      <c r="K1835" s="22"/>
    </row>
    <row r="1836" spans="3:11">
      <c r="C1836" s="22"/>
      <c r="D1836" s="46"/>
      <c r="E1836" s="46"/>
      <c r="F1836" s="46"/>
      <c r="G1836" s="46"/>
      <c r="H1836" s="46"/>
      <c r="I1836" s="46"/>
      <c r="J1836" s="22"/>
      <c r="K1836" s="22"/>
    </row>
    <row r="1837" spans="3:11">
      <c r="C1837" s="22"/>
      <c r="D1837" s="46"/>
      <c r="E1837" s="46"/>
      <c r="F1837" s="46"/>
      <c r="G1837" s="46"/>
      <c r="H1837" s="46"/>
      <c r="I1837" s="46"/>
      <c r="J1837" s="22"/>
      <c r="K1837" s="22"/>
    </row>
    <row r="1838" spans="3:11">
      <c r="C1838" s="22"/>
      <c r="D1838" s="46"/>
      <c r="E1838" s="46"/>
      <c r="F1838" s="46"/>
      <c r="G1838" s="46"/>
      <c r="H1838" s="46"/>
      <c r="I1838" s="46"/>
      <c r="J1838" s="22"/>
      <c r="K1838" s="22"/>
    </row>
    <row r="1839" spans="3:11">
      <c r="C1839" s="22"/>
      <c r="D1839" s="46"/>
      <c r="E1839" s="46"/>
      <c r="F1839" s="46"/>
      <c r="G1839" s="46"/>
      <c r="H1839" s="46"/>
      <c r="I1839" s="46"/>
      <c r="J1839" s="22"/>
      <c r="K1839" s="22"/>
    </row>
    <row r="1840" spans="3:11">
      <c r="C1840" s="22"/>
      <c r="D1840" s="46"/>
      <c r="E1840" s="46"/>
      <c r="F1840" s="46"/>
      <c r="G1840" s="46"/>
      <c r="H1840" s="46"/>
      <c r="I1840" s="46"/>
      <c r="J1840" s="22"/>
      <c r="K1840" s="22"/>
    </row>
    <row r="1841" spans="3:11">
      <c r="C1841" s="22"/>
      <c r="D1841" s="46"/>
      <c r="E1841" s="46"/>
      <c r="F1841" s="46"/>
      <c r="G1841" s="46"/>
      <c r="H1841" s="46"/>
      <c r="I1841" s="46"/>
      <c r="J1841" s="22"/>
      <c r="K1841" s="22"/>
    </row>
    <row r="1842" spans="3:11">
      <c r="C1842" s="22"/>
      <c r="D1842" s="46"/>
      <c r="E1842" s="46"/>
      <c r="F1842" s="46"/>
      <c r="G1842" s="46"/>
      <c r="H1842" s="46"/>
      <c r="I1842" s="46"/>
      <c r="J1842" s="22"/>
      <c r="K1842" s="22"/>
    </row>
    <row r="1843" spans="3:11">
      <c r="C1843" s="22"/>
      <c r="D1843" s="46"/>
      <c r="E1843" s="46"/>
      <c r="F1843" s="46"/>
      <c r="G1843" s="46"/>
      <c r="H1843" s="46"/>
      <c r="I1843" s="46"/>
      <c r="J1843" s="22"/>
      <c r="K1843" s="22"/>
    </row>
    <row r="1844" spans="3:11">
      <c r="C1844" s="22"/>
      <c r="D1844" s="46"/>
      <c r="E1844" s="46"/>
      <c r="F1844" s="46"/>
      <c r="G1844" s="46"/>
      <c r="H1844" s="46"/>
      <c r="I1844" s="46"/>
      <c r="J1844" s="22"/>
      <c r="K1844" s="22"/>
    </row>
    <row r="1845" spans="3:11">
      <c r="C1845" s="22"/>
      <c r="D1845" s="46"/>
      <c r="E1845" s="46"/>
      <c r="F1845" s="46"/>
      <c r="G1845" s="46"/>
      <c r="H1845" s="46"/>
      <c r="I1845" s="46"/>
      <c r="J1845" s="22"/>
      <c r="K1845" s="22"/>
    </row>
    <row r="1846" spans="3:11">
      <c r="C1846" s="22"/>
      <c r="D1846" s="46"/>
      <c r="E1846" s="46"/>
      <c r="F1846" s="46"/>
      <c r="G1846" s="46"/>
      <c r="H1846" s="46"/>
      <c r="I1846" s="46"/>
      <c r="J1846" s="22"/>
      <c r="K1846" s="22"/>
    </row>
    <row r="1847" spans="3:11">
      <c r="C1847" s="22"/>
      <c r="D1847" s="46"/>
      <c r="E1847" s="46"/>
      <c r="F1847" s="46"/>
      <c r="G1847" s="46"/>
      <c r="H1847" s="46"/>
      <c r="I1847" s="46"/>
      <c r="J1847" s="22"/>
      <c r="K1847" s="22"/>
    </row>
    <row r="1848" spans="3:11">
      <c r="C1848" s="22"/>
      <c r="D1848" s="46"/>
      <c r="E1848" s="46"/>
      <c r="F1848" s="46"/>
      <c r="G1848" s="46"/>
      <c r="H1848" s="46"/>
      <c r="I1848" s="46"/>
      <c r="J1848" s="22"/>
      <c r="K1848" s="22"/>
    </row>
    <row r="1849" spans="3:11">
      <c r="C1849" s="22"/>
      <c r="D1849" s="46"/>
      <c r="E1849" s="46"/>
      <c r="F1849" s="46"/>
      <c r="G1849" s="46"/>
      <c r="H1849" s="46"/>
      <c r="I1849" s="46"/>
      <c r="J1849" s="22"/>
      <c r="K1849" s="22"/>
    </row>
    <row r="1850" spans="3:11">
      <c r="C1850" s="22"/>
      <c r="D1850" s="46"/>
      <c r="E1850" s="46"/>
      <c r="F1850" s="46"/>
      <c r="G1850" s="46"/>
      <c r="H1850" s="46"/>
      <c r="I1850" s="46"/>
      <c r="J1850" s="22"/>
      <c r="K1850" s="22"/>
    </row>
    <row r="1851" spans="3:11">
      <c r="C1851" s="22"/>
      <c r="D1851" s="46"/>
      <c r="E1851" s="46"/>
      <c r="F1851" s="46"/>
      <c r="G1851" s="46"/>
      <c r="H1851" s="46"/>
      <c r="I1851" s="46"/>
      <c r="J1851" s="22"/>
      <c r="K1851" s="22"/>
    </row>
    <row r="1852" spans="3:11">
      <c r="C1852" s="22"/>
      <c r="D1852" s="46"/>
      <c r="E1852" s="46"/>
      <c r="F1852" s="46"/>
      <c r="G1852" s="46"/>
      <c r="H1852" s="46"/>
      <c r="I1852" s="46"/>
      <c r="J1852" s="22"/>
      <c r="K1852" s="22"/>
    </row>
    <row r="1853" spans="3:11">
      <c r="C1853" s="22"/>
      <c r="D1853" s="46"/>
      <c r="E1853" s="46"/>
      <c r="F1853" s="46"/>
      <c r="G1853" s="46"/>
      <c r="H1853" s="46"/>
      <c r="I1853" s="46"/>
      <c r="J1853" s="22"/>
      <c r="K1853" s="22"/>
    </row>
    <row r="1854" spans="3:11">
      <c r="C1854" s="22"/>
      <c r="D1854" s="46"/>
      <c r="E1854" s="46"/>
      <c r="F1854" s="46"/>
      <c r="G1854" s="46"/>
      <c r="H1854" s="46"/>
      <c r="I1854" s="46"/>
      <c r="J1854" s="22"/>
      <c r="K1854" s="22"/>
    </row>
    <row r="1855" spans="3:11">
      <c r="C1855" s="22"/>
      <c r="D1855" s="46"/>
      <c r="E1855" s="46"/>
      <c r="F1855" s="46"/>
      <c r="G1855" s="46"/>
      <c r="H1855" s="46"/>
      <c r="I1855" s="46"/>
      <c r="J1855" s="22"/>
      <c r="K1855" s="22"/>
    </row>
    <row r="1856" spans="3:11">
      <c r="C1856" s="22"/>
      <c r="D1856" s="46"/>
      <c r="E1856" s="46"/>
      <c r="F1856" s="46"/>
      <c r="G1856" s="46"/>
      <c r="H1856" s="46"/>
      <c r="I1856" s="46"/>
      <c r="J1856" s="22"/>
      <c r="K1856" s="22"/>
    </row>
    <row r="1857" spans="3:11">
      <c r="C1857" s="22"/>
      <c r="D1857" s="46"/>
      <c r="E1857" s="46"/>
      <c r="F1857" s="46"/>
      <c r="G1857" s="46"/>
      <c r="H1857" s="46"/>
      <c r="I1857" s="46"/>
      <c r="J1857" s="22"/>
      <c r="K1857" s="22"/>
    </row>
    <row r="1858" spans="3:11">
      <c r="C1858" s="22"/>
      <c r="D1858" s="46"/>
      <c r="E1858" s="46"/>
      <c r="F1858" s="46"/>
      <c r="G1858" s="46"/>
      <c r="H1858" s="46"/>
      <c r="I1858" s="46"/>
      <c r="J1858" s="22"/>
      <c r="K1858" s="22"/>
    </row>
    <row r="1859" spans="3:11">
      <c r="C1859" s="22"/>
      <c r="D1859" s="46"/>
      <c r="E1859" s="46"/>
      <c r="F1859" s="46"/>
      <c r="G1859" s="46"/>
      <c r="H1859" s="46"/>
      <c r="I1859" s="46"/>
      <c r="J1859" s="22"/>
      <c r="K1859" s="22"/>
    </row>
    <row r="1860" spans="3:11">
      <c r="C1860" s="22"/>
      <c r="D1860" s="46"/>
      <c r="E1860" s="46"/>
      <c r="F1860" s="46"/>
      <c r="G1860" s="46"/>
      <c r="H1860" s="46"/>
      <c r="I1860" s="46"/>
      <c r="J1860" s="22"/>
      <c r="K1860" s="22"/>
    </row>
    <row r="1861" spans="3:11">
      <c r="C1861" s="22"/>
      <c r="D1861" s="46"/>
      <c r="E1861" s="46"/>
      <c r="F1861" s="46"/>
      <c r="G1861" s="46"/>
      <c r="H1861" s="46"/>
      <c r="I1861" s="46"/>
      <c r="J1861" s="22"/>
      <c r="K1861" s="22"/>
    </row>
    <row r="1862" spans="3:11">
      <c r="C1862" s="22"/>
      <c r="D1862" s="46"/>
      <c r="E1862" s="46"/>
      <c r="F1862" s="46"/>
      <c r="G1862" s="46"/>
      <c r="H1862" s="46"/>
      <c r="I1862" s="46"/>
      <c r="J1862" s="22"/>
      <c r="K1862" s="22"/>
    </row>
    <row r="1863" spans="3:11">
      <c r="C1863" s="22"/>
      <c r="D1863" s="46"/>
      <c r="E1863" s="46"/>
      <c r="F1863" s="46"/>
      <c r="G1863" s="46"/>
      <c r="H1863" s="46"/>
      <c r="I1863" s="46"/>
      <c r="J1863" s="22"/>
      <c r="K1863" s="22"/>
    </row>
    <row r="1864" spans="3:11">
      <c r="C1864" s="22"/>
      <c r="D1864" s="46"/>
      <c r="E1864" s="46"/>
      <c r="F1864" s="46"/>
      <c r="G1864" s="46"/>
      <c r="H1864" s="46"/>
      <c r="I1864" s="46"/>
      <c r="J1864" s="22"/>
      <c r="K1864" s="22"/>
    </row>
    <row r="1865" spans="3:11">
      <c r="C1865" s="22"/>
      <c r="D1865" s="46"/>
      <c r="E1865" s="46"/>
      <c r="F1865" s="46"/>
      <c r="G1865" s="46"/>
      <c r="H1865" s="46"/>
      <c r="I1865" s="46"/>
      <c r="J1865" s="22"/>
      <c r="K1865" s="22"/>
    </row>
    <row r="1866" spans="3:11">
      <c r="C1866" s="22"/>
      <c r="D1866" s="46"/>
      <c r="E1866" s="46"/>
      <c r="F1866" s="46"/>
      <c r="G1866" s="46"/>
      <c r="H1866" s="46"/>
      <c r="I1866" s="46"/>
      <c r="J1866" s="22"/>
      <c r="K1866" s="22"/>
    </row>
    <row r="1867" spans="3:11">
      <c r="C1867" s="22"/>
      <c r="D1867" s="46"/>
      <c r="E1867" s="46"/>
      <c r="F1867" s="46"/>
      <c r="G1867" s="46"/>
      <c r="H1867" s="46"/>
      <c r="I1867" s="46"/>
      <c r="J1867" s="22"/>
      <c r="K1867" s="22"/>
    </row>
    <row r="1868" spans="3:11">
      <c r="C1868" s="22"/>
      <c r="D1868" s="46"/>
      <c r="E1868" s="46"/>
      <c r="F1868" s="46"/>
      <c r="G1868" s="46"/>
      <c r="H1868" s="46"/>
      <c r="I1868" s="46"/>
      <c r="J1868" s="22"/>
      <c r="K1868" s="22"/>
    </row>
    <row r="1869" spans="3:11">
      <c r="C1869" s="22"/>
      <c r="D1869" s="46"/>
      <c r="E1869" s="46"/>
      <c r="F1869" s="46"/>
      <c r="G1869" s="46"/>
      <c r="H1869" s="46"/>
      <c r="I1869" s="46"/>
      <c r="J1869" s="22"/>
      <c r="K1869" s="22"/>
    </row>
    <row r="1870" spans="3:11">
      <c r="C1870" s="22"/>
      <c r="D1870" s="46"/>
      <c r="E1870" s="46"/>
      <c r="F1870" s="46"/>
      <c r="G1870" s="46"/>
      <c r="H1870" s="46"/>
      <c r="I1870" s="46"/>
      <c r="J1870" s="22"/>
      <c r="K1870" s="22"/>
    </row>
    <row r="1871" spans="3:11">
      <c r="C1871" s="22"/>
      <c r="D1871" s="46"/>
      <c r="E1871" s="46"/>
      <c r="F1871" s="46"/>
      <c r="G1871" s="46"/>
      <c r="H1871" s="46"/>
      <c r="I1871" s="46"/>
      <c r="J1871" s="22"/>
      <c r="K1871" s="22"/>
    </row>
    <row r="1872" spans="3:11">
      <c r="C1872" s="22"/>
      <c r="D1872" s="46"/>
      <c r="E1872" s="46"/>
      <c r="F1872" s="46"/>
      <c r="G1872" s="46"/>
      <c r="H1872" s="46"/>
      <c r="I1872" s="46"/>
      <c r="J1872" s="22"/>
      <c r="K1872" s="22"/>
    </row>
    <row r="1873" spans="3:11">
      <c r="C1873" s="22"/>
      <c r="D1873" s="46"/>
      <c r="E1873" s="46"/>
      <c r="F1873" s="46"/>
      <c r="G1873" s="46"/>
      <c r="H1873" s="46"/>
      <c r="I1873" s="46"/>
      <c r="J1873" s="22"/>
      <c r="K1873" s="22"/>
    </row>
    <row r="1874" spans="3:11">
      <c r="C1874" s="22"/>
      <c r="D1874" s="46"/>
      <c r="E1874" s="46"/>
      <c r="F1874" s="46"/>
      <c r="G1874" s="46"/>
      <c r="H1874" s="46"/>
      <c r="I1874" s="46"/>
      <c r="J1874" s="22"/>
      <c r="K1874" s="22"/>
    </row>
    <row r="1875" spans="3:11">
      <c r="C1875" s="22"/>
      <c r="D1875" s="46"/>
      <c r="E1875" s="46"/>
      <c r="F1875" s="46"/>
      <c r="G1875" s="46"/>
      <c r="H1875" s="46"/>
      <c r="I1875" s="46"/>
      <c r="J1875" s="22"/>
      <c r="K1875" s="22"/>
    </row>
    <row r="1876" spans="3:11">
      <c r="C1876" s="22"/>
      <c r="D1876" s="46"/>
      <c r="E1876" s="46"/>
      <c r="F1876" s="46"/>
      <c r="G1876" s="46"/>
      <c r="H1876" s="46"/>
      <c r="I1876" s="46"/>
      <c r="J1876" s="22"/>
      <c r="K1876" s="22"/>
    </row>
    <row r="1877" spans="3:11">
      <c r="C1877" s="22"/>
      <c r="D1877" s="46"/>
      <c r="E1877" s="46"/>
      <c r="F1877" s="46"/>
      <c r="G1877" s="46"/>
      <c r="H1877" s="46"/>
      <c r="I1877" s="46"/>
      <c r="J1877" s="22"/>
      <c r="K1877" s="22"/>
    </row>
    <row r="1878" spans="3:11">
      <c r="C1878" s="22"/>
      <c r="D1878" s="46"/>
      <c r="E1878" s="46"/>
      <c r="F1878" s="46"/>
      <c r="G1878" s="46"/>
      <c r="H1878" s="46"/>
      <c r="I1878" s="46"/>
      <c r="J1878" s="22"/>
      <c r="K1878" s="22"/>
    </row>
    <row r="1879" spans="3:11">
      <c r="C1879" s="22"/>
      <c r="D1879" s="46"/>
      <c r="E1879" s="46"/>
      <c r="F1879" s="46"/>
      <c r="G1879" s="46"/>
      <c r="H1879" s="46"/>
      <c r="I1879" s="46"/>
      <c r="J1879" s="22"/>
      <c r="K1879" s="22"/>
    </row>
    <row r="1880" spans="3:11">
      <c r="C1880" s="22"/>
      <c r="D1880" s="46"/>
      <c r="E1880" s="46"/>
      <c r="F1880" s="46"/>
      <c r="G1880" s="46"/>
      <c r="H1880" s="46"/>
      <c r="I1880" s="46"/>
      <c r="J1880" s="22"/>
      <c r="K1880" s="22"/>
    </row>
    <row r="1881" spans="3:11">
      <c r="C1881" s="22"/>
      <c r="D1881" s="46"/>
      <c r="E1881" s="46"/>
      <c r="F1881" s="46"/>
      <c r="G1881" s="46"/>
      <c r="H1881" s="46"/>
      <c r="I1881" s="46"/>
      <c r="J1881" s="22"/>
      <c r="K1881" s="22"/>
    </row>
    <row r="1882" spans="3:11">
      <c r="C1882" s="22"/>
      <c r="D1882" s="46"/>
      <c r="E1882" s="46"/>
      <c r="F1882" s="46"/>
      <c r="G1882" s="46"/>
      <c r="H1882" s="46"/>
      <c r="I1882" s="46"/>
      <c r="J1882" s="22"/>
      <c r="K1882" s="22"/>
    </row>
    <row r="1883" spans="3:11">
      <c r="C1883" s="22"/>
      <c r="D1883" s="46"/>
      <c r="E1883" s="46"/>
      <c r="F1883" s="46"/>
      <c r="G1883" s="46"/>
      <c r="H1883" s="46"/>
      <c r="I1883" s="46"/>
      <c r="J1883" s="22"/>
      <c r="K1883" s="22"/>
    </row>
    <row r="1884" spans="3:11">
      <c r="C1884" s="22"/>
      <c r="D1884" s="46"/>
      <c r="E1884" s="46"/>
      <c r="F1884" s="46"/>
      <c r="G1884" s="46"/>
      <c r="H1884" s="46"/>
      <c r="I1884" s="46"/>
      <c r="J1884" s="22"/>
      <c r="K1884" s="22"/>
    </row>
    <row r="1885" spans="3:11">
      <c r="C1885" s="22"/>
      <c r="D1885" s="46"/>
      <c r="E1885" s="46"/>
      <c r="F1885" s="46"/>
      <c r="G1885" s="46"/>
      <c r="H1885" s="46"/>
      <c r="I1885" s="46"/>
      <c r="J1885" s="22"/>
      <c r="K1885" s="22"/>
    </row>
    <row r="1886" spans="3:11">
      <c r="C1886" s="22"/>
      <c r="D1886" s="46"/>
      <c r="E1886" s="46"/>
      <c r="F1886" s="46"/>
      <c r="G1886" s="46"/>
      <c r="H1886" s="46"/>
      <c r="I1886" s="46"/>
      <c r="J1886" s="22"/>
      <c r="K1886" s="22"/>
    </row>
    <row r="1887" spans="3:11">
      <c r="C1887" s="22"/>
      <c r="D1887" s="46"/>
      <c r="E1887" s="46"/>
      <c r="F1887" s="46"/>
      <c r="G1887" s="46"/>
      <c r="H1887" s="46"/>
      <c r="I1887" s="46"/>
      <c r="J1887" s="22"/>
      <c r="K1887" s="22"/>
    </row>
    <row r="1888" spans="3:11">
      <c r="C1888" s="22"/>
      <c r="D1888" s="46"/>
      <c r="E1888" s="46"/>
      <c r="F1888" s="46"/>
      <c r="G1888" s="46"/>
      <c r="H1888" s="46"/>
      <c r="I1888" s="46"/>
      <c r="J1888" s="22"/>
      <c r="K1888" s="22"/>
    </row>
    <row r="1889" spans="3:11">
      <c r="C1889" s="22"/>
      <c r="D1889" s="46"/>
      <c r="E1889" s="46"/>
      <c r="F1889" s="46"/>
      <c r="G1889" s="46"/>
      <c r="H1889" s="46"/>
      <c r="I1889" s="46"/>
      <c r="J1889" s="22"/>
      <c r="K1889" s="22"/>
    </row>
    <row r="1890" spans="3:11">
      <c r="C1890" s="22"/>
      <c r="D1890" s="46"/>
      <c r="E1890" s="46"/>
      <c r="F1890" s="46"/>
      <c r="G1890" s="46"/>
      <c r="H1890" s="46"/>
      <c r="I1890" s="46"/>
      <c r="J1890" s="22"/>
      <c r="K1890" s="22"/>
    </row>
    <row r="1891" spans="3:11">
      <c r="C1891" s="22"/>
      <c r="D1891" s="46"/>
      <c r="E1891" s="46"/>
      <c r="F1891" s="46"/>
      <c r="G1891" s="46"/>
      <c r="H1891" s="46"/>
      <c r="I1891" s="46"/>
      <c r="J1891" s="22"/>
      <c r="K1891" s="22"/>
    </row>
    <row r="1892" spans="3:11">
      <c r="C1892" s="22"/>
      <c r="D1892" s="46"/>
      <c r="E1892" s="46"/>
      <c r="F1892" s="46"/>
      <c r="G1892" s="46"/>
      <c r="H1892" s="46"/>
      <c r="I1892" s="46"/>
      <c r="J1892" s="22"/>
      <c r="K1892" s="22"/>
    </row>
    <row r="1893" spans="3:11">
      <c r="C1893" s="22"/>
      <c r="D1893" s="46"/>
      <c r="E1893" s="46"/>
      <c r="F1893" s="46"/>
      <c r="G1893" s="46"/>
      <c r="H1893" s="46"/>
      <c r="I1893" s="46"/>
      <c r="J1893" s="22"/>
      <c r="K1893" s="22"/>
    </row>
    <row r="1894" spans="3:11">
      <c r="C1894" s="22"/>
      <c r="D1894" s="46"/>
      <c r="E1894" s="46"/>
      <c r="F1894" s="46"/>
      <c r="G1894" s="46"/>
      <c r="H1894" s="46"/>
      <c r="I1894" s="46"/>
      <c r="J1894" s="22"/>
      <c r="K1894" s="22"/>
    </row>
    <row r="1895" spans="3:11">
      <c r="C1895" s="22"/>
      <c r="D1895" s="46"/>
      <c r="E1895" s="46"/>
      <c r="F1895" s="46"/>
      <c r="G1895" s="46"/>
      <c r="H1895" s="46"/>
      <c r="I1895" s="46"/>
      <c r="J1895" s="22"/>
      <c r="K1895" s="22"/>
    </row>
    <row r="1896" spans="3:11">
      <c r="C1896" s="22"/>
      <c r="D1896" s="46"/>
      <c r="E1896" s="46"/>
      <c r="F1896" s="46"/>
      <c r="G1896" s="46"/>
      <c r="H1896" s="46"/>
      <c r="I1896" s="46"/>
      <c r="J1896" s="22"/>
      <c r="K1896" s="22"/>
    </row>
    <row r="1897" spans="3:11">
      <c r="C1897" s="22"/>
      <c r="D1897" s="46"/>
      <c r="E1897" s="46"/>
      <c r="F1897" s="46"/>
      <c r="G1897" s="46"/>
      <c r="H1897" s="46"/>
      <c r="I1897" s="46"/>
      <c r="J1897" s="22"/>
      <c r="K1897" s="22"/>
    </row>
    <row r="1898" spans="3:11">
      <c r="C1898" s="22"/>
      <c r="D1898" s="46"/>
      <c r="E1898" s="46"/>
      <c r="F1898" s="46"/>
      <c r="G1898" s="46"/>
      <c r="H1898" s="46"/>
      <c r="I1898" s="46"/>
      <c r="J1898" s="22"/>
      <c r="K1898" s="22"/>
    </row>
    <row r="1899" spans="3:11">
      <c r="C1899" s="22"/>
      <c r="D1899" s="46"/>
      <c r="E1899" s="46"/>
      <c r="F1899" s="46"/>
      <c r="G1899" s="46"/>
      <c r="H1899" s="46"/>
      <c r="I1899" s="46"/>
      <c r="J1899" s="22"/>
      <c r="K1899" s="22"/>
    </row>
    <row r="1900" spans="3:11">
      <c r="C1900" s="22"/>
      <c r="D1900" s="46"/>
      <c r="E1900" s="46"/>
      <c r="F1900" s="46"/>
      <c r="G1900" s="46"/>
      <c r="H1900" s="46"/>
      <c r="I1900" s="46"/>
      <c r="J1900" s="22"/>
      <c r="K1900" s="22"/>
    </row>
    <row r="1901" spans="3:11">
      <c r="C1901" s="22"/>
      <c r="D1901" s="46"/>
      <c r="E1901" s="46"/>
      <c r="F1901" s="46"/>
      <c r="G1901" s="46"/>
      <c r="H1901" s="46"/>
      <c r="I1901" s="46"/>
      <c r="J1901" s="22"/>
      <c r="K1901" s="22"/>
    </row>
    <row r="1902" spans="3:11">
      <c r="C1902" s="22"/>
      <c r="D1902" s="46"/>
      <c r="E1902" s="46"/>
      <c r="F1902" s="46"/>
      <c r="G1902" s="46"/>
      <c r="H1902" s="46"/>
      <c r="I1902" s="46"/>
      <c r="J1902" s="22"/>
      <c r="K1902" s="22"/>
    </row>
    <row r="1903" spans="3:11">
      <c r="C1903" s="22"/>
      <c r="D1903" s="46"/>
      <c r="E1903" s="46"/>
      <c r="F1903" s="46"/>
      <c r="G1903" s="46"/>
      <c r="H1903" s="46"/>
      <c r="I1903" s="46"/>
      <c r="J1903" s="22"/>
      <c r="K1903" s="22"/>
    </row>
    <row r="1904" spans="3:11">
      <c r="C1904" s="22"/>
      <c r="D1904" s="46"/>
      <c r="E1904" s="46"/>
      <c r="F1904" s="46"/>
      <c r="G1904" s="46"/>
      <c r="H1904" s="46"/>
      <c r="I1904" s="46"/>
      <c r="J1904" s="22"/>
      <c r="K1904" s="22"/>
    </row>
    <row r="1905" spans="3:11">
      <c r="C1905" s="22"/>
      <c r="D1905" s="46"/>
      <c r="E1905" s="46"/>
      <c r="F1905" s="46"/>
      <c r="G1905" s="46"/>
      <c r="H1905" s="46"/>
      <c r="I1905" s="46"/>
      <c r="J1905" s="22"/>
      <c r="K1905" s="22"/>
    </row>
    <row r="1906" spans="3:11">
      <c r="C1906" s="22"/>
      <c r="D1906" s="46"/>
      <c r="E1906" s="46"/>
      <c r="F1906" s="46"/>
      <c r="G1906" s="46"/>
      <c r="H1906" s="46"/>
      <c r="I1906" s="46"/>
      <c r="J1906" s="22"/>
      <c r="K1906" s="22"/>
    </row>
    <row r="1907" spans="3:11">
      <c r="C1907" s="22"/>
      <c r="D1907" s="46"/>
      <c r="E1907" s="46"/>
      <c r="F1907" s="46"/>
      <c r="G1907" s="46"/>
      <c r="H1907" s="46"/>
      <c r="I1907" s="46"/>
      <c r="J1907" s="22"/>
      <c r="K1907" s="22"/>
    </row>
    <row r="1908" spans="3:11">
      <c r="C1908" s="22"/>
      <c r="D1908" s="46"/>
      <c r="E1908" s="46"/>
      <c r="F1908" s="46"/>
      <c r="G1908" s="46"/>
      <c r="H1908" s="46"/>
      <c r="I1908" s="46"/>
      <c r="J1908" s="22"/>
      <c r="K1908" s="22"/>
    </row>
    <row r="1909" spans="3:11">
      <c r="C1909" s="22"/>
      <c r="D1909" s="46"/>
      <c r="E1909" s="46"/>
      <c r="F1909" s="46"/>
      <c r="G1909" s="46"/>
      <c r="H1909" s="46"/>
      <c r="I1909" s="46"/>
      <c r="J1909" s="22"/>
      <c r="K1909" s="22"/>
    </row>
    <row r="1910" spans="3:11">
      <c r="C1910" s="22"/>
      <c r="D1910" s="46"/>
      <c r="E1910" s="46"/>
      <c r="F1910" s="46"/>
      <c r="G1910" s="46"/>
      <c r="H1910" s="46"/>
      <c r="I1910" s="46"/>
      <c r="J1910" s="22"/>
      <c r="K1910" s="22"/>
    </row>
    <row r="1911" spans="3:11">
      <c r="C1911" s="22"/>
      <c r="D1911" s="46"/>
      <c r="E1911" s="46"/>
      <c r="F1911" s="46"/>
      <c r="G1911" s="46"/>
      <c r="H1911" s="46"/>
      <c r="I1911" s="46"/>
      <c r="J1911" s="22"/>
      <c r="K1911" s="22"/>
    </row>
    <row r="1912" spans="3:11">
      <c r="C1912" s="22"/>
      <c r="D1912" s="46"/>
      <c r="E1912" s="46"/>
      <c r="F1912" s="46"/>
      <c r="G1912" s="46"/>
      <c r="H1912" s="46"/>
      <c r="I1912" s="46"/>
      <c r="J1912" s="22"/>
      <c r="K1912" s="22"/>
    </row>
    <row r="1913" spans="3:11">
      <c r="C1913" s="22"/>
      <c r="D1913" s="46"/>
      <c r="E1913" s="46"/>
      <c r="F1913" s="46"/>
      <c r="G1913" s="46"/>
      <c r="H1913" s="46"/>
      <c r="I1913" s="46"/>
      <c r="J1913" s="22"/>
      <c r="K1913" s="22"/>
    </row>
    <row r="1914" spans="3:11">
      <c r="C1914" s="22"/>
      <c r="D1914" s="46"/>
      <c r="E1914" s="46"/>
      <c r="F1914" s="46"/>
      <c r="G1914" s="46"/>
      <c r="H1914" s="46"/>
      <c r="I1914" s="46"/>
      <c r="J1914" s="22"/>
      <c r="K1914" s="22"/>
    </row>
    <row r="1915" spans="3:11">
      <c r="C1915" s="22"/>
      <c r="D1915" s="46"/>
      <c r="E1915" s="46"/>
      <c r="F1915" s="46"/>
      <c r="G1915" s="46"/>
      <c r="H1915" s="46"/>
      <c r="I1915" s="46"/>
      <c r="J1915" s="22"/>
      <c r="K1915" s="22"/>
    </row>
    <row r="1916" spans="3:11">
      <c r="C1916" s="22"/>
      <c r="D1916" s="46"/>
      <c r="E1916" s="46"/>
      <c r="F1916" s="46"/>
      <c r="G1916" s="46"/>
      <c r="H1916" s="46"/>
      <c r="I1916" s="46"/>
      <c r="J1916" s="22"/>
      <c r="K1916" s="22"/>
    </row>
    <row r="1917" spans="3:11">
      <c r="C1917" s="22"/>
      <c r="D1917" s="46"/>
      <c r="E1917" s="46"/>
      <c r="F1917" s="46"/>
      <c r="G1917" s="46"/>
      <c r="H1917" s="46"/>
      <c r="I1917" s="46"/>
      <c r="J1917" s="22"/>
      <c r="K1917" s="22"/>
    </row>
    <row r="1918" spans="3:11">
      <c r="C1918" s="22"/>
      <c r="D1918" s="46"/>
      <c r="E1918" s="46"/>
      <c r="F1918" s="46"/>
      <c r="G1918" s="46"/>
      <c r="H1918" s="46"/>
      <c r="I1918" s="46"/>
      <c r="J1918" s="22"/>
      <c r="K1918" s="22"/>
    </row>
    <row r="1919" spans="3:11">
      <c r="C1919" s="22"/>
      <c r="D1919" s="46"/>
      <c r="E1919" s="46"/>
      <c r="F1919" s="46"/>
      <c r="G1919" s="46"/>
      <c r="H1919" s="46"/>
      <c r="I1919" s="46"/>
      <c r="J1919" s="22"/>
      <c r="K1919" s="22"/>
    </row>
    <row r="1920" spans="3:11">
      <c r="C1920" s="22"/>
      <c r="D1920" s="46"/>
      <c r="E1920" s="46"/>
      <c r="F1920" s="46"/>
      <c r="G1920" s="46"/>
      <c r="H1920" s="46"/>
      <c r="I1920" s="46"/>
      <c r="J1920" s="22"/>
      <c r="K1920" s="22"/>
    </row>
    <row r="1921" spans="3:11">
      <c r="C1921" s="22"/>
      <c r="D1921" s="46"/>
      <c r="E1921" s="46"/>
      <c r="F1921" s="46"/>
      <c r="G1921" s="46"/>
      <c r="H1921" s="46"/>
      <c r="I1921" s="46"/>
      <c r="J1921" s="22"/>
      <c r="K1921" s="22"/>
    </row>
    <row r="1922" spans="3:11">
      <c r="C1922" s="22"/>
      <c r="D1922" s="46"/>
      <c r="E1922" s="46"/>
      <c r="F1922" s="46"/>
      <c r="G1922" s="46"/>
      <c r="H1922" s="46"/>
      <c r="I1922" s="46"/>
      <c r="J1922" s="22"/>
      <c r="K1922" s="22"/>
    </row>
    <row r="1923" spans="3:11">
      <c r="C1923" s="22"/>
      <c r="D1923" s="46"/>
      <c r="E1923" s="46"/>
      <c r="F1923" s="46"/>
      <c r="G1923" s="46"/>
      <c r="H1923" s="46"/>
      <c r="I1923" s="46"/>
      <c r="J1923" s="22"/>
      <c r="K1923" s="22"/>
    </row>
    <row r="1924" spans="3:11">
      <c r="C1924" s="22"/>
      <c r="D1924" s="46"/>
      <c r="E1924" s="46"/>
      <c r="F1924" s="46"/>
      <c r="G1924" s="46"/>
      <c r="H1924" s="46"/>
      <c r="I1924" s="46"/>
      <c r="J1924" s="22"/>
      <c r="K1924" s="22"/>
    </row>
    <row r="1925" spans="3:11">
      <c r="C1925" s="22"/>
      <c r="D1925" s="46"/>
      <c r="E1925" s="46"/>
      <c r="F1925" s="46"/>
      <c r="G1925" s="46"/>
      <c r="H1925" s="46"/>
      <c r="I1925" s="46"/>
      <c r="J1925" s="22"/>
      <c r="K1925" s="22"/>
    </row>
    <row r="1926" spans="3:11">
      <c r="C1926" s="22"/>
      <c r="D1926" s="46"/>
      <c r="E1926" s="46"/>
      <c r="F1926" s="46"/>
      <c r="G1926" s="46"/>
      <c r="H1926" s="46"/>
      <c r="I1926" s="46"/>
      <c r="J1926" s="22"/>
      <c r="K1926" s="22"/>
    </row>
    <row r="1927" spans="3:11">
      <c r="C1927" s="22"/>
      <c r="D1927" s="46"/>
      <c r="E1927" s="46"/>
      <c r="F1927" s="46"/>
      <c r="G1927" s="46"/>
      <c r="H1927" s="46"/>
      <c r="I1927" s="46"/>
      <c r="J1927" s="22"/>
      <c r="K1927" s="22"/>
    </row>
    <row r="1928" spans="3:11">
      <c r="C1928" s="22"/>
      <c r="D1928" s="46"/>
      <c r="E1928" s="46"/>
      <c r="F1928" s="46"/>
      <c r="G1928" s="46"/>
      <c r="H1928" s="46"/>
      <c r="I1928" s="46"/>
      <c r="J1928" s="22"/>
      <c r="K1928" s="22"/>
    </row>
    <row r="1929" spans="3:11">
      <c r="C1929" s="22"/>
      <c r="D1929" s="46"/>
      <c r="E1929" s="46"/>
      <c r="F1929" s="46"/>
      <c r="G1929" s="46"/>
      <c r="H1929" s="46"/>
      <c r="I1929" s="46"/>
      <c r="J1929" s="22"/>
      <c r="K1929" s="22"/>
    </row>
    <row r="1930" spans="3:11">
      <c r="C1930" s="22"/>
      <c r="D1930" s="46"/>
      <c r="E1930" s="46"/>
      <c r="F1930" s="46"/>
      <c r="G1930" s="46"/>
      <c r="H1930" s="46"/>
      <c r="I1930" s="46"/>
      <c r="J1930" s="22"/>
      <c r="K1930" s="22"/>
    </row>
    <row r="1931" spans="3:11">
      <c r="C1931" s="22"/>
      <c r="D1931" s="46"/>
      <c r="E1931" s="46"/>
      <c r="F1931" s="46"/>
      <c r="G1931" s="46"/>
      <c r="H1931" s="46"/>
      <c r="I1931" s="46"/>
      <c r="J1931" s="22"/>
      <c r="K1931" s="22"/>
    </row>
    <row r="1932" spans="3:11">
      <c r="C1932" s="22"/>
      <c r="D1932" s="46"/>
      <c r="E1932" s="46"/>
      <c r="F1932" s="46"/>
      <c r="G1932" s="46"/>
      <c r="H1932" s="46"/>
      <c r="I1932" s="46"/>
      <c r="J1932" s="22"/>
      <c r="K1932" s="22"/>
    </row>
    <row r="1933" spans="3:11">
      <c r="C1933" s="22"/>
      <c r="D1933" s="46"/>
      <c r="E1933" s="46"/>
      <c r="F1933" s="46"/>
      <c r="G1933" s="46"/>
      <c r="H1933" s="46"/>
      <c r="I1933" s="46"/>
      <c r="J1933" s="22"/>
      <c r="K1933" s="22"/>
    </row>
    <row r="1934" spans="3:11">
      <c r="C1934" s="22"/>
      <c r="D1934" s="46"/>
      <c r="E1934" s="46"/>
      <c r="F1934" s="46"/>
      <c r="G1934" s="46"/>
      <c r="H1934" s="46"/>
      <c r="I1934" s="46"/>
      <c r="J1934" s="22"/>
      <c r="K1934" s="22"/>
    </row>
    <row r="1935" spans="3:11">
      <c r="C1935" s="22"/>
      <c r="D1935" s="46"/>
      <c r="E1935" s="46"/>
      <c r="F1935" s="46"/>
      <c r="G1935" s="46"/>
      <c r="H1935" s="46"/>
      <c r="I1935" s="46"/>
      <c r="J1935" s="22"/>
      <c r="K1935" s="22"/>
    </row>
    <row r="1936" spans="3:11">
      <c r="C1936" s="22"/>
      <c r="D1936" s="46"/>
      <c r="E1936" s="46"/>
      <c r="F1936" s="46"/>
      <c r="G1936" s="46"/>
      <c r="H1936" s="46"/>
      <c r="I1936" s="46"/>
      <c r="J1936" s="22"/>
      <c r="K1936" s="22"/>
    </row>
    <row r="1937" spans="3:11">
      <c r="C1937" s="22"/>
      <c r="D1937" s="46"/>
      <c r="E1937" s="46"/>
      <c r="F1937" s="46"/>
      <c r="G1937" s="46"/>
      <c r="H1937" s="46"/>
      <c r="I1937" s="46"/>
      <c r="J1937" s="22"/>
      <c r="K1937" s="22"/>
    </row>
    <row r="1938" spans="3:11">
      <c r="C1938" s="22"/>
      <c r="D1938" s="46"/>
      <c r="E1938" s="46"/>
      <c r="F1938" s="46"/>
      <c r="G1938" s="46"/>
      <c r="H1938" s="46"/>
      <c r="I1938" s="46"/>
      <c r="J1938" s="22"/>
      <c r="K1938" s="22"/>
    </row>
    <row r="1939" spans="3:11">
      <c r="C1939" s="22"/>
      <c r="D1939" s="46"/>
      <c r="E1939" s="46"/>
      <c r="F1939" s="46"/>
      <c r="G1939" s="46"/>
      <c r="H1939" s="46"/>
      <c r="I1939" s="46"/>
      <c r="J1939" s="22"/>
      <c r="K1939" s="22"/>
    </row>
    <row r="1940" spans="3:11">
      <c r="C1940" s="22"/>
      <c r="D1940" s="46"/>
      <c r="E1940" s="46"/>
      <c r="F1940" s="46"/>
      <c r="G1940" s="46"/>
      <c r="H1940" s="46"/>
      <c r="I1940" s="46"/>
      <c r="J1940" s="22"/>
      <c r="K1940" s="22"/>
    </row>
    <row r="1941" spans="3:11">
      <c r="C1941" s="22"/>
      <c r="D1941" s="46"/>
      <c r="E1941" s="46"/>
      <c r="F1941" s="46"/>
      <c r="G1941" s="46"/>
      <c r="H1941" s="46"/>
      <c r="I1941" s="46"/>
      <c r="J1941" s="22"/>
      <c r="K1941" s="22"/>
    </row>
    <row r="1942" spans="3:11">
      <c r="C1942" s="22"/>
      <c r="D1942" s="46"/>
      <c r="E1942" s="46"/>
      <c r="F1942" s="46"/>
      <c r="G1942" s="46"/>
      <c r="H1942" s="46"/>
      <c r="I1942" s="46"/>
      <c r="J1942" s="22"/>
      <c r="K1942" s="22"/>
    </row>
    <row r="1943" spans="3:11">
      <c r="C1943" s="22"/>
      <c r="D1943" s="46"/>
      <c r="E1943" s="46"/>
      <c r="F1943" s="46"/>
      <c r="G1943" s="46"/>
      <c r="H1943" s="46"/>
      <c r="I1943" s="46"/>
      <c r="J1943" s="22"/>
      <c r="K1943" s="22"/>
    </row>
    <row r="1944" spans="3:11">
      <c r="C1944" s="22"/>
      <c r="D1944" s="46"/>
      <c r="E1944" s="46"/>
      <c r="F1944" s="46"/>
      <c r="G1944" s="46"/>
      <c r="H1944" s="46"/>
      <c r="I1944" s="46"/>
      <c r="J1944" s="22"/>
      <c r="K1944" s="22"/>
    </row>
    <row r="1945" spans="3:11">
      <c r="C1945" s="22"/>
      <c r="D1945" s="46"/>
      <c r="E1945" s="46"/>
      <c r="F1945" s="46"/>
      <c r="G1945" s="46"/>
      <c r="H1945" s="46"/>
      <c r="I1945" s="46"/>
      <c r="J1945" s="22"/>
      <c r="K1945" s="22"/>
    </row>
    <row r="1946" spans="3:11">
      <c r="C1946" s="22"/>
      <c r="D1946" s="46"/>
      <c r="E1946" s="46"/>
      <c r="F1946" s="46"/>
      <c r="G1946" s="46"/>
      <c r="H1946" s="46"/>
      <c r="I1946" s="46"/>
      <c r="J1946" s="22"/>
      <c r="K1946" s="22"/>
    </row>
    <row r="1947" spans="3:11">
      <c r="C1947" s="22"/>
      <c r="D1947" s="46"/>
      <c r="E1947" s="46"/>
      <c r="F1947" s="46"/>
      <c r="G1947" s="46"/>
      <c r="H1947" s="46"/>
      <c r="I1947" s="46"/>
      <c r="J1947" s="22"/>
      <c r="K1947" s="22"/>
    </row>
    <row r="1948" spans="3:11">
      <c r="C1948" s="22"/>
      <c r="D1948" s="46"/>
      <c r="E1948" s="46"/>
      <c r="F1948" s="46"/>
      <c r="G1948" s="46"/>
      <c r="H1948" s="46"/>
      <c r="I1948" s="46"/>
      <c r="J1948" s="22"/>
      <c r="K1948" s="22"/>
    </row>
    <row r="1949" spans="3:11">
      <c r="C1949" s="22"/>
      <c r="D1949" s="46"/>
      <c r="E1949" s="46"/>
      <c r="F1949" s="46"/>
      <c r="G1949" s="46"/>
      <c r="H1949" s="46"/>
      <c r="I1949" s="46"/>
      <c r="J1949" s="22"/>
      <c r="K1949" s="22"/>
    </row>
    <row r="1950" spans="3:11">
      <c r="C1950" s="22"/>
      <c r="D1950" s="46"/>
      <c r="E1950" s="46"/>
      <c r="F1950" s="46"/>
      <c r="G1950" s="46"/>
      <c r="H1950" s="46"/>
      <c r="I1950" s="46"/>
      <c r="J1950" s="22"/>
      <c r="K1950" s="22"/>
    </row>
    <row r="1951" spans="3:11">
      <c r="C1951" s="22"/>
      <c r="D1951" s="46"/>
      <c r="E1951" s="46"/>
      <c r="F1951" s="46"/>
      <c r="G1951" s="46"/>
      <c r="H1951" s="46"/>
      <c r="I1951" s="46"/>
      <c r="J1951" s="22"/>
      <c r="K1951" s="22"/>
    </row>
    <row r="1952" spans="3:11">
      <c r="C1952" s="22"/>
      <c r="D1952" s="46"/>
      <c r="E1952" s="46"/>
      <c r="F1952" s="46"/>
      <c r="G1952" s="46"/>
      <c r="H1952" s="46"/>
      <c r="I1952" s="46"/>
      <c r="J1952" s="22"/>
      <c r="K1952" s="22"/>
    </row>
    <row r="1953" spans="3:11">
      <c r="C1953" s="22"/>
      <c r="D1953" s="46"/>
      <c r="E1953" s="46"/>
      <c r="F1953" s="46"/>
      <c r="G1953" s="46"/>
      <c r="H1953" s="46"/>
      <c r="I1953" s="46"/>
      <c r="J1953" s="22"/>
      <c r="K1953" s="22"/>
    </row>
    <row r="1954" spans="3:11">
      <c r="C1954" s="22"/>
      <c r="D1954" s="46"/>
      <c r="E1954" s="46"/>
      <c r="F1954" s="46"/>
      <c r="G1954" s="46"/>
      <c r="H1954" s="46"/>
      <c r="I1954" s="46"/>
      <c r="J1954" s="22"/>
      <c r="K1954" s="22"/>
    </row>
    <row r="1955" spans="3:11">
      <c r="C1955" s="22"/>
      <c r="D1955" s="46"/>
      <c r="E1955" s="46"/>
      <c r="F1955" s="46"/>
      <c r="G1955" s="46"/>
      <c r="H1955" s="46"/>
      <c r="I1955" s="46"/>
      <c r="J1955" s="22"/>
      <c r="K1955" s="22"/>
    </row>
    <row r="1956" spans="3:11">
      <c r="C1956" s="22"/>
      <c r="D1956" s="46"/>
      <c r="E1956" s="46"/>
      <c r="F1956" s="46"/>
      <c r="G1956" s="46"/>
      <c r="H1956" s="46"/>
      <c r="I1956" s="46"/>
      <c r="J1956" s="22"/>
      <c r="K1956" s="22"/>
    </row>
    <row r="1957" spans="3:11">
      <c r="C1957" s="22"/>
      <c r="D1957" s="46"/>
      <c r="E1957" s="46"/>
      <c r="F1957" s="46"/>
      <c r="G1957" s="46"/>
      <c r="H1957" s="46"/>
      <c r="I1957" s="46"/>
      <c r="J1957" s="22"/>
      <c r="K1957" s="22"/>
    </row>
    <row r="1958" spans="3:11">
      <c r="C1958" s="22"/>
      <c r="D1958" s="46"/>
      <c r="E1958" s="46"/>
      <c r="F1958" s="46"/>
      <c r="G1958" s="46"/>
      <c r="H1958" s="46"/>
      <c r="I1958" s="46"/>
      <c r="J1958" s="22"/>
      <c r="K1958" s="22"/>
    </row>
    <row r="1959" spans="3:11">
      <c r="C1959" s="22"/>
      <c r="D1959" s="46"/>
      <c r="E1959" s="46"/>
      <c r="F1959" s="46"/>
      <c r="G1959" s="46"/>
      <c r="H1959" s="46"/>
      <c r="I1959" s="46"/>
      <c r="J1959" s="22"/>
      <c r="K1959" s="22"/>
    </row>
    <row r="1960" spans="3:11">
      <c r="C1960" s="22"/>
      <c r="D1960" s="46"/>
      <c r="E1960" s="46"/>
      <c r="F1960" s="46"/>
      <c r="G1960" s="46"/>
      <c r="H1960" s="46"/>
      <c r="I1960" s="46"/>
      <c r="J1960" s="22"/>
      <c r="K1960" s="22"/>
    </row>
    <row r="1961" spans="3:11">
      <c r="C1961" s="22"/>
      <c r="D1961" s="46"/>
      <c r="E1961" s="46"/>
      <c r="F1961" s="46"/>
      <c r="G1961" s="46"/>
      <c r="H1961" s="46"/>
      <c r="I1961" s="46"/>
      <c r="J1961" s="22"/>
      <c r="K1961" s="22"/>
    </row>
    <row r="1962" spans="3:11">
      <c r="C1962" s="22"/>
      <c r="D1962" s="46"/>
      <c r="E1962" s="46"/>
      <c r="F1962" s="46"/>
      <c r="G1962" s="46"/>
      <c r="H1962" s="46"/>
      <c r="I1962" s="46"/>
      <c r="J1962" s="22"/>
      <c r="K1962" s="22"/>
    </row>
    <row r="1963" spans="3:11">
      <c r="C1963" s="22"/>
      <c r="D1963" s="46"/>
      <c r="E1963" s="46"/>
      <c r="F1963" s="46"/>
      <c r="G1963" s="46"/>
      <c r="H1963" s="46"/>
      <c r="I1963" s="46"/>
      <c r="J1963" s="22"/>
      <c r="K1963" s="22"/>
    </row>
    <row r="1964" spans="3:11">
      <c r="C1964" s="22"/>
      <c r="D1964" s="46"/>
      <c r="E1964" s="46"/>
      <c r="F1964" s="46"/>
      <c r="G1964" s="46"/>
      <c r="H1964" s="46"/>
      <c r="I1964" s="46"/>
      <c r="J1964" s="22"/>
      <c r="K1964" s="22"/>
    </row>
    <row r="1965" spans="3:11">
      <c r="C1965" s="22"/>
      <c r="D1965" s="46"/>
      <c r="E1965" s="46"/>
      <c r="F1965" s="46"/>
      <c r="G1965" s="46"/>
      <c r="H1965" s="46"/>
      <c r="I1965" s="46"/>
      <c r="J1965" s="22"/>
      <c r="K1965" s="22"/>
    </row>
    <row r="1966" spans="3:11">
      <c r="C1966" s="22"/>
      <c r="D1966" s="46"/>
      <c r="E1966" s="46"/>
      <c r="F1966" s="46"/>
      <c r="G1966" s="46"/>
      <c r="H1966" s="46"/>
      <c r="I1966" s="46"/>
      <c r="J1966" s="22"/>
      <c r="K1966" s="22"/>
    </row>
    <row r="1967" spans="3:11">
      <c r="C1967" s="22"/>
      <c r="D1967" s="46"/>
      <c r="E1967" s="46"/>
      <c r="F1967" s="46"/>
      <c r="G1967" s="46"/>
      <c r="H1967" s="46"/>
      <c r="I1967" s="46"/>
      <c r="J1967" s="22"/>
      <c r="K1967" s="22"/>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S1967"/>
  <sheetViews>
    <sheetView topLeftCell="A688" workbookViewId="0">
      <selection activeCell="C8" sqref="C8"/>
    </sheetView>
  </sheetViews>
  <sheetFormatPr defaultRowHeight="15"/>
  <cols>
    <col min="1" max="1" width="2.7109375" customWidth="1"/>
    <col min="2" max="2" width="16.7109375" customWidth="1"/>
    <col min="3" max="3" width="24.7109375" customWidth="1"/>
    <col min="4" max="4" width="10.7109375" customWidth="1"/>
    <col min="5" max="5" width="27.7109375" customWidth="1"/>
    <col min="6" max="6" width="30.7109375" customWidth="1"/>
    <col min="7" max="7" width="3.140625" customWidth="1"/>
    <col min="8" max="8" width="35.5703125" customWidth="1"/>
    <col min="9" max="9" width="33.28515625" customWidth="1"/>
    <col min="10" max="10" width="30.7109375" customWidth="1"/>
    <col min="11" max="12" width="16.7109375" customWidth="1"/>
    <col min="13" max="13" width="8.140625" bestFit="1" customWidth="1"/>
    <col min="15" max="15" width="3.7109375" customWidth="1"/>
    <col min="16" max="16" width="60.7109375" customWidth="1"/>
    <col min="17" max="19" width="4.7109375" customWidth="1"/>
  </cols>
  <sheetData>
    <row r="1" spans="1:19">
      <c r="A1" s="24"/>
      <c r="E1" t="s">
        <v>2536</v>
      </c>
    </row>
    <row r="2" spans="1:19">
      <c r="C2" s="22"/>
      <c r="D2" s="26" t="s">
        <v>259</v>
      </c>
      <c r="E2" s="27" t="s">
        <v>2537</v>
      </c>
      <c r="F2" s="22"/>
      <c r="G2" s="22" t="s">
        <v>261</v>
      </c>
      <c r="H2" s="22">
        <v>6</v>
      </c>
      <c r="I2" s="28"/>
      <c r="J2" s="22"/>
      <c r="K2" s="22"/>
    </row>
    <row r="3" spans="1:19">
      <c r="C3" s="22"/>
      <c r="D3" s="26" t="s">
        <v>260</v>
      </c>
      <c r="E3" s="30" t="s">
        <v>2538</v>
      </c>
      <c r="F3" s="28"/>
      <c r="G3" s="26" t="s">
        <v>2539</v>
      </c>
      <c r="H3" s="29"/>
      <c r="I3" s="30" t="s">
        <v>262</v>
      </c>
      <c r="J3" s="22"/>
      <c r="K3" s="22"/>
    </row>
    <row r="4" spans="1:19">
      <c r="C4" s="22"/>
      <c r="D4" s="46"/>
      <c r="E4" s="46"/>
      <c r="F4" s="46"/>
      <c r="G4" s="46"/>
      <c r="H4" s="46"/>
      <c r="I4" s="46"/>
      <c r="J4" s="22"/>
      <c r="K4" s="22"/>
    </row>
    <row r="5" spans="1:19">
      <c r="C5" s="22"/>
      <c r="D5" s="46" t="s">
        <v>263</v>
      </c>
      <c r="E5" s="46" t="s">
        <v>264</v>
      </c>
      <c r="F5" s="46"/>
      <c r="G5" s="46"/>
      <c r="H5" s="46">
        <v>6021</v>
      </c>
      <c r="I5" s="46"/>
      <c r="J5" s="22"/>
      <c r="K5" s="22"/>
      <c r="O5" s="22"/>
      <c r="P5" s="22"/>
      <c r="Q5" s="22"/>
      <c r="R5" s="22"/>
      <c r="S5" s="22"/>
    </row>
    <row r="6" spans="1:19">
      <c r="C6" s="22"/>
      <c r="D6" s="46" t="s">
        <v>263</v>
      </c>
      <c r="E6" s="46" t="s">
        <v>265</v>
      </c>
      <c r="F6" s="46"/>
      <c r="G6" s="46"/>
      <c r="H6" s="46">
        <v>119312512084528</v>
      </c>
      <c r="I6" s="46"/>
      <c r="J6" s="22"/>
      <c r="K6" s="22"/>
      <c r="O6" s="22"/>
      <c r="P6" s="22"/>
      <c r="Q6" s="22"/>
      <c r="R6" s="22"/>
      <c r="S6" s="22"/>
    </row>
    <row r="7" spans="1:19">
      <c r="C7" s="22"/>
      <c r="D7" s="46" t="s">
        <v>266</v>
      </c>
      <c r="E7" s="46" t="s">
        <v>267</v>
      </c>
      <c r="F7" s="46"/>
      <c r="G7" s="46"/>
      <c r="H7" s="55" t="s">
        <v>268</v>
      </c>
      <c r="I7" s="46"/>
      <c r="J7" s="22"/>
      <c r="K7" s="22"/>
      <c r="O7" s="22"/>
      <c r="P7" s="22"/>
      <c r="Q7" s="22"/>
      <c r="R7" s="22"/>
      <c r="S7" s="22"/>
    </row>
    <row r="8" spans="1:19">
      <c r="C8" s="22"/>
      <c r="D8" s="46" t="s">
        <v>266</v>
      </c>
      <c r="E8" s="46" t="s">
        <v>269</v>
      </c>
      <c r="F8" s="46"/>
      <c r="G8" s="46"/>
      <c r="H8" s="54" t="b">
        <v>0</v>
      </c>
      <c r="I8" s="46"/>
      <c r="J8" s="22"/>
      <c r="K8" s="22"/>
      <c r="O8" s="22"/>
      <c r="P8" s="22"/>
      <c r="Q8" s="22"/>
      <c r="R8" s="22"/>
      <c r="S8" s="22"/>
    </row>
    <row r="9" spans="1:19">
      <c r="C9" s="22"/>
      <c r="D9" s="46" t="s">
        <v>266</v>
      </c>
      <c r="E9" s="46" t="s">
        <v>271</v>
      </c>
      <c r="F9" s="46"/>
      <c r="G9" s="46"/>
      <c r="H9" s="46"/>
      <c r="I9" s="46"/>
      <c r="J9" s="22"/>
      <c r="K9" s="22"/>
      <c r="O9" s="22"/>
      <c r="P9" s="22"/>
      <c r="Q9" s="22"/>
      <c r="R9" s="22"/>
      <c r="S9" s="22"/>
    </row>
    <row r="10" spans="1:19">
      <c r="C10" s="22"/>
      <c r="D10" s="46" t="s">
        <v>263</v>
      </c>
      <c r="E10" s="46" t="s">
        <v>272</v>
      </c>
      <c r="F10" s="46"/>
      <c r="G10" s="46"/>
      <c r="H10" s="47">
        <v>40967</v>
      </c>
      <c r="I10" s="46"/>
      <c r="J10" s="22"/>
      <c r="K10" s="22"/>
      <c r="O10" s="22"/>
      <c r="P10" s="22"/>
      <c r="Q10" s="22"/>
      <c r="R10" s="22"/>
      <c r="S10" s="22"/>
    </row>
    <row r="11" spans="1:19">
      <c r="C11" s="22"/>
      <c r="D11" s="46" t="s">
        <v>266</v>
      </c>
      <c r="E11" s="46" t="s">
        <v>273</v>
      </c>
      <c r="F11" s="46"/>
      <c r="G11" s="46"/>
      <c r="H11" s="47" t="s">
        <v>4817</v>
      </c>
      <c r="I11" s="46"/>
      <c r="J11" s="22"/>
      <c r="K11" s="22"/>
      <c r="O11" s="22"/>
      <c r="P11" s="22"/>
      <c r="Q11" s="22"/>
      <c r="R11" s="22"/>
      <c r="S11" s="22"/>
    </row>
    <row r="12" spans="1:19">
      <c r="C12" s="22"/>
      <c r="D12" s="46" t="s">
        <v>266</v>
      </c>
      <c r="E12" s="46" t="s">
        <v>275</v>
      </c>
      <c r="F12" s="46"/>
      <c r="G12" s="46"/>
      <c r="H12" s="53">
        <v>72971</v>
      </c>
      <c r="I12" s="46"/>
      <c r="J12" s="22"/>
      <c r="K12" s="22"/>
      <c r="O12" s="22"/>
      <c r="P12" s="22"/>
      <c r="Q12" s="22"/>
      <c r="R12" s="22"/>
      <c r="S12" s="22"/>
    </row>
    <row r="13" spans="1:19">
      <c r="C13" s="22"/>
      <c r="D13" s="46" t="s">
        <v>263</v>
      </c>
      <c r="E13" s="46" t="s">
        <v>276</v>
      </c>
      <c r="F13" s="46"/>
      <c r="G13" s="46"/>
      <c r="H13" s="48" t="s">
        <v>430</v>
      </c>
      <c r="I13" s="46"/>
      <c r="J13" s="22"/>
      <c r="K13" s="22"/>
      <c r="O13" s="22"/>
      <c r="P13" s="22"/>
      <c r="Q13" s="22"/>
      <c r="R13" s="22"/>
      <c r="S13" s="22"/>
    </row>
    <row r="14" spans="1:19">
      <c r="C14" s="22"/>
      <c r="D14" s="46" t="s">
        <v>266</v>
      </c>
      <c r="E14" s="46" t="s">
        <v>277</v>
      </c>
      <c r="F14" s="46"/>
      <c r="G14" s="46"/>
      <c r="H14" s="48" t="b">
        <v>1</v>
      </c>
      <c r="I14" s="46"/>
      <c r="J14" s="22"/>
      <c r="K14" s="22"/>
      <c r="O14" s="22"/>
      <c r="P14" s="22"/>
      <c r="Q14" s="22"/>
      <c r="R14" s="22"/>
      <c r="S14" s="22"/>
    </row>
    <row r="15" spans="1:19">
      <c r="C15" s="22"/>
      <c r="D15" s="46" t="s">
        <v>266</v>
      </c>
      <c r="E15" s="46" t="s">
        <v>278</v>
      </c>
      <c r="F15" s="46"/>
      <c r="G15" s="46"/>
      <c r="H15" s="48" t="s">
        <v>279</v>
      </c>
      <c r="I15" s="46"/>
      <c r="J15" s="22"/>
      <c r="K15" s="22"/>
      <c r="O15" s="22"/>
      <c r="P15" s="22"/>
      <c r="Q15" s="22"/>
      <c r="R15" s="22"/>
      <c r="S15" s="22"/>
    </row>
    <row r="16" spans="1:19">
      <c r="C16" s="22"/>
      <c r="D16" s="46" t="s">
        <v>266</v>
      </c>
      <c r="E16" s="46" t="s">
        <v>280</v>
      </c>
      <c r="F16" s="46"/>
      <c r="G16" s="46"/>
      <c r="H16" s="48">
        <v>5273240691</v>
      </c>
      <c r="I16" s="46"/>
      <c r="J16" s="22"/>
      <c r="K16" s="22"/>
      <c r="O16" s="22"/>
      <c r="P16" s="22"/>
      <c r="Q16" s="22"/>
      <c r="R16" s="22"/>
      <c r="S16" s="22"/>
    </row>
    <row r="17" spans="1:19">
      <c r="C17" s="22"/>
      <c r="D17" s="46" t="s">
        <v>266</v>
      </c>
      <c r="E17" s="46" t="s">
        <v>281</v>
      </c>
      <c r="F17" s="46"/>
      <c r="G17" s="46"/>
      <c r="H17" s="48">
        <v>147100000000</v>
      </c>
      <c r="I17" s="46"/>
      <c r="J17" s="22"/>
      <c r="K17" s="22"/>
      <c r="O17" s="22"/>
      <c r="P17" s="22"/>
      <c r="Q17" s="22"/>
      <c r="R17" s="22"/>
      <c r="S17" s="22"/>
    </row>
    <row r="18" spans="1:19">
      <c r="C18" s="22"/>
      <c r="D18" s="46" t="s">
        <v>266</v>
      </c>
      <c r="E18" s="46" t="s">
        <v>282</v>
      </c>
      <c r="F18" s="46"/>
      <c r="G18" s="46"/>
      <c r="H18" s="48">
        <v>20111231</v>
      </c>
      <c r="I18" s="46"/>
      <c r="J18" s="22"/>
      <c r="K18" s="22"/>
      <c r="O18" s="22"/>
      <c r="P18" s="22"/>
      <c r="Q18" s="22"/>
      <c r="R18" s="22"/>
      <c r="S18" s="22"/>
    </row>
    <row r="19" spans="1:19">
      <c r="C19" s="22"/>
      <c r="D19" s="46" t="s">
        <v>263</v>
      </c>
      <c r="E19" s="46" t="s">
        <v>283</v>
      </c>
      <c r="F19" s="46"/>
      <c r="G19" s="46"/>
      <c r="H19" s="59">
        <v>40908</v>
      </c>
      <c r="I19" s="60">
        <v>40543</v>
      </c>
      <c r="J19" s="60">
        <v>40178</v>
      </c>
      <c r="K19" s="60"/>
      <c r="L19" s="60"/>
      <c r="O19" s="22"/>
      <c r="P19" s="22"/>
      <c r="Q19" s="22"/>
      <c r="R19" s="22"/>
      <c r="S19" s="22"/>
    </row>
    <row r="20" spans="1:19">
      <c r="C20" s="22"/>
      <c r="D20" s="46" t="s">
        <v>263</v>
      </c>
      <c r="E20" s="46" t="s">
        <v>284</v>
      </c>
      <c r="F20" s="46"/>
      <c r="G20" s="46"/>
      <c r="H20" s="22">
        <v>12</v>
      </c>
      <c r="I20" s="22">
        <v>12</v>
      </c>
      <c r="J20" s="22">
        <v>12</v>
      </c>
      <c r="K20" s="22"/>
      <c r="L20" s="22"/>
      <c r="O20" s="22"/>
      <c r="P20" s="22"/>
      <c r="Q20" s="22"/>
      <c r="R20" s="22"/>
      <c r="S20" s="22"/>
    </row>
    <row r="21" spans="1:19">
      <c r="C21" s="22"/>
      <c r="D21" s="46" t="s">
        <v>263</v>
      </c>
      <c r="E21" s="46" t="s">
        <v>285</v>
      </c>
      <c r="F21" s="46"/>
      <c r="G21" s="46"/>
      <c r="H21" s="48">
        <v>2011</v>
      </c>
      <c r="I21" s="48">
        <v>2010</v>
      </c>
      <c r="J21">
        <v>2009</v>
      </c>
      <c r="K21" s="22"/>
      <c r="O21" s="22"/>
      <c r="P21" s="22"/>
      <c r="Q21" s="22"/>
      <c r="R21" s="22"/>
      <c r="S21" s="22"/>
    </row>
    <row r="22" spans="1:19">
      <c r="C22" s="22"/>
      <c r="D22" s="46" t="s">
        <v>263</v>
      </c>
      <c r="E22" s="46" t="s">
        <v>286</v>
      </c>
      <c r="F22" s="46"/>
      <c r="G22" s="46"/>
      <c r="H22" s="48">
        <v>4</v>
      </c>
      <c r="I22" s="48">
        <v>4</v>
      </c>
      <c r="J22">
        <v>4</v>
      </c>
      <c r="K22" s="22"/>
      <c r="O22" s="22"/>
      <c r="P22" s="22"/>
      <c r="Q22" s="22"/>
      <c r="R22" s="22"/>
      <c r="S22" s="22"/>
    </row>
    <row r="23" spans="1:19">
      <c r="C23" s="22"/>
      <c r="D23" s="46"/>
      <c r="E23" s="46"/>
      <c r="F23" s="46"/>
      <c r="G23" s="46"/>
      <c r="H23" s="48"/>
      <c r="I23" s="48"/>
      <c r="K23" s="22"/>
      <c r="O23" s="22"/>
      <c r="P23" s="22"/>
      <c r="Q23" s="22"/>
      <c r="R23" s="22"/>
      <c r="S23" s="22"/>
    </row>
    <row r="24" spans="1:19">
      <c r="C24" s="22" t="s">
        <v>15</v>
      </c>
      <c r="D24" s="46">
        <v>125</v>
      </c>
      <c r="E24" s="46"/>
      <c r="F24" s="46"/>
      <c r="G24" s="46"/>
      <c r="H24" s="48"/>
      <c r="I24" s="48"/>
      <c r="K24" s="22"/>
      <c r="O24" s="22"/>
      <c r="P24" s="22"/>
      <c r="Q24" s="22"/>
      <c r="R24" s="22"/>
      <c r="S24" s="22"/>
    </row>
    <row r="25" spans="1:19">
      <c r="A25" s="22"/>
      <c r="B25" s="22"/>
      <c r="C25" s="22" t="s">
        <v>289</v>
      </c>
      <c r="D25" s="46">
        <v>2</v>
      </c>
      <c r="E25" s="46"/>
      <c r="F25" s="46"/>
      <c r="G25" s="46"/>
      <c r="H25" s="48"/>
      <c r="I25" s="48"/>
      <c r="K25" s="22"/>
      <c r="O25" s="22"/>
      <c r="P25" s="22"/>
      <c r="Q25" s="22"/>
      <c r="R25" s="22"/>
      <c r="S25" s="22"/>
    </row>
    <row r="26" spans="1:19">
      <c r="A26" s="22"/>
      <c r="B26" s="22"/>
      <c r="C26" s="22" t="s">
        <v>2540</v>
      </c>
      <c r="D26" s="46">
        <v>3</v>
      </c>
      <c r="E26" s="46"/>
      <c r="F26" s="46"/>
      <c r="G26" s="46"/>
      <c r="H26" s="48"/>
      <c r="I26" s="48"/>
      <c r="K26" s="22"/>
      <c r="O26" s="22"/>
      <c r="P26" s="22"/>
      <c r="Q26" s="22"/>
      <c r="R26" s="22"/>
      <c r="S26" s="22"/>
    </row>
    <row r="27" spans="1:19">
      <c r="A27" s="22"/>
      <c r="B27" s="22"/>
      <c r="C27" s="22" t="s">
        <v>293</v>
      </c>
      <c r="D27" s="46">
        <v>4</v>
      </c>
      <c r="E27" s="46"/>
      <c r="F27" s="46"/>
      <c r="G27" s="46"/>
      <c r="H27" s="48"/>
      <c r="I27" s="48"/>
      <c r="K27" s="22"/>
      <c r="O27" s="22"/>
      <c r="P27" s="22"/>
      <c r="Q27" s="22"/>
      <c r="R27" s="22"/>
      <c r="S27" s="22"/>
    </row>
    <row r="28" spans="1:19">
      <c r="A28" s="22"/>
      <c r="B28" s="22"/>
      <c r="C28" s="22" t="s">
        <v>294</v>
      </c>
      <c r="D28" s="46">
        <v>5</v>
      </c>
      <c r="E28" s="46"/>
      <c r="F28" s="46"/>
      <c r="G28" s="46"/>
      <c r="H28" s="48"/>
      <c r="I28" s="48"/>
      <c r="K28" s="22"/>
      <c r="O28" s="22"/>
      <c r="P28" s="22"/>
      <c r="Q28" s="22"/>
      <c r="R28" s="22"/>
      <c r="S28" s="22"/>
    </row>
    <row r="29" spans="1:19">
      <c r="A29" s="22"/>
      <c r="B29" s="22"/>
      <c r="C29" s="22" t="s">
        <v>4818</v>
      </c>
      <c r="D29" s="46">
        <v>6</v>
      </c>
      <c r="E29" s="46"/>
      <c r="F29" s="46"/>
      <c r="G29" s="46"/>
      <c r="H29" s="48"/>
      <c r="I29" s="48"/>
      <c r="K29" s="22"/>
      <c r="O29" s="22"/>
      <c r="P29" s="22"/>
      <c r="Q29" s="22"/>
      <c r="R29" s="22"/>
      <c r="S29" s="22"/>
    </row>
    <row r="30" spans="1:19">
      <c r="A30" s="22"/>
      <c r="B30" s="22"/>
      <c r="C30" s="22" t="s">
        <v>297</v>
      </c>
      <c r="D30" s="46">
        <v>7</v>
      </c>
      <c r="E30" s="46"/>
      <c r="F30" s="46"/>
      <c r="G30" s="46"/>
      <c r="H30" s="48"/>
      <c r="I30" s="48"/>
      <c r="K30" s="22"/>
      <c r="O30" s="22"/>
      <c r="P30" s="22"/>
      <c r="Q30" s="22"/>
      <c r="R30" s="22"/>
      <c r="S30" s="22"/>
    </row>
    <row r="31" spans="1:19">
      <c r="A31" s="22"/>
      <c r="B31" s="22"/>
      <c r="C31" s="22" t="s">
        <v>298</v>
      </c>
      <c r="D31" s="46">
        <v>59</v>
      </c>
      <c r="E31" s="46"/>
      <c r="F31" s="46"/>
      <c r="G31" s="46"/>
      <c r="H31" s="48"/>
      <c r="I31" s="48"/>
      <c r="K31" s="22"/>
      <c r="O31" s="22"/>
      <c r="P31" s="22"/>
      <c r="Q31" s="22"/>
      <c r="R31" s="22"/>
      <c r="S31" s="22"/>
    </row>
    <row r="32" spans="1:19">
      <c r="A32" s="22"/>
      <c r="B32" s="22"/>
      <c r="C32" s="22" t="s">
        <v>299</v>
      </c>
      <c r="D32" s="46">
        <v>60</v>
      </c>
      <c r="E32" s="46"/>
      <c r="F32" s="46"/>
      <c r="G32" s="46"/>
      <c r="H32" s="48"/>
      <c r="I32" s="48"/>
      <c r="K32" s="22"/>
      <c r="O32" s="22"/>
      <c r="P32" s="22"/>
      <c r="Q32" s="22"/>
      <c r="R32" s="22"/>
      <c r="S32" s="22"/>
    </row>
    <row r="33" spans="1:19">
      <c r="A33" s="22"/>
      <c r="B33" s="22"/>
      <c r="C33" s="22" t="s">
        <v>300</v>
      </c>
      <c r="D33" s="46">
        <v>61</v>
      </c>
      <c r="E33" s="46"/>
      <c r="F33" s="46"/>
      <c r="G33" s="46"/>
      <c r="H33" s="48"/>
      <c r="I33" s="48"/>
      <c r="K33" s="22"/>
      <c r="O33" s="22"/>
      <c r="P33" s="22"/>
      <c r="Q33" s="22"/>
      <c r="R33" s="22"/>
      <c r="S33" s="22"/>
    </row>
    <row r="34" spans="1:19">
      <c r="A34" s="22"/>
      <c r="B34" s="22"/>
      <c r="C34" s="22" t="s">
        <v>1891</v>
      </c>
      <c r="D34" s="46">
        <v>62</v>
      </c>
      <c r="E34" s="46"/>
      <c r="F34" s="46"/>
      <c r="G34" s="46"/>
      <c r="H34" s="48"/>
      <c r="I34" s="48"/>
      <c r="K34" s="22"/>
      <c r="O34" s="22"/>
      <c r="P34" s="22"/>
      <c r="Q34" s="22"/>
      <c r="R34" s="22"/>
      <c r="S34" s="22"/>
    </row>
    <row r="35" spans="1:19">
      <c r="A35" s="22"/>
      <c r="B35" s="22"/>
      <c r="C35" s="22" t="s">
        <v>4482</v>
      </c>
      <c r="D35" s="46">
        <v>63</v>
      </c>
      <c r="E35" s="46"/>
      <c r="F35" s="46"/>
      <c r="G35" s="46"/>
      <c r="H35" s="48"/>
      <c r="I35" s="48"/>
      <c r="K35" s="22"/>
      <c r="O35" s="22"/>
      <c r="P35" s="22"/>
      <c r="Q35" s="22"/>
      <c r="R35" s="22"/>
      <c r="S35" s="22"/>
    </row>
    <row r="36" spans="1:19">
      <c r="A36" s="22"/>
      <c r="B36" s="22"/>
      <c r="C36" s="22" t="s">
        <v>4483</v>
      </c>
      <c r="D36" s="46">
        <v>64</v>
      </c>
      <c r="E36" s="46"/>
      <c r="F36" s="46"/>
      <c r="G36" s="46"/>
      <c r="H36" s="48"/>
      <c r="I36" s="48"/>
      <c r="K36" s="22"/>
      <c r="O36" s="22"/>
      <c r="P36" s="22"/>
      <c r="Q36" s="22"/>
      <c r="R36" s="22"/>
      <c r="S36" s="22"/>
    </row>
    <row r="37" spans="1:19">
      <c r="A37" s="22"/>
      <c r="B37" s="22"/>
      <c r="C37" s="22" t="s">
        <v>4484</v>
      </c>
      <c r="D37" s="46">
        <v>65</v>
      </c>
      <c r="E37" s="46"/>
      <c r="F37" s="46"/>
      <c r="G37" s="46"/>
      <c r="H37" s="48"/>
      <c r="I37" s="48"/>
      <c r="K37" s="22"/>
      <c r="O37" s="22"/>
      <c r="P37" s="22"/>
      <c r="Q37" s="22"/>
      <c r="R37" s="22"/>
      <c r="S37" s="22"/>
    </row>
    <row r="38" spans="1:19">
      <c r="A38" s="22"/>
      <c r="B38" s="22"/>
      <c r="C38" s="22" t="s">
        <v>4485</v>
      </c>
      <c r="D38" s="46">
        <v>66</v>
      </c>
      <c r="E38" s="46"/>
      <c r="F38" s="46"/>
      <c r="G38" s="46"/>
      <c r="H38" s="48"/>
      <c r="I38" s="48"/>
      <c r="K38" s="22"/>
      <c r="O38" s="22"/>
      <c r="P38" s="22"/>
      <c r="Q38" s="22"/>
      <c r="R38" s="22"/>
      <c r="S38" s="22"/>
    </row>
    <row r="39" spans="1:19">
      <c r="A39" s="22"/>
      <c r="B39" s="22"/>
      <c r="C39" s="22" t="s">
        <v>4486</v>
      </c>
      <c r="D39" s="46">
        <v>67</v>
      </c>
      <c r="E39" s="46"/>
      <c r="F39" s="46"/>
      <c r="G39" s="46"/>
      <c r="H39" s="48"/>
      <c r="I39" s="48"/>
      <c r="K39" s="22"/>
      <c r="O39" s="22"/>
      <c r="P39" s="22"/>
      <c r="Q39" s="22"/>
      <c r="R39" s="22"/>
      <c r="S39" s="22"/>
    </row>
    <row r="40" spans="1:19">
      <c r="A40" s="22"/>
      <c r="B40" s="22"/>
      <c r="C40" s="22" t="s">
        <v>4487</v>
      </c>
      <c r="D40" s="46">
        <v>68</v>
      </c>
      <c r="E40" s="46"/>
      <c r="F40" s="46"/>
      <c r="G40" s="46"/>
      <c r="H40" s="48"/>
      <c r="I40" s="48"/>
      <c r="K40" s="22"/>
      <c r="O40" s="22"/>
      <c r="P40" s="22"/>
      <c r="Q40" s="22"/>
      <c r="R40" s="22"/>
      <c r="S40" s="22"/>
    </row>
    <row r="41" spans="1:19">
      <c r="A41" s="22"/>
      <c r="B41" s="22"/>
      <c r="C41" s="22" t="s">
        <v>4488</v>
      </c>
      <c r="D41" s="46">
        <v>69</v>
      </c>
      <c r="E41" s="46"/>
      <c r="F41" s="46"/>
      <c r="G41" s="46"/>
      <c r="H41" s="48"/>
      <c r="I41" s="48"/>
      <c r="K41" s="22"/>
      <c r="O41" s="22"/>
      <c r="P41" s="22"/>
      <c r="Q41" s="22"/>
      <c r="R41" s="22"/>
      <c r="S41" s="22"/>
    </row>
    <row r="42" spans="1:19">
      <c r="A42" s="22"/>
      <c r="B42" s="22"/>
      <c r="C42" s="22" t="s">
        <v>4489</v>
      </c>
      <c r="D42" s="46">
        <v>70</v>
      </c>
      <c r="E42" s="46"/>
      <c r="F42" s="46"/>
      <c r="G42" s="46"/>
      <c r="H42" s="48"/>
      <c r="I42" s="48"/>
      <c r="K42" s="22"/>
      <c r="O42" s="22"/>
      <c r="P42" s="22"/>
      <c r="Q42" s="22"/>
      <c r="R42" s="22"/>
      <c r="S42" s="22"/>
    </row>
    <row r="43" spans="1:19">
      <c r="A43" s="22"/>
      <c r="B43" s="22"/>
      <c r="C43" s="22" t="s">
        <v>4490</v>
      </c>
      <c r="D43" s="46">
        <v>71</v>
      </c>
      <c r="E43" s="46"/>
      <c r="F43" s="46"/>
      <c r="G43" s="46"/>
      <c r="H43" s="48"/>
      <c r="I43" s="48"/>
      <c r="K43" s="22"/>
      <c r="O43" s="22"/>
      <c r="P43" s="22"/>
      <c r="Q43" s="22"/>
      <c r="R43" s="22"/>
      <c r="S43" s="22"/>
    </row>
    <row r="44" spans="1:19">
      <c r="A44" s="22"/>
      <c r="B44" s="22"/>
      <c r="C44" s="22" t="s">
        <v>4491</v>
      </c>
      <c r="D44" s="46">
        <v>72</v>
      </c>
      <c r="E44" s="46"/>
      <c r="F44" s="46"/>
      <c r="G44" s="46"/>
      <c r="H44" s="48"/>
      <c r="I44" s="48"/>
      <c r="K44" s="22"/>
      <c r="O44" s="22"/>
      <c r="P44" s="22"/>
      <c r="Q44" s="22"/>
      <c r="R44" s="22"/>
      <c r="S44" s="22"/>
    </row>
    <row r="45" spans="1:19">
      <c r="A45" s="22"/>
      <c r="B45" s="22"/>
      <c r="C45" s="22" t="s">
        <v>2543</v>
      </c>
      <c r="D45" s="46">
        <v>73</v>
      </c>
      <c r="E45" s="46"/>
      <c r="F45" s="46"/>
      <c r="G45" s="46"/>
      <c r="H45" s="48"/>
      <c r="I45" s="48"/>
      <c r="K45" s="22"/>
      <c r="O45" s="22"/>
      <c r="P45" s="22"/>
      <c r="Q45" s="22"/>
      <c r="R45" s="22"/>
      <c r="S45" s="22"/>
    </row>
    <row r="46" spans="1:19">
      <c r="A46" s="22"/>
      <c r="B46" s="22"/>
      <c r="C46" s="22" t="s">
        <v>311</v>
      </c>
      <c r="D46" s="46">
        <v>74</v>
      </c>
      <c r="E46" s="46"/>
      <c r="F46" s="46"/>
      <c r="G46" s="46"/>
      <c r="H46" s="48"/>
      <c r="I46" s="48"/>
      <c r="K46" s="22"/>
      <c r="O46" s="22"/>
      <c r="P46" s="22"/>
      <c r="Q46" s="22"/>
      <c r="R46" s="22"/>
      <c r="S46" s="22"/>
    </row>
    <row r="47" spans="1:19">
      <c r="A47" s="22"/>
      <c r="B47" s="22"/>
      <c r="C47" s="22" t="s">
        <v>312</v>
      </c>
      <c r="D47" s="46">
        <v>75</v>
      </c>
      <c r="E47" s="46"/>
      <c r="F47" s="46"/>
      <c r="G47" s="46"/>
      <c r="H47" s="48"/>
      <c r="I47" s="48"/>
      <c r="K47" s="22"/>
      <c r="O47" s="22"/>
      <c r="P47" s="22"/>
      <c r="Q47" s="22"/>
      <c r="R47" s="22"/>
      <c r="S47" s="22"/>
    </row>
    <row r="48" spans="1:19">
      <c r="A48" s="22"/>
      <c r="B48" s="22"/>
      <c r="C48" s="22" t="s">
        <v>313</v>
      </c>
      <c r="D48" s="46">
        <v>76</v>
      </c>
      <c r="E48" s="46"/>
      <c r="F48" s="46"/>
      <c r="G48" s="46"/>
      <c r="H48" s="48"/>
      <c r="I48" s="48"/>
      <c r="K48" s="22"/>
      <c r="O48" s="22"/>
      <c r="P48" s="22"/>
      <c r="Q48" s="22"/>
      <c r="R48" s="22"/>
      <c r="S48" s="22"/>
    </row>
    <row r="49" spans="1:19">
      <c r="A49" s="22"/>
      <c r="B49" s="22"/>
      <c r="C49" s="22" t="s">
        <v>314</v>
      </c>
      <c r="D49" s="46">
        <v>77</v>
      </c>
      <c r="E49" s="46"/>
      <c r="F49" s="46"/>
      <c r="G49" s="46"/>
      <c r="H49" s="48"/>
      <c r="I49" s="48"/>
      <c r="K49" s="22"/>
      <c r="O49" s="22"/>
      <c r="P49" s="22"/>
      <c r="Q49" s="22"/>
      <c r="R49" s="22"/>
      <c r="S49" s="22"/>
    </row>
    <row r="50" spans="1:19">
      <c r="A50" s="22"/>
      <c r="B50" s="22"/>
      <c r="C50" s="22" t="s">
        <v>315</v>
      </c>
      <c r="D50" s="46">
        <v>78</v>
      </c>
      <c r="E50" s="46"/>
      <c r="F50" s="46"/>
      <c r="G50" s="46"/>
      <c r="H50" s="48"/>
      <c r="I50" s="48"/>
      <c r="K50" s="22"/>
      <c r="O50" s="22"/>
      <c r="P50" s="22"/>
      <c r="Q50" s="22"/>
      <c r="R50" s="22"/>
      <c r="S50" s="22"/>
    </row>
    <row r="51" spans="1:19">
      <c r="A51" s="22"/>
      <c r="B51" s="22"/>
      <c r="C51" s="22" t="s">
        <v>4819</v>
      </c>
      <c r="D51" s="46">
        <v>79</v>
      </c>
      <c r="E51" s="46"/>
      <c r="F51" s="46"/>
      <c r="G51" s="46"/>
      <c r="H51" s="48"/>
      <c r="I51" s="48"/>
      <c r="K51" s="22"/>
      <c r="O51" s="22"/>
      <c r="P51" s="22"/>
      <c r="Q51" s="22"/>
      <c r="R51" s="22"/>
      <c r="S51" s="22"/>
    </row>
    <row r="52" spans="1:19">
      <c r="A52" s="22"/>
      <c r="B52" s="22"/>
      <c r="C52" s="22" t="s">
        <v>4820</v>
      </c>
      <c r="D52" s="46">
        <v>80</v>
      </c>
      <c r="E52" s="46"/>
      <c r="F52" s="46"/>
      <c r="G52" s="46"/>
      <c r="H52" s="48"/>
      <c r="I52" s="48"/>
      <c r="K52" s="22"/>
      <c r="O52" s="22"/>
      <c r="P52" s="22"/>
      <c r="Q52" s="22"/>
      <c r="R52" s="22"/>
      <c r="S52" s="22"/>
    </row>
    <row r="53" spans="1:19">
      <c r="A53" s="22"/>
      <c r="B53" s="22"/>
      <c r="C53" s="22" t="s">
        <v>4821</v>
      </c>
      <c r="D53" s="46">
        <v>81</v>
      </c>
      <c r="E53" s="46"/>
      <c r="F53" s="46"/>
      <c r="G53" s="46"/>
      <c r="H53" s="48"/>
      <c r="I53" s="48"/>
      <c r="K53" s="22"/>
      <c r="O53" s="22"/>
      <c r="P53" s="22"/>
      <c r="Q53" s="22"/>
      <c r="R53" s="22"/>
      <c r="S53" s="22"/>
    </row>
    <row r="54" spans="1:19">
      <c r="A54" s="22"/>
      <c r="B54" s="22"/>
      <c r="C54" s="22" t="s">
        <v>4822</v>
      </c>
      <c r="D54" s="46">
        <v>82</v>
      </c>
      <c r="E54" s="46"/>
      <c r="F54" s="46"/>
      <c r="G54" s="46"/>
      <c r="H54" s="48"/>
      <c r="I54" s="48"/>
      <c r="K54" s="22"/>
      <c r="O54" s="22"/>
      <c r="P54" s="22"/>
      <c r="Q54" s="22"/>
      <c r="R54" s="22"/>
      <c r="S54" s="22"/>
    </row>
    <row r="55" spans="1:19">
      <c r="A55" s="22"/>
      <c r="B55" s="22"/>
      <c r="C55" s="22" t="s">
        <v>4823</v>
      </c>
      <c r="D55" s="46">
        <v>83</v>
      </c>
      <c r="E55" s="46"/>
      <c r="F55" s="46"/>
      <c r="G55" s="46"/>
      <c r="H55" s="48"/>
      <c r="I55" s="48"/>
      <c r="K55" s="22"/>
      <c r="O55" s="22"/>
      <c r="P55" s="22"/>
      <c r="Q55" s="22"/>
      <c r="R55" s="22"/>
      <c r="S55" s="22"/>
    </row>
    <row r="56" spans="1:19">
      <c r="A56" s="22"/>
      <c r="B56" s="22"/>
      <c r="C56" s="22" t="s">
        <v>4824</v>
      </c>
      <c r="D56" s="46">
        <v>84</v>
      </c>
      <c r="E56" s="46"/>
      <c r="F56" s="46"/>
      <c r="G56" s="46"/>
      <c r="H56" s="48"/>
      <c r="I56" s="48"/>
      <c r="K56" s="22"/>
      <c r="O56" s="22"/>
      <c r="P56" s="22"/>
      <c r="Q56" s="22"/>
      <c r="R56" s="22"/>
      <c r="S56" s="22"/>
    </row>
    <row r="57" spans="1:19">
      <c r="A57" s="22"/>
      <c r="B57" s="22"/>
      <c r="C57" s="22" t="s">
        <v>322</v>
      </c>
      <c r="D57" s="46">
        <v>85</v>
      </c>
      <c r="E57" s="46"/>
      <c r="F57" s="46"/>
      <c r="G57" s="46"/>
      <c r="H57" s="48"/>
      <c r="I57" s="48"/>
      <c r="K57" s="22"/>
      <c r="O57" s="22"/>
      <c r="P57" s="22"/>
      <c r="Q57" s="22"/>
      <c r="R57" s="22"/>
      <c r="S57" s="22"/>
    </row>
    <row r="58" spans="1:19">
      <c r="A58" s="22"/>
      <c r="B58" s="22"/>
      <c r="C58" s="22" t="s">
        <v>4825</v>
      </c>
      <c r="D58" s="46">
        <v>86</v>
      </c>
      <c r="E58" s="46"/>
      <c r="F58" s="46"/>
      <c r="G58" s="46"/>
      <c r="H58" s="48"/>
      <c r="I58" s="48"/>
      <c r="K58" s="22"/>
      <c r="O58" s="22"/>
      <c r="P58" s="22"/>
      <c r="Q58" s="22"/>
      <c r="R58" s="22"/>
      <c r="S58" s="22"/>
    </row>
    <row r="59" spans="1:19">
      <c r="A59" s="22"/>
      <c r="B59" s="22"/>
      <c r="C59" s="22" t="s">
        <v>324</v>
      </c>
      <c r="D59" s="46">
        <v>87</v>
      </c>
      <c r="E59" s="46"/>
      <c r="F59" s="46"/>
      <c r="G59" s="46"/>
      <c r="H59" s="48"/>
      <c r="I59" s="48"/>
      <c r="K59" s="22"/>
      <c r="O59" s="22"/>
      <c r="P59" s="22"/>
      <c r="Q59" s="22"/>
      <c r="R59" s="22"/>
      <c r="S59" s="22"/>
    </row>
    <row r="60" spans="1:19">
      <c r="A60" s="22"/>
      <c r="B60" s="22"/>
      <c r="C60" s="22" t="s">
        <v>325</v>
      </c>
      <c r="D60" s="46">
        <v>88</v>
      </c>
      <c r="E60" s="46"/>
      <c r="F60" s="46"/>
      <c r="G60" s="46"/>
      <c r="H60" s="48"/>
      <c r="I60" s="48"/>
      <c r="K60" s="22"/>
      <c r="O60" s="22"/>
      <c r="P60" s="22"/>
      <c r="Q60" s="22"/>
      <c r="R60" s="22"/>
      <c r="S60" s="22"/>
    </row>
    <row r="61" spans="1:19">
      <c r="A61" s="22"/>
      <c r="B61" s="22"/>
      <c r="C61" s="22" t="s">
        <v>326</v>
      </c>
      <c r="D61" s="46">
        <v>89</v>
      </c>
      <c r="E61" s="46"/>
      <c r="F61" s="46"/>
      <c r="G61" s="46"/>
      <c r="H61" s="48"/>
      <c r="I61" s="48"/>
      <c r="K61" s="22"/>
      <c r="O61" s="22"/>
      <c r="P61" s="22"/>
      <c r="Q61" s="22"/>
      <c r="R61" s="22"/>
      <c r="S61" s="22"/>
    </row>
    <row r="62" spans="1:19">
      <c r="A62" s="22"/>
      <c r="B62" s="22"/>
      <c r="C62" s="22" t="s">
        <v>327</v>
      </c>
      <c r="D62" s="46">
        <v>90</v>
      </c>
      <c r="E62" s="46"/>
      <c r="F62" s="46"/>
      <c r="G62" s="46"/>
      <c r="H62" s="48"/>
      <c r="I62" s="48"/>
      <c r="K62" s="22"/>
      <c r="O62" s="22"/>
      <c r="P62" s="22"/>
      <c r="Q62" s="22"/>
      <c r="R62" s="22"/>
      <c r="S62" s="22"/>
    </row>
    <row r="63" spans="1:19">
      <c r="A63" s="22"/>
      <c r="B63" s="22"/>
      <c r="C63" s="22" t="s">
        <v>328</v>
      </c>
      <c r="D63" s="46">
        <v>91</v>
      </c>
      <c r="E63" s="46"/>
      <c r="F63" s="46"/>
      <c r="G63" s="46"/>
      <c r="H63" s="48"/>
      <c r="I63" s="48"/>
      <c r="K63" s="22"/>
      <c r="O63" s="22"/>
      <c r="P63" s="22"/>
      <c r="Q63" s="22"/>
      <c r="R63" s="22"/>
      <c r="S63" s="22"/>
    </row>
    <row r="64" spans="1:19">
      <c r="A64" s="22"/>
      <c r="B64" s="22"/>
      <c r="C64" s="22" t="s">
        <v>329</v>
      </c>
      <c r="D64" s="46">
        <v>92</v>
      </c>
      <c r="E64" s="46"/>
      <c r="F64" s="46"/>
      <c r="G64" s="46"/>
      <c r="H64" s="48"/>
      <c r="I64" s="48"/>
      <c r="K64" s="22"/>
      <c r="O64" s="22"/>
      <c r="P64" s="22"/>
      <c r="Q64" s="22"/>
      <c r="R64" s="22"/>
      <c r="S64" s="22"/>
    </row>
    <row r="65" spans="1:19">
      <c r="A65" s="22"/>
      <c r="B65" s="22"/>
      <c r="C65" s="22" t="s">
        <v>2544</v>
      </c>
      <c r="D65" s="46">
        <v>93</v>
      </c>
      <c r="E65" s="46"/>
      <c r="F65" s="46"/>
      <c r="G65" s="46"/>
      <c r="H65" s="48"/>
      <c r="I65" s="48"/>
      <c r="K65" s="22"/>
      <c r="O65" s="22"/>
      <c r="P65" s="22"/>
      <c r="Q65" s="22"/>
      <c r="R65" s="22"/>
      <c r="S65" s="22"/>
    </row>
    <row r="66" spans="1:19">
      <c r="A66" s="22"/>
      <c r="B66" s="22"/>
      <c r="C66" s="22" t="s">
        <v>330</v>
      </c>
      <c r="D66" s="46">
        <v>94</v>
      </c>
      <c r="E66" s="46"/>
      <c r="F66" s="46"/>
      <c r="G66" s="46"/>
      <c r="H66" s="48"/>
      <c r="I66" s="48"/>
      <c r="K66" s="22"/>
      <c r="O66" s="22"/>
      <c r="P66" s="22"/>
      <c r="Q66" s="22"/>
      <c r="R66" s="22"/>
      <c r="S66" s="22"/>
    </row>
    <row r="67" spans="1:19">
      <c r="A67" s="22"/>
      <c r="B67" s="22"/>
      <c r="C67" s="22" t="s">
        <v>331</v>
      </c>
      <c r="D67" s="46">
        <v>95</v>
      </c>
      <c r="E67" s="46"/>
      <c r="F67" s="46"/>
      <c r="G67" s="46"/>
      <c r="H67" s="48"/>
      <c r="I67" s="48"/>
      <c r="K67" s="22"/>
      <c r="O67" s="22"/>
      <c r="P67" s="22"/>
      <c r="Q67" s="22"/>
      <c r="R67" s="22"/>
      <c r="S67" s="22"/>
    </row>
    <row r="68" spans="1:19">
      <c r="A68" s="22"/>
      <c r="B68" s="22"/>
      <c r="C68" s="22" t="s">
        <v>332</v>
      </c>
      <c r="D68" s="46">
        <v>96</v>
      </c>
      <c r="E68" s="46"/>
      <c r="F68" s="46"/>
      <c r="G68" s="46"/>
      <c r="H68" s="48"/>
      <c r="I68" s="48"/>
      <c r="K68" s="22"/>
      <c r="O68" s="22"/>
      <c r="P68" s="22"/>
      <c r="Q68" s="22"/>
      <c r="R68" s="22"/>
      <c r="S68" s="22"/>
    </row>
    <row r="69" spans="1:19">
      <c r="A69" s="22"/>
      <c r="B69" s="22"/>
      <c r="C69" s="22" t="s">
        <v>333</v>
      </c>
      <c r="D69" s="46">
        <v>97</v>
      </c>
      <c r="E69" s="46"/>
      <c r="F69" s="46"/>
      <c r="G69" s="46"/>
      <c r="H69" s="48"/>
      <c r="I69" s="48"/>
      <c r="K69" s="22"/>
      <c r="O69" s="22"/>
      <c r="P69" s="22"/>
      <c r="Q69" s="22"/>
      <c r="R69" s="22"/>
      <c r="S69" s="22"/>
    </row>
    <row r="70" spans="1:19">
      <c r="A70" s="22"/>
      <c r="B70" s="22"/>
      <c r="C70" s="22" t="s">
        <v>4826</v>
      </c>
      <c r="D70" s="46">
        <v>98</v>
      </c>
      <c r="E70" s="46"/>
      <c r="F70" s="46"/>
      <c r="G70" s="46"/>
      <c r="H70" s="48"/>
      <c r="I70" s="48"/>
      <c r="K70" s="22"/>
      <c r="O70" s="22"/>
      <c r="P70" s="22"/>
      <c r="Q70" s="22"/>
      <c r="R70" s="22"/>
      <c r="S70" s="22"/>
    </row>
    <row r="71" spans="1:19">
      <c r="A71" s="22"/>
      <c r="B71" s="22"/>
      <c r="C71" s="22" t="s">
        <v>2545</v>
      </c>
      <c r="D71" s="46">
        <v>99</v>
      </c>
      <c r="E71" s="46"/>
      <c r="F71" s="46"/>
      <c r="G71" s="46"/>
      <c r="H71" s="48"/>
      <c r="I71" s="48"/>
      <c r="K71" s="22"/>
      <c r="O71" s="22"/>
      <c r="P71" s="22"/>
      <c r="Q71" s="22"/>
      <c r="R71" s="22"/>
      <c r="S71" s="22"/>
    </row>
    <row r="72" spans="1:19">
      <c r="A72" s="22"/>
      <c r="B72" s="22"/>
      <c r="C72" s="22" t="s">
        <v>335</v>
      </c>
      <c r="D72" s="46">
        <v>100</v>
      </c>
      <c r="E72" s="46"/>
      <c r="F72" s="46"/>
      <c r="G72" s="46"/>
      <c r="H72" s="48"/>
      <c r="I72" s="48"/>
      <c r="K72" s="22"/>
      <c r="O72" s="22"/>
      <c r="P72" s="22"/>
      <c r="Q72" s="22"/>
      <c r="R72" s="22"/>
      <c r="S72" s="22"/>
    </row>
    <row r="73" spans="1:19">
      <c r="A73" s="22"/>
      <c r="B73" s="22"/>
      <c r="C73" s="22" t="s">
        <v>336</v>
      </c>
      <c r="D73" s="46">
        <v>101</v>
      </c>
      <c r="E73" s="46"/>
      <c r="F73" s="46"/>
      <c r="G73" s="46"/>
      <c r="H73" s="48"/>
      <c r="I73" s="48"/>
      <c r="K73" s="22"/>
      <c r="O73" s="22"/>
      <c r="P73" s="22"/>
      <c r="Q73" s="22"/>
      <c r="R73" s="22"/>
      <c r="S73" s="22"/>
    </row>
    <row r="74" spans="1:19">
      <c r="A74" s="22"/>
      <c r="B74" s="22"/>
      <c r="C74" s="22" t="s">
        <v>2546</v>
      </c>
      <c r="D74" s="46">
        <v>102</v>
      </c>
      <c r="E74" s="46"/>
      <c r="F74" s="46"/>
      <c r="G74" s="46"/>
      <c r="H74" s="48"/>
      <c r="I74" s="48"/>
      <c r="K74" s="22"/>
      <c r="O74" s="22"/>
      <c r="P74" s="22"/>
      <c r="Q74" s="22"/>
      <c r="R74" s="22"/>
      <c r="S74" s="22"/>
    </row>
    <row r="75" spans="1:19">
      <c r="A75" s="22"/>
      <c r="B75" s="22"/>
      <c r="C75" s="22" t="s">
        <v>2352</v>
      </c>
      <c r="D75" s="46">
        <v>103</v>
      </c>
      <c r="E75" s="46"/>
      <c r="F75" s="46"/>
      <c r="G75" s="46"/>
      <c r="H75" s="48"/>
      <c r="I75" s="48"/>
      <c r="K75" s="22"/>
      <c r="O75" s="22"/>
      <c r="P75" s="22"/>
      <c r="Q75" s="22"/>
      <c r="R75" s="22"/>
      <c r="S75" s="22"/>
    </row>
    <row r="76" spans="1:19">
      <c r="A76" s="22"/>
      <c r="B76" s="22"/>
      <c r="C76" s="22" t="s">
        <v>2547</v>
      </c>
      <c r="D76" s="46">
        <v>104</v>
      </c>
      <c r="E76" s="46"/>
      <c r="F76" s="46"/>
      <c r="G76" s="46"/>
      <c r="H76" s="48"/>
      <c r="I76" s="48"/>
      <c r="K76" s="22"/>
      <c r="O76" s="22"/>
      <c r="P76" s="22"/>
      <c r="Q76" s="22"/>
      <c r="R76" s="22"/>
      <c r="S76" s="22"/>
    </row>
    <row r="77" spans="1:19">
      <c r="A77" s="22"/>
      <c r="B77" s="22"/>
      <c r="C77" s="22" t="s">
        <v>2354</v>
      </c>
      <c r="D77" s="46">
        <v>105</v>
      </c>
      <c r="E77" s="46"/>
      <c r="F77" s="46"/>
      <c r="G77" s="46"/>
      <c r="H77" s="48"/>
      <c r="I77" s="48"/>
      <c r="K77" s="22"/>
      <c r="O77" s="22"/>
      <c r="P77" s="22"/>
      <c r="Q77" s="22"/>
      <c r="R77" s="22"/>
      <c r="S77" s="22"/>
    </row>
    <row r="78" spans="1:19">
      <c r="A78" s="22"/>
      <c r="B78" s="22"/>
      <c r="C78" s="22" t="s">
        <v>2548</v>
      </c>
      <c r="D78" s="46">
        <v>106</v>
      </c>
      <c r="E78" s="46"/>
      <c r="F78" s="46"/>
      <c r="G78" s="46"/>
      <c r="H78" s="48"/>
      <c r="I78" s="48"/>
      <c r="K78" s="22"/>
      <c r="O78" s="22"/>
      <c r="P78" s="22"/>
      <c r="Q78" s="22"/>
      <c r="R78" s="22"/>
      <c r="S78" s="22"/>
    </row>
    <row r="79" spans="1:19">
      <c r="A79" s="22"/>
      <c r="B79" s="22"/>
      <c r="C79" s="22" t="s">
        <v>2549</v>
      </c>
      <c r="D79" s="46">
        <v>107</v>
      </c>
      <c r="E79" s="46"/>
      <c r="F79" s="46"/>
      <c r="G79" s="46"/>
      <c r="H79" s="48"/>
      <c r="I79" s="48"/>
      <c r="K79" s="22"/>
      <c r="O79" s="22"/>
      <c r="P79" s="22"/>
      <c r="Q79" s="22"/>
      <c r="R79" s="22"/>
      <c r="S79" s="22"/>
    </row>
    <row r="80" spans="1:19">
      <c r="A80" s="22"/>
      <c r="B80" s="22"/>
      <c r="C80" s="22" t="s">
        <v>2357</v>
      </c>
      <c r="D80" s="46">
        <v>108</v>
      </c>
      <c r="E80" s="46"/>
      <c r="F80" s="46"/>
      <c r="G80" s="46"/>
      <c r="H80" s="48"/>
      <c r="I80" s="48"/>
      <c r="K80" s="22"/>
      <c r="O80" s="22"/>
      <c r="P80" s="22"/>
      <c r="Q80" s="22"/>
      <c r="R80" s="22"/>
      <c r="S80" s="22"/>
    </row>
    <row r="81" spans="1:19">
      <c r="A81" s="22"/>
      <c r="B81" s="22"/>
      <c r="C81" s="22" t="s">
        <v>2358</v>
      </c>
      <c r="D81" s="46">
        <v>109</v>
      </c>
      <c r="E81" s="46"/>
      <c r="F81" s="46"/>
      <c r="G81" s="46"/>
      <c r="H81" s="48"/>
      <c r="I81" s="48"/>
      <c r="K81" s="22"/>
      <c r="O81" s="22"/>
      <c r="P81" s="22"/>
      <c r="Q81" s="22"/>
      <c r="R81" s="22"/>
      <c r="S81" s="22"/>
    </row>
    <row r="82" spans="1:19">
      <c r="A82" s="22"/>
      <c r="B82" s="22"/>
      <c r="C82" s="22" t="s">
        <v>2550</v>
      </c>
      <c r="D82" s="46">
        <v>110</v>
      </c>
      <c r="E82" s="46"/>
      <c r="F82" s="46"/>
      <c r="G82" s="46"/>
      <c r="H82" s="48"/>
      <c r="I82" s="48"/>
      <c r="K82" s="22"/>
      <c r="O82" s="22"/>
      <c r="P82" s="22"/>
      <c r="Q82" s="22"/>
      <c r="R82" s="22"/>
      <c r="S82" s="22"/>
    </row>
    <row r="83" spans="1:19">
      <c r="A83" s="22"/>
      <c r="B83" s="22"/>
      <c r="C83" s="22" t="s">
        <v>4827</v>
      </c>
      <c r="D83" s="46">
        <v>111</v>
      </c>
      <c r="E83" s="46"/>
      <c r="F83" s="46"/>
      <c r="G83" s="46"/>
      <c r="H83" s="48"/>
      <c r="I83" s="48"/>
      <c r="K83" s="22"/>
      <c r="O83" s="22"/>
      <c r="P83" s="22"/>
      <c r="Q83" s="22"/>
      <c r="R83" s="22"/>
      <c r="S83" s="22"/>
    </row>
    <row r="84" spans="1:19">
      <c r="A84" s="22"/>
      <c r="B84" s="22"/>
      <c r="C84" s="22" t="s">
        <v>2360</v>
      </c>
      <c r="D84" s="46">
        <v>112</v>
      </c>
      <c r="E84" s="46"/>
      <c r="F84" s="46"/>
      <c r="G84" s="46"/>
      <c r="H84" s="48"/>
      <c r="I84" s="48"/>
      <c r="K84" s="22"/>
      <c r="O84" s="22"/>
      <c r="P84" s="22"/>
      <c r="Q84" s="22"/>
      <c r="R84" s="22"/>
      <c r="S84" s="22"/>
    </row>
    <row r="85" spans="1:19">
      <c r="A85" s="22"/>
      <c r="B85" s="22"/>
      <c r="C85" s="22" t="s">
        <v>2361</v>
      </c>
      <c r="D85" s="46">
        <v>113</v>
      </c>
      <c r="E85" s="46"/>
      <c r="F85" s="46"/>
      <c r="G85" s="46"/>
      <c r="H85" s="48"/>
      <c r="I85" s="48"/>
      <c r="K85" s="22"/>
      <c r="O85" s="22"/>
      <c r="P85" s="22"/>
      <c r="Q85" s="22"/>
      <c r="R85" s="22"/>
      <c r="S85" s="22"/>
    </row>
    <row r="86" spans="1:19">
      <c r="A86" s="22"/>
      <c r="B86" s="22"/>
      <c r="C86" s="22" t="s">
        <v>2362</v>
      </c>
      <c r="D86" s="46">
        <v>114</v>
      </c>
      <c r="E86" s="46"/>
      <c r="F86" s="46"/>
      <c r="G86" s="46"/>
      <c r="H86" s="48"/>
      <c r="I86" s="48"/>
      <c r="K86" s="22"/>
      <c r="O86" s="22"/>
      <c r="P86" s="22"/>
      <c r="Q86" s="22"/>
      <c r="R86" s="22"/>
      <c r="S86" s="22"/>
    </row>
    <row r="87" spans="1:19">
      <c r="A87" s="22"/>
      <c r="B87" s="22"/>
      <c r="C87" s="22" t="s">
        <v>4828</v>
      </c>
      <c r="D87" s="46">
        <v>115</v>
      </c>
      <c r="E87" s="46"/>
      <c r="F87" s="46"/>
      <c r="G87" s="46"/>
      <c r="H87" s="48"/>
      <c r="I87" s="48"/>
      <c r="K87" s="22"/>
      <c r="O87" s="22"/>
      <c r="P87" s="22"/>
      <c r="Q87" s="22"/>
      <c r="R87" s="22"/>
      <c r="S87" s="22"/>
    </row>
    <row r="88" spans="1:19">
      <c r="A88" s="22"/>
      <c r="B88" s="22"/>
      <c r="C88" s="22" t="s">
        <v>351</v>
      </c>
      <c r="D88" s="46">
        <v>116</v>
      </c>
      <c r="E88" s="46"/>
      <c r="F88" s="46"/>
      <c r="G88" s="46"/>
      <c r="H88" s="48"/>
      <c r="I88" s="48"/>
      <c r="K88" s="22"/>
    </row>
    <row r="89" spans="1:19">
      <c r="A89" s="22"/>
      <c r="B89" s="22"/>
      <c r="C89" s="22" t="s">
        <v>4829</v>
      </c>
      <c r="D89" s="46">
        <v>117</v>
      </c>
      <c r="E89" s="46"/>
      <c r="F89" s="46"/>
      <c r="G89" s="46"/>
      <c r="H89" s="48"/>
      <c r="I89" s="48"/>
      <c r="K89" s="22"/>
    </row>
    <row r="90" spans="1:19">
      <c r="A90" s="22"/>
      <c r="B90" s="22"/>
      <c r="C90" s="22" t="s">
        <v>353</v>
      </c>
      <c r="D90" s="46">
        <v>118</v>
      </c>
      <c r="E90" s="46"/>
      <c r="F90" s="46"/>
      <c r="G90" s="46"/>
      <c r="H90" s="48"/>
      <c r="I90" s="48"/>
      <c r="K90" s="22"/>
    </row>
    <row r="91" spans="1:19">
      <c r="A91" s="22"/>
      <c r="B91" s="22"/>
      <c r="C91" s="22" t="s">
        <v>354</v>
      </c>
      <c r="D91" s="46">
        <v>119</v>
      </c>
      <c r="E91" s="46"/>
      <c r="F91" s="46"/>
      <c r="G91" s="46"/>
      <c r="H91" s="48"/>
      <c r="I91" s="48"/>
      <c r="K91" s="22"/>
    </row>
    <row r="92" spans="1:19">
      <c r="A92" s="22"/>
      <c r="B92" s="22"/>
      <c r="C92" s="22" t="s">
        <v>2551</v>
      </c>
      <c r="D92" s="46">
        <v>120</v>
      </c>
      <c r="E92" s="46"/>
      <c r="F92" s="46"/>
      <c r="G92" s="46"/>
      <c r="H92" s="48"/>
      <c r="I92" s="48"/>
      <c r="K92" s="22"/>
    </row>
    <row r="93" spans="1:19">
      <c r="A93" s="22"/>
      <c r="B93" s="22"/>
      <c r="C93" s="22" t="s">
        <v>2552</v>
      </c>
      <c r="D93" s="46">
        <v>121</v>
      </c>
      <c r="E93" s="46"/>
      <c r="F93" s="46"/>
      <c r="G93" s="46"/>
      <c r="H93" s="48"/>
      <c r="I93" s="48"/>
      <c r="K93" s="22"/>
    </row>
    <row r="94" spans="1:19">
      <c r="A94" s="22"/>
      <c r="B94" s="22"/>
      <c r="C94" s="22" t="s">
        <v>356</v>
      </c>
      <c r="D94" s="46">
        <v>122</v>
      </c>
      <c r="E94" s="46"/>
      <c r="F94" s="46"/>
      <c r="G94" s="46"/>
      <c r="H94" s="48"/>
      <c r="I94" s="48"/>
      <c r="K94" s="22"/>
    </row>
    <row r="95" spans="1:19">
      <c r="A95" s="22"/>
      <c r="B95" s="22"/>
      <c r="C95" s="22" t="s">
        <v>357</v>
      </c>
      <c r="D95" s="46">
        <v>123</v>
      </c>
      <c r="E95" s="46"/>
      <c r="F95" s="46"/>
      <c r="G95" s="46"/>
      <c r="H95" s="48"/>
      <c r="I95" s="48"/>
      <c r="K95" s="22"/>
    </row>
    <row r="96" spans="1:19">
      <c r="A96" s="22"/>
      <c r="B96" s="22"/>
      <c r="C96" s="22" t="s">
        <v>2553</v>
      </c>
      <c r="D96" s="46">
        <v>124</v>
      </c>
      <c r="E96" s="46"/>
      <c r="F96" s="46"/>
      <c r="G96" s="46"/>
      <c r="H96" s="48"/>
      <c r="I96" s="48"/>
      <c r="K96" s="22"/>
    </row>
    <row r="97" spans="1:11">
      <c r="A97" s="22"/>
      <c r="B97" s="22"/>
      <c r="C97" s="22" t="s">
        <v>358</v>
      </c>
      <c r="D97" s="46">
        <v>125</v>
      </c>
      <c r="E97" s="46"/>
      <c r="F97" s="46"/>
      <c r="G97" s="46"/>
      <c r="H97" s="48"/>
      <c r="I97" s="48"/>
      <c r="K97" s="22"/>
    </row>
    <row r="98" spans="1:11">
      <c r="A98" s="22"/>
      <c r="B98" s="22"/>
      <c r="C98" s="22" t="s">
        <v>362</v>
      </c>
      <c r="D98" s="46">
        <v>126</v>
      </c>
      <c r="E98" s="46"/>
      <c r="F98" s="46"/>
      <c r="G98" s="46"/>
      <c r="H98" s="48"/>
      <c r="I98" s="48"/>
      <c r="K98" s="22"/>
    </row>
    <row r="99" spans="1:11">
      <c r="A99" s="22"/>
      <c r="B99" s="22"/>
      <c r="C99" s="22" t="s">
        <v>2554</v>
      </c>
      <c r="D99" s="46">
        <v>127</v>
      </c>
      <c r="E99" s="46"/>
      <c r="F99" s="46"/>
      <c r="G99" s="46"/>
      <c r="H99" s="48"/>
      <c r="I99" s="48"/>
      <c r="K99" s="22"/>
    </row>
    <row r="100" spans="1:11">
      <c r="A100" s="22"/>
      <c r="B100" s="22"/>
      <c r="C100" s="22" t="s">
        <v>2364</v>
      </c>
      <c r="D100" s="46">
        <v>128</v>
      </c>
      <c r="E100" s="46"/>
      <c r="F100" s="46"/>
      <c r="G100" s="46"/>
      <c r="H100" s="48"/>
      <c r="I100" s="48"/>
      <c r="K100" s="22"/>
    </row>
    <row r="101" spans="1:11">
      <c r="A101" s="22"/>
      <c r="B101" s="22"/>
      <c r="C101" s="22" t="s">
        <v>2366</v>
      </c>
      <c r="D101" s="46">
        <v>129</v>
      </c>
      <c r="E101" s="46"/>
      <c r="F101" s="46"/>
      <c r="G101" s="46"/>
      <c r="H101" s="48"/>
      <c r="I101" s="48"/>
      <c r="K101" s="22"/>
    </row>
    <row r="102" spans="1:11">
      <c r="A102" s="22"/>
      <c r="B102" s="22"/>
      <c r="C102" s="22" t="s">
        <v>2367</v>
      </c>
      <c r="D102" s="46">
        <v>130</v>
      </c>
      <c r="E102" s="46"/>
      <c r="F102" s="46"/>
      <c r="G102" s="46"/>
      <c r="H102" s="48"/>
      <c r="I102" s="48"/>
      <c r="K102" s="22"/>
    </row>
    <row r="103" spans="1:11">
      <c r="A103" s="22"/>
      <c r="B103" s="22"/>
      <c r="C103" s="22" t="s">
        <v>2368</v>
      </c>
      <c r="D103" s="46">
        <v>131</v>
      </c>
      <c r="E103" s="46"/>
      <c r="F103" s="46"/>
      <c r="G103" s="46"/>
      <c r="H103" s="48"/>
      <c r="I103" s="48"/>
      <c r="K103" s="22"/>
    </row>
    <row r="104" spans="1:11">
      <c r="A104" s="22"/>
      <c r="B104" s="22"/>
      <c r="C104" s="22" t="s">
        <v>368</v>
      </c>
      <c r="D104" s="46">
        <v>132</v>
      </c>
      <c r="E104" s="46"/>
      <c r="F104" s="46"/>
      <c r="G104" s="46"/>
      <c r="H104" s="48"/>
      <c r="I104" s="48"/>
      <c r="K104" s="22"/>
    </row>
    <row r="105" spans="1:11">
      <c r="A105" s="22"/>
      <c r="B105" s="22"/>
      <c r="C105" s="22" t="s">
        <v>2555</v>
      </c>
      <c r="D105" s="46">
        <v>133</v>
      </c>
      <c r="E105" s="46"/>
      <c r="F105" s="46"/>
      <c r="G105" s="46"/>
      <c r="H105" s="48"/>
      <c r="I105" s="48"/>
      <c r="K105" s="22"/>
    </row>
    <row r="106" spans="1:11">
      <c r="A106" s="22"/>
      <c r="B106" s="22"/>
      <c r="C106" s="22" t="s">
        <v>4830</v>
      </c>
      <c r="D106" s="46">
        <v>134</v>
      </c>
      <c r="E106" s="46"/>
      <c r="F106" s="46"/>
      <c r="G106" s="46"/>
      <c r="H106" s="48"/>
      <c r="I106" s="48"/>
      <c r="K106" s="22"/>
    </row>
    <row r="107" spans="1:11">
      <c r="A107" s="22"/>
      <c r="B107" s="22"/>
      <c r="C107" s="22" t="s">
        <v>371</v>
      </c>
      <c r="D107" s="46">
        <v>135</v>
      </c>
      <c r="E107" s="46"/>
      <c r="F107" s="46"/>
      <c r="G107" s="46"/>
      <c r="H107" s="48"/>
      <c r="I107" s="48"/>
      <c r="K107" s="22"/>
    </row>
    <row r="108" spans="1:11">
      <c r="A108" s="22"/>
      <c r="B108" s="22"/>
      <c r="C108" s="22" t="s">
        <v>372</v>
      </c>
      <c r="D108" s="46">
        <v>136</v>
      </c>
      <c r="E108" s="46"/>
      <c r="F108" s="46"/>
      <c r="G108" s="46"/>
      <c r="H108" s="48"/>
      <c r="I108" s="48"/>
      <c r="K108" s="22"/>
    </row>
    <row r="109" spans="1:11">
      <c r="A109" s="22"/>
      <c r="B109" s="22"/>
      <c r="C109" s="22" t="s">
        <v>4831</v>
      </c>
      <c r="D109" s="46">
        <v>137</v>
      </c>
      <c r="E109" s="46"/>
      <c r="F109" s="46"/>
      <c r="G109" s="46"/>
      <c r="H109" s="48"/>
      <c r="I109" s="48"/>
      <c r="K109" s="22"/>
    </row>
    <row r="110" spans="1:11">
      <c r="A110" s="22"/>
      <c r="B110" s="22"/>
      <c r="C110" s="22" t="s">
        <v>375</v>
      </c>
      <c r="D110" s="46">
        <v>138</v>
      </c>
      <c r="E110" s="46"/>
      <c r="F110" s="46"/>
      <c r="G110" s="46"/>
      <c r="H110" s="48"/>
      <c r="I110" s="48"/>
      <c r="K110" s="22"/>
    </row>
    <row r="111" spans="1:11">
      <c r="A111" s="22"/>
      <c r="B111" s="22"/>
      <c r="C111" s="22" t="s">
        <v>1902</v>
      </c>
      <c r="D111" s="46">
        <v>139</v>
      </c>
      <c r="E111" s="46"/>
      <c r="F111" s="46"/>
      <c r="G111" s="46"/>
      <c r="H111" s="48"/>
      <c r="I111" s="48"/>
      <c r="K111" s="22"/>
    </row>
    <row r="112" spans="1:11">
      <c r="A112" s="22"/>
      <c r="B112" s="22"/>
      <c r="C112" s="22" t="s">
        <v>1903</v>
      </c>
      <c r="D112" s="46">
        <v>140</v>
      </c>
      <c r="E112" s="46"/>
      <c r="F112" s="46"/>
      <c r="G112" s="46"/>
      <c r="H112" s="48"/>
      <c r="I112" s="48"/>
      <c r="K112" s="22"/>
    </row>
    <row r="113" spans="1:11">
      <c r="A113" s="22"/>
      <c r="B113" s="22"/>
      <c r="C113" s="22" t="s">
        <v>378</v>
      </c>
      <c r="D113" s="46">
        <v>141</v>
      </c>
      <c r="E113" s="46"/>
      <c r="F113" s="46"/>
      <c r="G113" s="46"/>
      <c r="H113" s="48"/>
      <c r="I113" s="48"/>
      <c r="K113" s="22"/>
    </row>
    <row r="114" spans="1:11">
      <c r="A114" s="22"/>
      <c r="B114" s="22"/>
      <c r="C114" s="22" t="s">
        <v>1904</v>
      </c>
      <c r="D114" s="46">
        <v>142</v>
      </c>
      <c r="E114" s="46"/>
      <c r="F114" s="46"/>
      <c r="G114" s="46"/>
      <c r="H114" s="48"/>
      <c r="I114" s="48"/>
      <c r="K114" s="22"/>
    </row>
    <row r="115" spans="1:11">
      <c r="A115" s="22"/>
      <c r="B115" s="22"/>
      <c r="C115" s="22" t="s">
        <v>1905</v>
      </c>
      <c r="D115" s="46">
        <v>143</v>
      </c>
      <c r="E115" s="46"/>
      <c r="F115" s="46"/>
      <c r="G115" s="46"/>
      <c r="H115" s="48"/>
      <c r="I115" s="48"/>
      <c r="K115" s="22"/>
    </row>
    <row r="116" spans="1:11">
      <c r="A116" s="22"/>
      <c r="B116" s="22"/>
      <c r="C116" s="22" t="s">
        <v>4494</v>
      </c>
      <c r="D116" s="46">
        <v>144</v>
      </c>
      <c r="E116" s="46"/>
      <c r="F116" s="46"/>
      <c r="G116" s="46"/>
      <c r="H116" s="48"/>
      <c r="I116" s="48"/>
      <c r="K116" s="22"/>
    </row>
    <row r="117" spans="1:11">
      <c r="A117" s="22"/>
      <c r="B117" s="22"/>
      <c r="C117" s="22" t="s">
        <v>2557</v>
      </c>
      <c r="D117" s="46">
        <v>145</v>
      </c>
      <c r="E117" s="46"/>
      <c r="F117" s="46"/>
      <c r="G117" s="46"/>
      <c r="H117" s="48"/>
      <c r="I117" s="48"/>
      <c r="K117" s="22"/>
    </row>
    <row r="118" spans="1:11">
      <c r="A118" s="22"/>
      <c r="B118" s="22"/>
      <c r="C118" s="22" t="s">
        <v>382</v>
      </c>
      <c r="D118" s="46">
        <v>146</v>
      </c>
      <c r="E118" s="46"/>
      <c r="F118" s="46"/>
      <c r="G118" s="46"/>
      <c r="H118" s="48"/>
      <c r="I118" s="48"/>
      <c r="K118" s="22"/>
    </row>
    <row r="119" spans="1:11">
      <c r="A119" s="22"/>
      <c r="B119" s="22"/>
      <c r="C119" s="22" t="s">
        <v>384</v>
      </c>
      <c r="D119" s="46">
        <v>147</v>
      </c>
      <c r="E119" s="46"/>
      <c r="F119" s="46"/>
      <c r="G119" s="46"/>
      <c r="H119" s="48"/>
      <c r="I119" s="48"/>
      <c r="K119" s="22"/>
    </row>
    <row r="120" spans="1:11">
      <c r="A120" s="22"/>
      <c r="B120" s="22"/>
      <c r="C120" s="22" t="s">
        <v>4495</v>
      </c>
      <c r="D120" s="46">
        <v>148</v>
      </c>
      <c r="E120" s="46"/>
      <c r="F120" s="46"/>
      <c r="G120" s="46"/>
      <c r="H120" s="48"/>
      <c r="I120" s="48"/>
      <c r="K120" s="22"/>
    </row>
    <row r="121" spans="1:11">
      <c r="A121" s="22"/>
      <c r="B121" s="22"/>
      <c r="C121" s="22" t="s">
        <v>386</v>
      </c>
      <c r="D121" s="46">
        <v>149</v>
      </c>
      <c r="E121" s="46"/>
      <c r="F121" s="46"/>
      <c r="G121" s="46"/>
      <c r="H121" s="48"/>
      <c r="I121" s="48"/>
      <c r="K121" s="22"/>
    </row>
    <row r="122" spans="1:11">
      <c r="A122" s="22"/>
      <c r="B122" s="22"/>
      <c r="C122" s="22" t="s">
        <v>4496</v>
      </c>
      <c r="D122" s="46">
        <v>150</v>
      </c>
      <c r="E122" s="46"/>
      <c r="F122" s="46"/>
      <c r="G122" s="46"/>
      <c r="H122" s="48"/>
      <c r="I122" s="48"/>
      <c r="K122" s="22"/>
    </row>
    <row r="123" spans="1:11">
      <c r="A123" s="22"/>
      <c r="B123" s="22"/>
      <c r="C123" s="22" t="s">
        <v>388</v>
      </c>
      <c r="D123" s="46">
        <v>151</v>
      </c>
      <c r="E123" s="46"/>
      <c r="F123" s="46"/>
      <c r="G123" s="46"/>
      <c r="H123" s="48"/>
      <c r="I123" s="48"/>
      <c r="K123" s="22"/>
    </row>
    <row r="124" spans="1:11">
      <c r="A124" s="22"/>
      <c r="B124" s="22"/>
      <c r="C124" s="22" t="s">
        <v>389</v>
      </c>
      <c r="D124" s="46">
        <v>152</v>
      </c>
      <c r="E124" s="46"/>
      <c r="F124" s="46"/>
      <c r="G124" s="46"/>
      <c r="H124" s="48"/>
      <c r="I124" s="48"/>
      <c r="K124" s="22"/>
    </row>
    <row r="125" spans="1:11">
      <c r="A125" s="22"/>
      <c r="B125" s="22"/>
      <c r="C125" s="22" t="s">
        <v>4832</v>
      </c>
      <c r="D125" s="46">
        <v>153</v>
      </c>
      <c r="E125" s="46"/>
      <c r="F125" s="46"/>
      <c r="G125" s="46"/>
      <c r="H125" s="48"/>
      <c r="I125" s="48"/>
      <c r="K125" s="22"/>
    </row>
    <row r="126" spans="1:11">
      <c r="A126" s="22"/>
      <c r="B126" s="22"/>
      <c r="C126" s="22" t="s">
        <v>4497</v>
      </c>
      <c r="D126" s="46">
        <v>154</v>
      </c>
      <c r="E126" s="46"/>
      <c r="F126" s="46"/>
      <c r="G126" s="46"/>
      <c r="H126" s="48"/>
      <c r="I126" s="48"/>
      <c r="K126" s="22"/>
    </row>
    <row r="127" spans="1:11">
      <c r="A127" s="22"/>
      <c r="B127" s="22"/>
      <c r="C127" s="22" t="s">
        <v>2558</v>
      </c>
      <c r="D127" s="46">
        <v>155</v>
      </c>
      <c r="E127" s="46"/>
      <c r="F127" s="46"/>
      <c r="G127" s="46"/>
      <c r="H127" s="48"/>
      <c r="I127" s="48"/>
      <c r="K127" s="22"/>
    </row>
    <row r="128" spans="1:11">
      <c r="A128" s="22"/>
      <c r="B128" s="22"/>
      <c r="C128" s="22" t="s">
        <v>2371</v>
      </c>
      <c r="D128" s="46">
        <v>156</v>
      </c>
      <c r="E128" s="46"/>
      <c r="F128" s="46"/>
      <c r="G128" s="46"/>
      <c r="H128" s="48"/>
      <c r="I128" s="48"/>
      <c r="K128" s="22"/>
    </row>
    <row r="129" spans="1:11">
      <c r="A129" s="22"/>
      <c r="B129" s="22"/>
      <c r="C129" s="22" t="s">
        <v>394</v>
      </c>
      <c r="D129" s="46">
        <v>157</v>
      </c>
      <c r="E129" s="46"/>
      <c r="F129" s="46"/>
      <c r="G129" s="46"/>
      <c r="H129" s="48"/>
      <c r="I129" s="48"/>
      <c r="K129" s="22"/>
    </row>
    <row r="130" spans="1:11">
      <c r="A130" s="22"/>
      <c r="B130" s="22"/>
      <c r="C130" s="22" t="s">
        <v>2372</v>
      </c>
      <c r="D130" s="46">
        <v>158</v>
      </c>
      <c r="E130" s="46"/>
      <c r="F130" s="46"/>
      <c r="G130" s="46"/>
      <c r="H130" s="48"/>
      <c r="I130" s="48"/>
      <c r="K130" s="22"/>
    </row>
    <row r="131" spans="1:11">
      <c r="A131" s="22"/>
      <c r="B131" s="22"/>
      <c r="C131" s="22" t="s">
        <v>4499</v>
      </c>
      <c r="D131" s="46">
        <v>159</v>
      </c>
      <c r="E131" s="46"/>
      <c r="F131" s="46"/>
      <c r="G131" s="46"/>
      <c r="H131" s="48"/>
      <c r="I131" s="48"/>
      <c r="K131" s="22"/>
    </row>
    <row r="132" spans="1:11">
      <c r="A132" s="22"/>
      <c r="B132" s="22"/>
      <c r="C132" s="22" t="s">
        <v>2374</v>
      </c>
      <c r="D132" s="46">
        <v>160</v>
      </c>
      <c r="E132" s="46"/>
      <c r="F132" s="46"/>
      <c r="G132" s="46"/>
      <c r="H132" s="48"/>
      <c r="I132" s="48"/>
      <c r="K132" s="22"/>
    </row>
    <row r="133" spans="1:11">
      <c r="A133" s="22"/>
      <c r="B133" s="22"/>
      <c r="C133" s="22" t="s">
        <v>4833</v>
      </c>
      <c r="D133" s="46">
        <v>161</v>
      </c>
      <c r="E133" s="46"/>
      <c r="F133" s="46"/>
      <c r="G133" s="46"/>
      <c r="H133" s="48"/>
      <c r="I133" s="48"/>
      <c r="K133" s="22"/>
    </row>
    <row r="134" spans="1:11">
      <c r="A134" s="22"/>
      <c r="B134" s="22"/>
      <c r="C134" s="22" t="s">
        <v>4834</v>
      </c>
      <c r="D134" s="46">
        <v>162</v>
      </c>
      <c r="E134" s="46"/>
      <c r="F134" s="46"/>
      <c r="G134" s="46"/>
      <c r="H134" s="48"/>
      <c r="I134" s="48"/>
      <c r="K134" s="22"/>
    </row>
    <row r="135" spans="1:11">
      <c r="A135" s="22"/>
      <c r="B135" s="22"/>
      <c r="C135" s="22" t="s">
        <v>4835</v>
      </c>
      <c r="D135" s="46">
        <v>163</v>
      </c>
      <c r="E135" s="46"/>
      <c r="F135" s="46"/>
      <c r="G135" s="46"/>
      <c r="H135" s="48"/>
      <c r="I135" s="48"/>
      <c r="K135" s="22"/>
    </row>
    <row r="136" spans="1:11">
      <c r="A136" s="22"/>
      <c r="B136" s="22"/>
      <c r="C136" s="22" t="s">
        <v>2559</v>
      </c>
      <c r="D136" s="46">
        <v>164</v>
      </c>
      <c r="E136" s="46"/>
      <c r="F136" s="46"/>
      <c r="G136" s="46"/>
      <c r="H136" s="48"/>
      <c r="I136" s="48"/>
      <c r="K136" s="22"/>
    </row>
    <row r="137" spans="1:11">
      <c r="A137" s="22"/>
      <c r="B137" s="22"/>
      <c r="C137" s="22" t="s">
        <v>401</v>
      </c>
      <c r="D137" s="46">
        <v>165</v>
      </c>
      <c r="E137" s="46"/>
      <c r="F137" s="46"/>
      <c r="G137" s="46"/>
      <c r="H137" s="48"/>
      <c r="I137" s="48"/>
      <c r="K137" s="22"/>
    </row>
    <row r="138" spans="1:11">
      <c r="A138" s="22"/>
      <c r="B138" s="22"/>
      <c r="C138" s="22" t="s">
        <v>4500</v>
      </c>
      <c r="D138" s="46">
        <v>166</v>
      </c>
      <c r="E138" s="46"/>
      <c r="F138" s="46"/>
      <c r="G138" s="46"/>
      <c r="H138" s="48"/>
      <c r="I138" s="48"/>
      <c r="K138" s="22"/>
    </row>
    <row r="139" spans="1:11">
      <c r="A139" s="22"/>
      <c r="B139" s="22"/>
      <c r="C139" s="22" t="s">
        <v>403</v>
      </c>
      <c r="D139" s="46">
        <v>167</v>
      </c>
      <c r="E139" s="46"/>
      <c r="F139" s="46"/>
      <c r="G139" s="46"/>
      <c r="H139" s="48"/>
      <c r="I139" s="48"/>
      <c r="K139" s="22"/>
    </row>
    <row r="140" spans="1:11">
      <c r="A140" s="22"/>
      <c r="B140" s="22"/>
      <c r="C140" s="22" t="s">
        <v>404</v>
      </c>
      <c r="D140" s="46">
        <v>168</v>
      </c>
      <c r="E140" s="46"/>
      <c r="F140" s="46"/>
      <c r="G140" s="46"/>
      <c r="H140" s="48"/>
      <c r="I140" s="48"/>
      <c r="K140" s="22"/>
    </row>
    <row r="141" spans="1:11">
      <c r="A141" s="22"/>
      <c r="B141" s="22"/>
      <c r="C141" s="22" t="s">
        <v>4501</v>
      </c>
      <c r="D141" s="46">
        <v>169</v>
      </c>
      <c r="E141" s="46"/>
      <c r="F141" s="46"/>
      <c r="G141" s="46"/>
      <c r="H141" s="48"/>
      <c r="I141" s="48"/>
      <c r="K141" s="22"/>
    </row>
    <row r="142" spans="1:11">
      <c r="A142" s="22"/>
      <c r="B142" s="22"/>
      <c r="C142" s="22" t="s">
        <v>4836</v>
      </c>
      <c r="D142" s="46">
        <v>170</v>
      </c>
      <c r="E142" s="46"/>
      <c r="F142" s="46"/>
      <c r="G142" s="46"/>
      <c r="H142" s="48"/>
      <c r="I142" s="48"/>
      <c r="K142" s="22"/>
    </row>
    <row r="143" spans="1:11">
      <c r="A143" s="22"/>
      <c r="B143" s="22"/>
      <c r="C143" s="22" t="s">
        <v>408</v>
      </c>
      <c r="D143" s="46">
        <v>171</v>
      </c>
      <c r="E143" s="46"/>
      <c r="F143" s="46"/>
      <c r="G143" s="46"/>
      <c r="H143" s="48"/>
      <c r="I143" s="48"/>
      <c r="K143" s="22"/>
    </row>
    <row r="144" spans="1:11">
      <c r="A144" s="22"/>
      <c r="B144" s="22"/>
      <c r="C144" s="22" t="s">
        <v>409</v>
      </c>
      <c r="D144" s="46">
        <v>172</v>
      </c>
      <c r="E144" s="46"/>
      <c r="F144" s="46"/>
      <c r="G144" s="46"/>
      <c r="H144" s="48"/>
      <c r="I144" s="48"/>
      <c r="K144" s="22"/>
    </row>
    <row r="145" spans="1:13">
      <c r="A145" s="22"/>
      <c r="B145" s="22"/>
      <c r="C145" s="22" t="s">
        <v>4837</v>
      </c>
      <c r="D145" s="46">
        <v>173</v>
      </c>
      <c r="E145" s="46"/>
      <c r="F145" s="46"/>
      <c r="G145" s="46"/>
      <c r="H145" s="48"/>
      <c r="I145" s="48"/>
      <c r="K145" s="22"/>
    </row>
    <row r="146" spans="1:13">
      <c r="A146" s="22"/>
      <c r="B146" s="22"/>
      <c r="C146" s="22" t="s">
        <v>4838</v>
      </c>
      <c r="D146" s="46">
        <v>174</v>
      </c>
      <c r="E146" s="46"/>
      <c r="F146" s="46"/>
      <c r="G146" s="46"/>
      <c r="H146" s="48"/>
      <c r="I146" s="48"/>
      <c r="K146" s="22"/>
    </row>
    <row r="147" spans="1:13">
      <c r="A147" s="22"/>
      <c r="B147" s="22"/>
      <c r="C147" s="22" t="s">
        <v>4839</v>
      </c>
      <c r="D147" s="46">
        <v>175</v>
      </c>
      <c r="E147" s="46"/>
      <c r="F147" s="46"/>
      <c r="G147" s="46"/>
      <c r="H147" s="48"/>
      <c r="I147" s="48"/>
      <c r="K147" s="22"/>
    </row>
    <row r="148" spans="1:13">
      <c r="A148" s="22"/>
      <c r="B148" s="22"/>
      <c r="C148" s="22" t="s">
        <v>4840</v>
      </c>
      <c r="D148" s="46">
        <v>176</v>
      </c>
      <c r="E148" s="46"/>
      <c r="F148" s="46"/>
      <c r="G148" s="46"/>
      <c r="H148" s="48"/>
      <c r="I148" s="48"/>
      <c r="K148" s="22"/>
    </row>
    <row r="149" spans="1:13">
      <c r="A149" s="22"/>
      <c r="B149" s="22"/>
      <c r="C149" s="22" t="s">
        <v>287</v>
      </c>
      <c r="D149" s="46">
        <v>177</v>
      </c>
      <c r="E149" s="46"/>
      <c r="F149" s="46"/>
      <c r="G149" s="46"/>
      <c r="H149" s="48"/>
      <c r="I149" s="48"/>
      <c r="K149" s="22"/>
    </row>
    <row r="150" spans="1:13">
      <c r="A150" s="22"/>
      <c r="B150" s="22"/>
      <c r="C150" s="22"/>
      <c r="D150" s="46"/>
      <c r="E150" s="46"/>
      <c r="F150" s="46"/>
      <c r="G150" s="46"/>
      <c r="H150" s="48"/>
      <c r="I150" s="48"/>
      <c r="K150" s="22"/>
    </row>
    <row r="151" spans="1:13">
      <c r="A151" s="22"/>
      <c r="B151" s="22"/>
      <c r="C151" s="22" t="s">
        <v>415</v>
      </c>
      <c r="D151" s="46" t="s">
        <v>416</v>
      </c>
      <c r="E151" s="46" t="s">
        <v>26</v>
      </c>
      <c r="F151" s="46" t="s">
        <v>417</v>
      </c>
      <c r="G151" s="46" t="s">
        <v>418</v>
      </c>
      <c r="H151" s="48" t="s">
        <v>419</v>
      </c>
      <c r="I151" s="48" t="s">
        <v>420</v>
      </c>
      <c r="J151" t="s">
        <v>421</v>
      </c>
      <c r="K151" s="22" t="s">
        <v>422</v>
      </c>
      <c r="L151" t="s">
        <v>423</v>
      </c>
      <c r="M151" t="s">
        <v>424</v>
      </c>
    </row>
    <row r="152" spans="1:13">
      <c r="A152" s="22"/>
      <c r="B152" s="22"/>
      <c r="C152" s="22" t="s">
        <v>2560</v>
      </c>
      <c r="D152" s="46"/>
      <c r="E152" s="46" t="s">
        <v>435</v>
      </c>
      <c r="F152" s="46" t="s">
        <v>289</v>
      </c>
      <c r="G152" s="46"/>
      <c r="H152" s="48"/>
      <c r="I152" s="48"/>
      <c r="K152" s="22"/>
    </row>
    <row r="153" spans="1:13">
      <c r="A153" s="22"/>
      <c r="B153" s="22"/>
      <c r="C153" s="22"/>
      <c r="D153" s="46" t="s">
        <v>438</v>
      </c>
      <c r="E153" s="46" t="s">
        <v>2574</v>
      </c>
      <c r="F153" s="46" t="s">
        <v>466</v>
      </c>
      <c r="G153" s="46"/>
      <c r="H153" s="48">
        <v>42763000000</v>
      </c>
      <c r="I153" s="48">
        <v>44757000000</v>
      </c>
      <c r="J153">
        <v>46324000000</v>
      </c>
      <c r="K153" s="22"/>
    </row>
    <row r="154" spans="1:13">
      <c r="A154" s="22"/>
      <c r="B154" s="22"/>
      <c r="C154" s="22"/>
      <c r="D154" s="46" t="s">
        <v>438</v>
      </c>
      <c r="E154" s="46" t="s">
        <v>467</v>
      </c>
      <c r="F154" s="46" t="s">
        <v>469</v>
      </c>
      <c r="G154" s="46"/>
      <c r="H154" s="48">
        <v>7899000000</v>
      </c>
      <c r="I154" s="48">
        <v>15753000000</v>
      </c>
      <c r="J154">
        <v>21668000000</v>
      </c>
      <c r="K154" s="22"/>
    </row>
    <row r="155" spans="1:13">
      <c r="A155" s="22"/>
      <c r="B155" s="22"/>
      <c r="C155" s="22"/>
      <c r="D155" s="46" t="s">
        <v>438</v>
      </c>
      <c r="E155" s="46" t="s">
        <v>2575</v>
      </c>
      <c r="F155" s="46" t="s">
        <v>471</v>
      </c>
      <c r="G155" s="46"/>
      <c r="H155" s="48">
        <v>34864000000</v>
      </c>
      <c r="I155" s="48">
        <v>29004000000</v>
      </c>
      <c r="J155">
        <v>24656000000</v>
      </c>
      <c r="K155" s="22"/>
    </row>
    <row r="156" spans="1:13">
      <c r="A156" s="22"/>
      <c r="B156" s="22"/>
      <c r="C156" s="22"/>
      <c r="D156" s="46"/>
      <c r="E156" s="46"/>
      <c r="F156" s="46" t="s">
        <v>472</v>
      </c>
      <c r="G156" s="46"/>
      <c r="H156" s="48"/>
      <c r="I156" s="48"/>
      <c r="K156" s="22"/>
    </row>
    <row r="157" spans="1:13">
      <c r="A157" s="22"/>
      <c r="B157" s="22"/>
      <c r="C157" s="22"/>
      <c r="D157" s="46" t="s">
        <v>438</v>
      </c>
      <c r="E157" s="46" t="s">
        <v>2589</v>
      </c>
      <c r="F157" s="46" t="s">
        <v>489</v>
      </c>
      <c r="G157" s="46"/>
      <c r="H157" s="48">
        <v>38185000000</v>
      </c>
      <c r="I157" s="48">
        <v>40453000000</v>
      </c>
      <c r="J157">
        <v>42362000000</v>
      </c>
      <c r="K157" s="22"/>
    </row>
    <row r="158" spans="1:13">
      <c r="A158" s="22"/>
      <c r="B158" s="22"/>
      <c r="C158" s="22"/>
      <c r="D158" s="46" t="s">
        <v>2576</v>
      </c>
      <c r="E158" s="46" t="s">
        <v>2577</v>
      </c>
      <c r="F158" s="46" t="s">
        <v>1911</v>
      </c>
      <c r="G158" s="46"/>
      <c r="H158" s="48">
        <v>4280000000</v>
      </c>
      <c r="I158" s="48">
        <v>4916000000</v>
      </c>
      <c r="J158">
        <v>5741000000</v>
      </c>
      <c r="K158" s="22"/>
    </row>
    <row r="159" spans="1:13">
      <c r="A159" s="22"/>
      <c r="B159" s="22"/>
      <c r="C159" s="22"/>
      <c r="D159" s="46" t="s">
        <v>438</v>
      </c>
      <c r="E159" s="46" t="s">
        <v>2578</v>
      </c>
      <c r="F159" s="46" t="s">
        <v>1913</v>
      </c>
      <c r="G159" s="46"/>
      <c r="H159" s="48">
        <v>11304000000</v>
      </c>
      <c r="I159" s="48">
        <v>10934000000</v>
      </c>
      <c r="J159">
        <v>9735000000</v>
      </c>
      <c r="K159" s="22"/>
    </row>
    <row r="160" spans="1:13">
      <c r="A160" s="22"/>
      <c r="B160" s="22"/>
      <c r="C160" s="22"/>
      <c r="D160" s="46" t="s">
        <v>2576</v>
      </c>
      <c r="E160" s="46" t="s">
        <v>4841</v>
      </c>
      <c r="F160" s="46" t="s">
        <v>1915</v>
      </c>
      <c r="G160" s="46"/>
      <c r="H160" s="48">
        <v>3653000000</v>
      </c>
      <c r="I160" s="48">
        <v>3652000000</v>
      </c>
      <c r="J160">
        <v>3683000000</v>
      </c>
      <c r="K160" s="22"/>
    </row>
    <row r="161" spans="1:11">
      <c r="A161" s="22"/>
      <c r="B161" s="22"/>
      <c r="C161" s="22"/>
      <c r="D161" s="46" t="s">
        <v>438</v>
      </c>
      <c r="E161" s="46" t="s">
        <v>2580</v>
      </c>
      <c r="F161" s="46" t="s">
        <v>1917</v>
      </c>
      <c r="G161" s="46"/>
      <c r="H161" s="48">
        <v>4193000000</v>
      </c>
      <c r="I161" s="48">
        <v>3990000000</v>
      </c>
      <c r="J161">
        <v>3804000000</v>
      </c>
      <c r="K161" s="22"/>
    </row>
    <row r="162" spans="1:11">
      <c r="A162" s="22"/>
      <c r="B162" s="22"/>
      <c r="C162" s="22"/>
      <c r="D162" s="46" t="s">
        <v>2576</v>
      </c>
      <c r="E162" s="46" t="s">
        <v>2581</v>
      </c>
      <c r="F162" s="46" t="s">
        <v>474</v>
      </c>
      <c r="G162" s="46"/>
      <c r="H162" s="48">
        <v>7832000000</v>
      </c>
      <c r="I162" s="48">
        <v>9737000000</v>
      </c>
      <c r="J162">
        <v>12028000000</v>
      </c>
      <c r="K162" s="22"/>
    </row>
    <row r="163" spans="1:11">
      <c r="A163" s="22"/>
      <c r="B163" s="22"/>
      <c r="C163" s="22"/>
      <c r="D163" s="46" t="s">
        <v>438</v>
      </c>
      <c r="E163" s="46" t="s">
        <v>2582</v>
      </c>
      <c r="F163" s="46" t="s">
        <v>476</v>
      </c>
      <c r="G163" s="46"/>
      <c r="H163" s="48">
        <v>1960000000</v>
      </c>
      <c r="I163" s="48">
        <v>2126000000</v>
      </c>
      <c r="J163">
        <v>2126000000</v>
      </c>
      <c r="K163" s="22"/>
    </row>
    <row r="164" spans="1:11">
      <c r="A164" s="22"/>
      <c r="B164" s="22"/>
      <c r="C164" s="22"/>
      <c r="D164" s="46" t="s">
        <v>438</v>
      </c>
      <c r="E164" s="46" t="s">
        <v>4069</v>
      </c>
      <c r="F164" s="46" t="s">
        <v>4842</v>
      </c>
      <c r="G164" s="46"/>
      <c r="H164" s="48">
        <v>1014000000</v>
      </c>
      <c r="I164" s="48">
        <v>1648000000</v>
      </c>
      <c r="J164">
        <v>2674000000</v>
      </c>
      <c r="K164" s="22"/>
    </row>
    <row r="165" spans="1:11">
      <c r="A165" s="22"/>
      <c r="B165" s="22"/>
      <c r="C165" s="22"/>
      <c r="D165" s="46" t="s">
        <v>438</v>
      </c>
      <c r="E165" s="46" t="s">
        <v>2584</v>
      </c>
      <c r="F165" s="46" t="s">
        <v>4502</v>
      </c>
      <c r="G165" s="46"/>
      <c r="H165" s="48">
        <v>54000000</v>
      </c>
      <c r="I165" s="48">
        <v>-324000000</v>
      </c>
      <c r="J165">
        <v>-127000000</v>
      </c>
      <c r="K165" s="22"/>
    </row>
    <row r="166" spans="1:11">
      <c r="A166" s="22"/>
      <c r="B166" s="22"/>
      <c r="C166" s="22"/>
      <c r="D166" s="46" t="s">
        <v>2576</v>
      </c>
      <c r="E166" s="46" t="s">
        <v>2585</v>
      </c>
      <c r="F166" s="46" t="s">
        <v>1609</v>
      </c>
      <c r="G166" s="46"/>
      <c r="H166" s="48">
        <v>1482000000</v>
      </c>
      <c r="I166" s="48">
        <v>779000000</v>
      </c>
      <c r="J166">
        <v>185000000</v>
      </c>
      <c r="K166" s="22"/>
    </row>
    <row r="167" spans="1:11">
      <c r="A167" s="22"/>
      <c r="B167" s="22"/>
      <c r="C167" s="22"/>
      <c r="D167" s="46" t="s">
        <v>438</v>
      </c>
      <c r="E167" s="46" t="s">
        <v>2586</v>
      </c>
      <c r="F167" s="46" t="s">
        <v>4503</v>
      </c>
      <c r="G167" s="46"/>
      <c r="H167" s="48">
        <v>524000000</v>
      </c>
      <c r="I167" s="48">
        <v>815000000</v>
      </c>
      <c r="J167">
        <v>685000000</v>
      </c>
      <c r="K167" s="22"/>
    </row>
    <row r="168" spans="1:11">
      <c r="A168" s="22"/>
      <c r="B168" s="22"/>
      <c r="C168" s="22"/>
      <c r="D168" s="46" t="s">
        <v>438</v>
      </c>
      <c r="E168" s="46" t="s">
        <v>2588</v>
      </c>
      <c r="F168" s="46" t="s">
        <v>487</v>
      </c>
      <c r="G168" s="46"/>
      <c r="H168" s="48">
        <v>1889000000</v>
      </c>
      <c r="I168" s="48">
        <v>2180000000</v>
      </c>
      <c r="J168">
        <v>1828000000</v>
      </c>
      <c r="K168" s="22"/>
    </row>
    <row r="169" spans="1:11">
      <c r="A169" s="22"/>
      <c r="B169" s="22"/>
      <c r="C169" s="22"/>
      <c r="D169" s="46"/>
      <c r="E169" s="46"/>
      <c r="F169" s="46" t="s">
        <v>2590</v>
      </c>
      <c r="G169" s="46"/>
      <c r="H169" s="48"/>
      <c r="I169" s="48"/>
      <c r="K169" s="22"/>
    </row>
    <row r="170" spans="1:11">
      <c r="A170" s="22"/>
      <c r="B170" s="22"/>
      <c r="C170" s="22"/>
      <c r="D170" s="46" t="s">
        <v>438</v>
      </c>
      <c r="E170" s="46" t="s">
        <v>2601</v>
      </c>
      <c r="F170" s="46" t="s">
        <v>509</v>
      </c>
      <c r="G170" s="46"/>
      <c r="H170" s="48">
        <v>49393000000</v>
      </c>
      <c r="I170" s="48">
        <v>50456000000</v>
      </c>
      <c r="J170">
        <v>49020000000</v>
      </c>
      <c r="K170" s="22"/>
    </row>
    <row r="171" spans="1:11">
      <c r="A171" s="22"/>
      <c r="B171" s="22"/>
      <c r="C171" s="22"/>
      <c r="D171" s="46" t="s">
        <v>438</v>
      </c>
      <c r="E171" s="46" t="s">
        <v>2591</v>
      </c>
      <c r="F171" s="46" t="s">
        <v>492</v>
      </c>
      <c r="G171" s="46"/>
      <c r="H171" s="48">
        <v>14462000000</v>
      </c>
      <c r="I171" s="48">
        <v>13869000000</v>
      </c>
      <c r="J171">
        <v>13757000000</v>
      </c>
      <c r="K171" s="22"/>
    </row>
    <row r="172" spans="1:11">
      <c r="A172" s="22"/>
      <c r="B172" s="22"/>
      <c r="C172" s="22"/>
      <c r="D172" s="46" t="s">
        <v>2576</v>
      </c>
      <c r="E172" s="46" t="s">
        <v>2592</v>
      </c>
      <c r="F172" s="46" t="s">
        <v>494</v>
      </c>
      <c r="G172" s="46"/>
      <c r="H172" s="48">
        <v>8857000000</v>
      </c>
      <c r="I172" s="48">
        <v>8692000000</v>
      </c>
      <c r="J172">
        <v>8021000000</v>
      </c>
      <c r="K172" s="22"/>
    </row>
    <row r="173" spans="1:11">
      <c r="A173" s="22"/>
      <c r="B173" s="22"/>
      <c r="C173" s="22"/>
      <c r="D173" s="46" t="s">
        <v>438</v>
      </c>
      <c r="E173" s="46" t="s">
        <v>2593</v>
      </c>
      <c r="F173" s="46" t="s">
        <v>2594</v>
      </c>
      <c r="G173" s="46"/>
      <c r="H173" s="48">
        <v>4348000000</v>
      </c>
      <c r="I173" s="48">
        <v>4651000000</v>
      </c>
      <c r="J173">
        <v>4689000000</v>
      </c>
      <c r="K173" s="22"/>
    </row>
    <row r="174" spans="1:11">
      <c r="A174" s="22"/>
      <c r="B174" s="22"/>
      <c r="C174" s="22"/>
      <c r="D174" s="46" t="s">
        <v>438</v>
      </c>
      <c r="E174" s="46" t="s">
        <v>2595</v>
      </c>
      <c r="F174" s="46" t="s">
        <v>499</v>
      </c>
      <c r="G174" s="46"/>
      <c r="H174" s="48">
        <v>2283000000</v>
      </c>
      <c r="I174" s="48">
        <v>2636000000</v>
      </c>
      <c r="J174">
        <v>2506000000</v>
      </c>
      <c r="K174" s="22"/>
    </row>
    <row r="175" spans="1:11">
      <c r="A175" s="22"/>
      <c r="B175" s="22"/>
      <c r="C175" s="22"/>
      <c r="D175" s="46" t="s">
        <v>438</v>
      </c>
      <c r="E175" s="46" t="s">
        <v>2596</v>
      </c>
      <c r="F175" s="46" t="s">
        <v>501</v>
      </c>
      <c r="G175" s="46"/>
      <c r="H175" s="48">
        <v>3011000000</v>
      </c>
      <c r="I175" s="48">
        <v>3030000000</v>
      </c>
      <c r="J175">
        <v>3127000000</v>
      </c>
      <c r="K175" s="22"/>
    </row>
    <row r="176" spans="1:11">
      <c r="A176" s="22"/>
      <c r="B176" s="22"/>
      <c r="C176" s="22"/>
      <c r="D176" s="46" t="s">
        <v>438</v>
      </c>
      <c r="E176" s="46" t="s">
        <v>2597</v>
      </c>
      <c r="F176" s="46" t="s">
        <v>2598</v>
      </c>
      <c r="G176" s="46"/>
      <c r="H176" s="48">
        <v>1880000000</v>
      </c>
      <c r="I176" s="48">
        <v>2199000000</v>
      </c>
      <c r="J176">
        <v>2577000000</v>
      </c>
      <c r="K176" s="22"/>
    </row>
    <row r="177" spans="1:11">
      <c r="A177" s="22"/>
      <c r="B177" s="22"/>
      <c r="C177" s="22"/>
      <c r="D177" s="46" t="s">
        <v>2576</v>
      </c>
      <c r="E177" s="46" t="s">
        <v>4505</v>
      </c>
      <c r="F177" s="46" t="s">
        <v>506</v>
      </c>
      <c r="G177" s="46"/>
      <c r="H177" s="48">
        <v>1266000000</v>
      </c>
      <c r="I177" s="48">
        <v>1197000000</v>
      </c>
      <c r="J177">
        <v>1849000000</v>
      </c>
      <c r="K177" s="22"/>
    </row>
    <row r="178" spans="1:11">
      <c r="A178" s="22"/>
      <c r="B178" s="22"/>
      <c r="C178" s="22"/>
      <c r="D178" s="46" t="s">
        <v>438</v>
      </c>
      <c r="E178" s="46" t="s">
        <v>2600</v>
      </c>
      <c r="F178" s="46" t="s">
        <v>487</v>
      </c>
      <c r="G178" s="46"/>
      <c r="H178" s="48">
        <v>13286000000</v>
      </c>
      <c r="I178" s="48">
        <v>14182000000</v>
      </c>
      <c r="J178">
        <v>12494000000</v>
      </c>
      <c r="K178" s="22"/>
    </row>
    <row r="179" spans="1:11">
      <c r="A179" s="22"/>
      <c r="B179" s="22"/>
      <c r="C179" s="22"/>
      <c r="D179" s="46" t="s">
        <v>438</v>
      </c>
      <c r="E179" s="46" t="s">
        <v>73</v>
      </c>
      <c r="F179" s="46" t="s">
        <v>511</v>
      </c>
      <c r="G179" s="46"/>
      <c r="H179" s="48">
        <v>23656000000</v>
      </c>
      <c r="I179" s="48">
        <v>19001000000</v>
      </c>
      <c r="J179">
        <v>17998000000</v>
      </c>
      <c r="K179" s="22"/>
    </row>
    <row r="180" spans="1:11">
      <c r="A180" s="22"/>
      <c r="B180" s="22"/>
      <c r="C180" s="22"/>
      <c r="D180" s="46" t="s">
        <v>438</v>
      </c>
      <c r="E180" s="46" t="s">
        <v>512</v>
      </c>
      <c r="F180" s="46" t="s">
        <v>513</v>
      </c>
      <c r="G180" s="46"/>
      <c r="H180" s="48">
        <v>7445000000</v>
      </c>
      <c r="I180" s="48">
        <v>6338000000</v>
      </c>
      <c r="J180">
        <v>5331000000</v>
      </c>
      <c r="K180" s="22"/>
    </row>
    <row r="181" spans="1:11">
      <c r="A181" s="22"/>
      <c r="B181" s="22"/>
      <c r="C181" s="22"/>
      <c r="D181" s="46" t="s">
        <v>438</v>
      </c>
      <c r="E181" s="46" t="s">
        <v>230</v>
      </c>
      <c r="F181" s="46" t="s">
        <v>515</v>
      </c>
      <c r="G181" s="46"/>
      <c r="H181" s="48">
        <v>16211000000</v>
      </c>
      <c r="I181" s="48">
        <v>12663000000</v>
      </c>
      <c r="J181">
        <v>12667000000</v>
      </c>
      <c r="K181" s="22"/>
    </row>
    <row r="182" spans="1:11">
      <c r="A182" s="22"/>
      <c r="B182" s="22"/>
      <c r="C182" s="22"/>
      <c r="D182" s="46" t="s">
        <v>438</v>
      </c>
      <c r="E182" s="46" t="s">
        <v>236</v>
      </c>
      <c r="F182" s="46" t="s">
        <v>517</v>
      </c>
      <c r="G182" s="46"/>
      <c r="H182" s="48">
        <v>342000000</v>
      </c>
      <c r="I182" s="48">
        <v>301000000</v>
      </c>
      <c r="J182">
        <v>392000000</v>
      </c>
      <c r="K182" s="22"/>
    </row>
    <row r="183" spans="1:11">
      <c r="A183" s="22"/>
      <c r="B183" s="22"/>
      <c r="C183" s="22"/>
      <c r="D183" s="46" t="s">
        <v>438</v>
      </c>
      <c r="E183" s="46" t="s">
        <v>518</v>
      </c>
      <c r="F183" s="46" t="s">
        <v>520</v>
      </c>
      <c r="G183" s="46"/>
      <c r="H183" s="48">
        <v>15869000000</v>
      </c>
      <c r="I183" s="48">
        <v>12362000000</v>
      </c>
      <c r="J183">
        <v>12275000000</v>
      </c>
      <c r="K183" s="22"/>
    </row>
    <row r="184" spans="1:11">
      <c r="A184" s="22"/>
      <c r="B184" s="22"/>
      <c r="C184" s="22"/>
      <c r="D184" s="46"/>
      <c r="E184" s="46"/>
      <c r="F184" s="46" t="s">
        <v>437</v>
      </c>
      <c r="G184" s="46"/>
      <c r="H184" s="48"/>
      <c r="I184" s="48"/>
      <c r="K184" s="22"/>
    </row>
    <row r="185" spans="1:11">
      <c r="A185" s="22"/>
      <c r="B185" s="22"/>
      <c r="C185" s="22"/>
      <c r="D185" s="46" t="s">
        <v>2576</v>
      </c>
      <c r="E185" s="46" t="s">
        <v>4843</v>
      </c>
      <c r="F185" s="46" t="s">
        <v>2562</v>
      </c>
      <c r="G185" s="46"/>
      <c r="H185" s="48">
        <v>1440000000</v>
      </c>
      <c r="I185" s="48">
        <v>1098000000</v>
      </c>
      <c r="J185">
        <v>918000000</v>
      </c>
      <c r="K185" s="22"/>
    </row>
    <row r="186" spans="1:11">
      <c r="A186" s="22"/>
      <c r="B186" s="22"/>
      <c r="C186" s="22"/>
      <c r="D186" s="46" t="s">
        <v>438</v>
      </c>
      <c r="E186" s="46" t="s">
        <v>4070</v>
      </c>
      <c r="F186" s="46" t="s">
        <v>4504</v>
      </c>
      <c r="G186" s="46"/>
      <c r="H186" s="48">
        <v>8475000000</v>
      </c>
      <c r="I186" s="48">
        <v>9666000000</v>
      </c>
      <c r="J186">
        <v>11319000000</v>
      </c>
      <c r="K186" s="22"/>
    </row>
    <row r="187" spans="1:11">
      <c r="A187" s="22"/>
      <c r="B187" s="22"/>
      <c r="C187" s="22"/>
      <c r="D187" s="46" t="s">
        <v>438</v>
      </c>
      <c r="E187" s="46" t="s">
        <v>2564</v>
      </c>
      <c r="F187" s="46" t="s">
        <v>1394</v>
      </c>
      <c r="G187" s="46"/>
      <c r="H187" s="48">
        <v>1644000000</v>
      </c>
      <c r="I187" s="48">
        <v>1736000000</v>
      </c>
      <c r="J187">
        <v>1930000000</v>
      </c>
      <c r="K187" s="22"/>
    </row>
    <row r="188" spans="1:11">
      <c r="A188" s="22"/>
      <c r="B188" s="22"/>
      <c r="C188" s="22"/>
      <c r="D188" s="46" t="s">
        <v>2576</v>
      </c>
      <c r="E188" s="46" t="s">
        <v>4844</v>
      </c>
      <c r="F188" s="46" t="s">
        <v>594</v>
      </c>
      <c r="G188" s="46"/>
      <c r="H188" s="48">
        <v>58000000</v>
      </c>
      <c r="I188" s="48">
        <v>101000000</v>
      </c>
      <c r="J188">
        <v>183000000</v>
      </c>
      <c r="K188" s="22"/>
    </row>
    <row r="189" spans="1:11">
      <c r="A189" s="22"/>
      <c r="B189" s="22"/>
      <c r="C189" s="22"/>
      <c r="D189" s="46" t="s">
        <v>438</v>
      </c>
      <c r="E189" s="46" t="s">
        <v>2566</v>
      </c>
      <c r="F189" s="46" t="s">
        <v>446</v>
      </c>
      <c r="G189" s="46"/>
      <c r="H189" s="48">
        <v>37247000000</v>
      </c>
      <c r="I189" s="48">
        <v>39760000000</v>
      </c>
      <c r="J189">
        <v>41589000000</v>
      </c>
      <c r="K189" s="22"/>
    </row>
    <row r="190" spans="1:11">
      <c r="A190" s="22"/>
      <c r="B190" s="22"/>
      <c r="C190" s="22"/>
      <c r="D190" s="46" t="s">
        <v>438</v>
      </c>
      <c r="E190" s="46" t="s">
        <v>2567</v>
      </c>
      <c r="F190" s="46" t="s">
        <v>1909</v>
      </c>
      <c r="G190" s="46"/>
      <c r="H190" s="48">
        <v>548000000</v>
      </c>
      <c r="I190" s="48">
        <v>435000000</v>
      </c>
      <c r="J190">
        <v>335000000</v>
      </c>
      <c r="K190" s="22"/>
    </row>
    <row r="191" spans="1:11">
      <c r="A191" s="22"/>
      <c r="B191" s="22"/>
      <c r="C191" s="22"/>
      <c r="D191" s="46" t="s">
        <v>438</v>
      </c>
      <c r="E191" s="46" t="s">
        <v>2568</v>
      </c>
      <c r="F191" s="46" t="s">
        <v>452</v>
      </c>
      <c r="G191" s="46"/>
      <c r="H191" s="48">
        <v>49412000000</v>
      </c>
      <c r="I191" s="48">
        <v>52796000000</v>
      </c>
      <c r="J191">
        <v>56274000000</v>
      </c>
      <c r="K191" s="22"/>
    </row>
    <row r="192" spans="1:11">
      <c r="A192" s="22"/>
      <c r="B192" s="22"/>
      <c r="C192" s="22"/>
      <c r="D192" s="46"/>
      <c r="E192" s="46"/>
      <c r="F192" s="46" t="s">
        <v>453</v>
      </c>
      <c r="G192" s="46"/>
      <c r="H192" s="48"/>
      <c r="I192" s="48"/>
      <c r="K192" s="22"/>
    </row>
    <row r="193" spans="1:11">
      <c r="A193" s="22"/>
      <c r="B193" s="22"/>
      <c r="C193" s="22"/>
      <c r="D193" s="46" t="s">
        <v>438</v>
      </c>
      <c r="E193" s="46" t="s">
        <v>2569</v>
      </c>
      <c r="F193" s="46" t="s">
        <v>455</v>
      </c>
      <c r="G193" s="46"/>
      <c r="H193" s="48">
        <v>2275000000</v>
      </c>
      <c r="I193" s="48">
        <v>2832000000</v>
      </c>
      <c r="J193">
        <v>3774000000</v>
      </c>
      <c r="K193" s="22"/>
    </row>
    <row r="194" spans="1:11">
      <c r="A194" s="22"/>
      <c r="B194" s="22"/>
      <c r="C194" s="22"/>
      <c r="D194" s="46" t="s">
        <v>438</v>
      </c>
      <c r="E194" s="46" t="s">
        <v>2570</v>
      </c>
      <c r="F194" s="46" t="s">
        <v>2571</v>
      </c>
      <c r="G194" s="46"/>
      <c r="H194" s="48">
        <v>80000000</v>
      </c>
      <c r="I194" s="48">
        <v>92000000</v>
      </c>
      <c r="J194">
        <v>222000000</v>
      </c>
      <c r="K194" s="22"/>
    </row>
    <row r="195" spans="1:11">
      <c r="A195" s="22"/>
      <c r="B195" s="22"/>
      <c r="C195" s="22"/>
      <c r="D195" s="46" t="s">
        <v>438</v>
      </c>
      <c r="E195" s="46" t="s">
        <v>2572</v>
      </c>
      <c r="F195" s="46" t="s">
        <v>459</v>
      </c>
      <c r="G195" s="46"/>
      <c r="H195" s="48">
        <v>3978000000</v>
      </c>
      <c r="I195" s="48">
        <v>4888000000</v>
      </c>
      <c r="J195">
        <v>5782000000</v>
      </c>
      <c r="K195" s="22"/>
    </row>
    <row r="196" spans="1:11">
      <c r="A196" s="22"/>
      <c r="B196" s="22"/>
      <c r="C196" s="22"/>
      <c r="D196" s="46" t="s">
        <v>438</v>
      </c>
      <c r="E196" s="46" t="s">
        <v>460</v>
      </c>
      <c r="F196" s="46" t="s">
        <v>462</v>
      </c>
      <c r="G196" s="46"/>
      <c r="H196" s="48">
        <v>316000000</v>
      </c>
      <c r="I196" s="48">
        <v>227000000</v>
      </c>
      <c r="J196">
        <v>172000000</v>
      </c>
      <c r="K196" s="22"/>
    </row>
    <row r="197" spans="1:11">
      <c r="A197" s="22"/>
      <c r="B197" s="22"/>
      <c r="C197" s="22"/>
      <c r="D197" s="46" t="s">
        <v>438</v>
      </c>
      <c r="E197" s="46" t="s">
        <v>2573</v>
      </c>
      <c r="F197" s="46" t="s">
        <v>464</v>
      </c>
      <c r="G197" s="46"/>
      <c r="H197" s="48">
        <v>6649000000</v>
      </c>
      <c r="I197" s="48">
        <v>8039000000</v>
      </c>
      <c r="J197">
        <v>9950000000</v>
      </c>
      <c r="K197" s="22"/>
    </row>
    <row r="198" spans="1:11">
      <c r="A198" s="22"/>
      <c r="B198" s="22"/>
      <c r="C198" s="22"/>
      <c r="D198" s="46" t="s">
        <v>438</v>
      </c>
      <c r="E198" s="46" t="s">
        <v>521</v>
      </c>
      <c r="F198" s="46" t="s">
        <v>523</v>
      </c>
      <c r="G198" s="46"/>
      <c r="H198" s="48">
        <v>844000000</v>
      </c>
      <c r="I198" s="48">
        <v>730000000</v>
      </c>
      <c r="J198">
        <v>4285000000</v>
      </c>
      <c r="K198" s="22"/>
    </row>
    <row r="199" spans="1:11">
      <c r="A199" s="22"/>
      <c r="B199" s="22"/>
      <c r="C199" s="22"/>
      <c r="D199" s="46" t="s">
        <v>438</v>
      </c>
      <c r="E199" s="46" t="s">
        <v>33</v>
      </c>
      <c r="F199" s="46" t="s">
        <v>525</v>
      </c>
      <c r="G199" s="46"/>
      <c r="H199" s="48">
        <v>15025000000</v>
      </c>
      <c r="I199" s="48">
        <v>11632000000</v>
      </c>
      <c r="J199">
        <v>7990000000</v>
      </c>
      <c r="K199" s="22"/>
    </row>
    <row r="200" spans="1:11">
      <c r="A200" s="22"/>
      <c r="B200" s="22"/>
      <c r="C200" s="22"/>
      <c r="D200" s="46" t="s">
        <v>438</v>
      </c>
      <c r="E200" s="46" t="s">
        <v>74</v>
      </c>
      <c r="F200" s="46" t="s">
        <v>1790</v>
      </c>
      <c r="G200" s="46"/>
      <c r="H200" s="48">
        <v>2.85</v>
      </c>
      <c r="I200" s="48">
        <v>2.23</v>
      </c>
      <c r="J200">
        <v>1.76</v>
      </c>
      <c r="K200" s="22"/>
    </row>
    <row r="201" spans="1:11">
      <c r="A201" s="22"/>
      <c r="B201" s="22"/>
      <c r="C201" s="22"/>
      <c r="D201" s="46" t="s">
        <v>438</v>
      </c>
      <c r="E201" s="46" t="s">
        <v>75</v>
      </c>
      <c r="F201" s="46" t="s">
        <v>1793</v>
      </c>
      <c r="G201" s="46"/>
      <c r="H201" s="48">
        <v>2.82</v>
      </c>
      <c r="I201" s="48">
        <v>2.21</v>
      </c>
      <c r="J201">
        <v>1.75</v>
      </c>
      <c r="K201" s="22"/>
    </row>
    <row r="202" spans="1:11">
      <c r="A202" s="22"/>
      <c r="B202" s="22"/>
      <c r="C202" s="22"/>
      <c r="D202" s="46" t="s">
        <v>438</v>
      </c>
      <c r="E202" s="46" t="s">
        <v>2603</v>
      </c>
      <c r="F202" s="46" t="s">
        <v>4072</v>
      </c>
      <c r="G202" s="46"/>
      <c r="H202" s="48">
        <v>0.48</v>
      </c>
      <c r="I202" s="48">
        <v>0.2</v>
      </c>
      <c r="J202">
        <v>0.49</v>
      </c>
      <c r="K202" s="22"/>
    </row>
    <row r="203" spans="1:11">
      <c r="A203" s="22"/>
      <c r="B203" s="22"/>
      <c r="C203" s="22"/>
      <c r="D203" s="46" t="s">
        <v>438</v>
      </c>
      <c r="E203" s="46" t="s">
        <v>2605</v>
      </c>
      <c r="F203" s="46" t="s">
        <v>1920</v>
      </c>
      <c r="G203" s="46"/>
      <c r="H203" s="48">
        <v>5278100000</v>
      </c>
      <c r="I203" s="48">
        <v>5226800000</v>
      </c>
      <c r="J203">
        <v>4545200000</v>
      </c>
      <c r="K203" s="22"/>
    </row>
    <row r="204" spans="1:11">
      <c r="A204" s="22"/>
      <c r="B204" s="22"/>
      <c r="C204" s="22"/>
      <c r="D204" s="46" t="s">
        <v>438</v>
      </c>
      <c r="E204" s="46" t="s">
        <v>76</v>
      </c>
      <c r="F204" s="46" t="s">
        <v>2606</v>
      </c>
      <c r="G204" s="46"/>
      <c r="H204" s="48">
        <v>5323400000</v>
      </c>
      <c r="I204" s="48">
        <v>5263100000</v>
      </c>
      <c r="J204">
        <v>4562700000</v>
      </c>
      <c r="K204" s="22"/>
    </row>
    <row r="205" spans="1:11">
      <c r="A205" s="22"/>
      <c r="B205" s="22"/>
      <c r="C205" s="22"/>
      <c r="D205" s="46" t="s">
        <v>263</v>
      </c>
      <c r="E205" s="46" t="s">
        <v>428</v>
      </c>
      <c r="F205" s="46"/>
      <c r="G205" s="46"/>
      <c r="H205" s="48"/>
      <c r="I205" s="48"/>
      <c r="K205" s="22"/>
    </row>
    <row r="206" spans="1:11">
      <c r="A206" s="22"/>
      <c r="B206" s="22"/>
      <c r="C206" s="22"/>
      <c r="D206" s="46"/>
      <c r="E206" s="46" t="s">
        <v>534</v>
      </c>
      <c r="F206" s="46" t="s">
        <v>2540</v>
      </c>
      <c r="G206" s="46"/>
      <c r="H206" s="48"/>
      <c r="I206" s="48"/>
      <c r="K206" s="22"/>
    </row>
    <row r="207" spans="1:11">
      <c r="A207" s="22"/>
      <c r="B207" s="22"/>
      <c r="C207" s="22"/>
      <c r="D207" s="46" t="s">
        <v>2576</v>
      </c>
      <c r="E207" s="46" t="s">
        <v>4845</v>
      </c>
      <c r="F207" s="46" t="s">
        <v>4846</v>
      </c>
      <c r="G207" s="46"/>
      <c r="H207" s="48">
        <v>423000000</v>
      </c>
      <c r="I207" s="48">
        <v>672000000</v>
      </c>
      <c r="J207">
        <v>1012000000</v>
      </c>
      <c r="K207" s="22"/>
    </row>
    <row r="208" spans="1:11">
      <c r="A208" s="22"/>
      <c r="B208" s="22"/>
      <c r="C208" s="22"/>
      <c r="D208" s="46" t="s">
        <v>2576</v>
      </c>
      <c r="E208" s="46" t="s">
        <v>4847</v>
      </c>
      <c r="F208" s="46" t="s">
        <v>4848</v>
      </c>
      <c r="G208" s="46"/>
      <c r="H208" s="48">
        <v>349000000</v>
      </c>
      <c r="I208" s="48">
        <v>500000000</v>
      </c>
      <c r="J208">
        <v>2352000000</v>
      </c>
      <c r="K208" s="22"/>
    </row>
    <row r="209" spans="1:11">
      <c r="A209" s="22"/>
      <c r="B209" s="22"/>
      <c r="C209" s="22"/>
      <c r="D209" s="46" t="s">
        <v>438</v>
      </c>
      <c r="E209" s="46" t="s">
        <v>4849</v>
      </c>
      <c r="F209" s="46" t="s">
        <v>4077</v>
      </c>
      <c r="G209" s="46"/>
      <c r="H209" s="48">
        <v>-74000000</v>
      </c>
      <c r="I209" s="48">
        <v>-172000000</v>
      </c>
      <c r="J209">
        <v>1340000000</v>
      </c>
      <c r="K209" s="22"/>
    </row>
    <row r="210" spans="1:11">
      <c r="A210" s="22"/>
      <c r="B210" s="22"/>
      <c r="C210" s="22"/>
      <c r="D210" s="46" t="s">
        <v>2576</v>
      </c>
      <c r="E210" s="46" t="s">
        <v>2612</v>
      </c>
      <c r="F210" s="46" t="s">
        <v>1924</v>
      </c>
      <c r="G210" s="46"/>
      <c r="H210" s="48">
        <v>288000000</v>
      </c>
      <c r="I210" s="48">
        <v>268000000</v>
      </c>
      <c r="J210">
        <v>655000000</v>
      </c>
      <c r="K210" s="22"/>
    </row>
    <row r="211" spans="1:11">
      <c r="A211" s="22"/>
      <c r="B211" s="22"/>
      <c r="C211" s="22"/>
      <c r="D211" s="46" t="s">
        <v>263</v>
      </c>
      <c r="E211" s="46" t="s">
        <v>428</v>
      </c>
      <c r="F211" s="46"/>
      <c r="G211" s="46"/>
      <c r="H211" s="48"/>
      <c r="I211" s="48"/>
      <c r="K211" s="22"/>
    </row>
    <row r="212" spans="1:11">
      <c r="A212" s="22"/>
      <c r="B212" s="22"/>
      <c r="C212" s="22"/>
      <c r="D212" s="46"/>
      <c r="E212" s="46" t="s">
        <v>576</v>
      </c>
      <c r="F212" s="46" t="s">
        <v>293</v>
      </c>
      <c r="G212" s="46"/>
      <c r="H212" s="48"/>
      <c r="I212" s="48"/>
      <c r="K212" s="22"/>
    </row>
    <row r="213" spans="1:11">
      <c r="A213" s="22"/>
      <c r="B213" s="22"/>
      <c r="C213" s="22"/>
      <c r="D213" s="46" t="s">
        <v>438</v>
      </c>
      <c r="E213" s="46" t="s">
        <v>2630</v>
      </c>
      <c r="F213" s="46" t="s">
        <v>578</v>
      </c>
      <c r="G213" s="46"/>
      <c r="H213" s="48">
        <v>19440000000</v>
      </c>
      <c r="I213" s="48">
        <v>16044000000</v>
      </c>
      <c r="J213">
        <v>27080000000</v>
      </c>
      <c r="K213" s="22"/>
    </row>
    <row r="214" spans="1:11">
      <c r="A214" s="22"/>
      <c r="B214" s="22"/>
      <c r="C214" s="22"/>
      <c r="D214" s="46" t="s">
        <v>438</v>
      </c>
      <c r="E214" s="46" t="s">
        <v>3432</v>
      </c>
      <c r="F214" s="46" t="s">
        <v>2562</v>
      </c>
      <c r="G214" s="46"/>
      <c r="H214" s="48">
        <v>77814000000</v>
      </c>
      <c r="I214" s="48">
        <v>51414000000</v>
      </c>
      <c r="K214" s="22"/>
    </row>
    <row r="215" spans="1:11">
      <c r="A215" s="22"/>
      <c r="B215" s="22"/>
      <c r="C215" s="22"/>
      <c r="D215" s="46" t="s">
        <v>438</v>
      </c>
      <c r="E215" s="46" t="s">
        <v>2636</v>
      </c>
      <c r="F215" s="46" t="s">
        <v>4850</v>
      </c>
      <c r="G215" s="46"/>
      <c r="H215" s="48">
        <v>48357000000</v>
      </c>
      <c r="I215" s="48">
        <v>51763000000</v>
      </c>
      <c r="K215" s="22"/>
    </row>
    <row r="216" spans="1:11">
      <c r="A216" s="22"/>
      <c r="B216" s="22"/>
      <c r="C216" s="22"/>
      <c r="D216" s="46" t="s">
        <v>438</v>
      </c>
      <c r="E216" s="46" t="s">
        <v>2646</v>
      </c>
      <c r="F216" s="46" t="s">
        <v>1958</v>
      </c>
      <c r="G216" s="46"/>
      <c r="H216" s="48">
        <v>101022000000</v>
      </c>
      <c r="I216" s="48">
        <v>99781000000</v>
      </c>
      <c r="K216" s="22"/>
    </row>
    <row r="217" spans="1:11">
      <c r="A217" s="22"/>
      <c r="B217" s="22"/>
      <c r="C217" s="22"/>
      <c r="D217" s="46" t="s">
        <v>438</v>
      </c>
      <c r="E217" s="46" t="s">
        <v>2633</v>
      </c>
      <c r="F217" s="46" t="s">
        <v>4504</v>
      </c>
      <c r="G217" s="46"/>
      <c r="H217" s="48">
        <v>222613000000</v>
      </c>
      <c r="I217" s="48">
        <v>172654000000</v>
      </c>
      <c r="K217" s="22"/>
    </row>
    <row r="218" spans="1:11">
      <c r="A218" s="22"/>
      <c r="B218" s="22"/>
      <c r="C218" s="22"/>
      <c r="D218" s="46" t="s">
        <v>438</v>
      </c>
      <c r="E218" s="46" t="s">
        <v>2643</v>
      </c>
      <c r="F218" s="46" t="s">
        <v>600</v>
      </c>
      <c r="G218" s="46"/>
      <c r="H218" s="48">
        <v>750259000000</v>
      </c>
      <c r="I218" s="48">
        <v>734245000000</v>
      </c>
      <c r="K218" s="22"/>
    </row>
    <row r="219" spans="1:11">
      <c r="A219" s="22"/>
      <c r="B219" s="22"/>
      <c r="C219" s="22"/>
      <c r="D219" s="46" t="s">
        <v>438</v>
      </c>
      <c r="E219" s="46" t="s">
        <v>34</v>
      </c>
      <c r="F219" s="46" t="s">
        <v>613</v>
      </c>
      <c r="G219" s="46"/>
      <c r="H219" s="48">
        <v>1313867000000</v>
      </c>
      <c r="I219" s="48">
        <v>1258128000000</v>
      </c>
      <c r="K219" s="22"/>
    </row>
    <row r="220" spans="1:11">
      <c r="A220" s="22"/>
      <c r="B220" s="22"/>
      <c r="C220" s="22"/>
      <c r="D220" s="46" t="s">
        <v>2576</v>
      </c>
      <c r="E220" s="46" t="s">
        <v>2631</v>
      </c>
      <c r="F220" s="46" t="s">
        <v>1931</v>
      </c>
      <c r="G220" s="46"/>
      <c r="H220" s="48">
        <v>44367000000</v>
      </c>
      <c r="I220" s="48">
        <v>80637000000</v>
      </c>
      <c r="K220" s="22"/>
    </row>
    <row r="221" spans="1:11">
      <c r="A221" s="22"/>
      <c r="B221" s="22"/>
      <c r="C221" s="22"/>
      <c r="D221" s="46" t="s">
        <v>438</v>
      </c>
      <c r="E221" s="46" t="s">
        <v>2638</v>
      </c>
      <c r="F221" s="46" t="s">
        <v>4851</v>
      </c>
      <c r="G221" s="46"/>
      <c r="H221" s="48">
        <v>1338000000</v>
      </c>
      <c r="I221" s="48">
        <v>1290000000</v>
      </c>
      <c r="K221" s="22"/>
    </row>
    <row r="222" spans="1:11">
      <c r="A222" s="22"/>
      <c r="B222" s="22"/>
      <c r="C222" s="22"/>
      <c r="D222" s="46" t="s">
        <v>438</v>
      </c>
      <c r="E222" s="46" t="s">
        <v>2644</v>
      </c>
      <c r="F222" s="46" t="s">
        <v>602</v>
      </c>
      <c r="G222" s="46"/>
      <c r="H222" s="48">
        <v>12603000000</v>
      </c>
      <c r="I222" s="48">
        <v>14467000000</v>
      </c>
      <c r="K222" s="22"/>
    </row>
    <row r="223" spans="1:11">
      <c r="A223" s="22"/>
      <c r="B223" s="22"/>
      <c r="C223" s="22"/>
      <c r="D223" s="46" t="s">
        <v>438</v>
      </c>
      <c r="E223" s="46" t="s">
        <v>2645</v>
      </c>
      <c r="F223" s="46" t="s">
        <v>604</v>
      </c>
      <c r="G223" s="46"/>
      <c r="H223" s="48">
        <v>1408000000</v>
      </c>
      <c r="I223" s="48">
        <v>1419000000</v>
      </c>
      <c r="K223" s="22"/>
    </row>
    <row r="224" spans="1:11">
      <c r="A224" s="22"/>
      <c r="B224" s="22"/>
      <c r="C224" s="22"/>
      <c r="D224" s="46" t="s">
        <v>438</v>
      </c>
      <c r="E224" s="46" t="s">
        <v>605</v>
      </c>
      <c r="F224" s="46" t="s">
        <v>606</v>
      </c>
      <c r="G224" s="46"/>
      <c r="H224" s="48">
        <v>9531000000</v>
      </c>
      <c r="I224" s="48">
        <v>9644000000</v>
      </c>
      <c r="K224" s="22"/>
    </row>
    <row r="225" spans="1:11">
      <c r="A225" s="22"/>
      <c r="B225" s="22"/>
      <c r="C225" s="22"/>
      <c r="D225" s="46" t="s">
        <v>438</v>
      </c>
      <c r="E225" s="46" t="s">
        <v>37</v>
      </c>
      <c r="F225" s="46" t="s">
        <v>37</v>
      </c>
      <c r="G225" s="46"/>
      <c r="H225" s="48">
        <v>25115000000</v>
      </c>
      <c r="I225" s="48">
        <v>24770000000</v>
      </c>
      <c r="J225">
        <v>24812000000</v>
      </c>
      <c r="K225" s="22"/>
    </row>
    <row r="226" spans="1:11">
      <c r="A226" s="22"/>
      <c r="B226" s="22"/>
      <c r="C226" s="22"/>
      <c r="D226" s="46" t="s">
        <v>438</v>
      </c>
      <c r="E226" s="46" t="s">
        <v>2640</v>
      </c>
      <c r="F226" s="46" t="s">
        <v>4852</v>
      </c>
      <c r="G226" s="46"/>
      <c r="H226" s="48">
        <v>769631000000</v>
      </c>
      <c r="I226" s="48">
        <v>757267000000</v>
      </c>
      <c r="J226">
        <v>782770000000</v>
      </c>
      <c r="K226" s="22"/>
    </row>
    <row r="227" spans="1:11">
      <c r="A227" s="22"/>
      <c r="B227" s="22"/>
      <c r="C227" s="22"/>
      <c r="D227" s="46" t="s">
        <v>438</v>
      </c>
      <c r="E227" s="46" t="s">
        <v>2642</v>
      </c>
      <c r="F227" s="46" t="s">
        <v>598</v>
      </c>
      <c r="G227" s="46" t="s">
        <v>548</v>
      </c>
      <c r="H227" s="48">
        <v>19372000000</v>
      </c>
      <c r="I227" s="48">
        <v>23022000000</v>
      </c>
      <c r="J227">
        <v>24516000000</v>
      </c>
      <c r="K227" s="22"/>
    </row>
    <row r="228" spans="1:11">
      <c r="A228" s="22"/>
      <c r="B228" s="22"/>
      <c r="C228" s="22"/>
      <c r="D228" s="46" t="s">
        <v>438</v>
      </c>
      <c r="E228" s="46" t="s">
        <v>2650</v>
      </c>
      <c r="F228" s="46" t="s">
        <v>2571</v>
      </c>
      <c r="G228" s="46"/>
      <c r="H228" s="48">
        <v>49091000000</v>
      </c>
      <c r="I228" s="48">
        <v>55401000000</v>
      </c>
      <c r="J228">
        <v>38966000000</v>
      </c>
      <c r="K228" s="22"/>
    </row>
    <row r="229" spans="1:11">
      <c r="A229" s="22"/>
      <c r="B229" s="22"/>
      <c r="C229" s="22"/>
      <c r="D229" s="46" t="s">
        <v>438</v>
      </c>
      <c r="E229" s="46" t="s">
        <v>2651</v>
      </c>
      <c r="F229" s="46" t="s">
        <v>624</v>
      </c>
      <c r="G229" s="46"/>
      <c r="H229" s="48">
        <v>77665000000</v>
      </c>
      <c r="I229" s="48">
        <v>69913000000</v>
      </c>
      <c r="K229" s="22"/>
    </row>
    <row r="230" spans="1:11">
      <c r="A230" s="22"/>
      <c r="B230" s="22"/>
      <c r="C230" s="22"/>
      <c r="D230" s="46" t="s">
        <v>438</v>
      </c>
      <c r="E230" s="46" t="s">
        <v>2652</v>
      </c>
      <c r="F230" s="46" t="s">
        <v>4853</v>
      </c>
      <c r="G230" s="46"/>
      <c r="H230" s="48">
        <v>125354000000</v>
      </c>
      <c r="I230" s="48">
        <v>156983000000</v>
      </c>
      <c r="K230" s="22"/>
    </row>
    <row r="231" spans="1:11">
      <c r="A231" s="22"/>
      <c r="B231" s="22"/>
      <c r="C231" s="22"/>
      <c r="D231" s="46" t="s">
        <v>438</v>
      </c>
      <c r="E231" s="46" t="s">
        <v>40</v>
      </c>
      <c r="F231" s="46" t="s">
        <v>626</v>
      </c>
      <c r="G231" s="46"/>
      <c r="H231" s="48">
        <v>1172180000000</v>
      </c>
      <c r="I231" s="48">
        <v>1130239000000</v>
      </c>
      <c r="K231" s="22"/>
    </row>
    <row r="232" spans="1:11">
      <c r="A232" s="22"/>
      <c r="B232" s="22"/>
      <c r="C232" s="22"/>
      <c r="D232" s="46" t="s">
        <v>438</v>
      </c>
      <c r="E232" s="46" t="s">
        <v>2648</v>
      </c>
      <c r="F232" s="46" t="s">
        <v>615</v>
      </c>
      <c r="G232" s="46"/>
      <c r="H232" s="48">
        <v>244003000000</v>
      </c>
      <c r="I232" s="48">
        <v>191256000000</v>
      </c>
      <c r="K232" s="22"/>
    </row>
    <row r="233" spans="1:11">
      <c r="A233" s="22"/>
      <c r="B233" s="22"/>
      <c r="C233" s="22"/>
      <c r="D233" s="46" t="s">
        <v>438</v>
      </c>
      <c r="E233" s="46" t="s">
        <v>2649</v>
      </c>
      <c r="F233" s="46" t="s">
        <v>617</v>
      </c>
      <c r="G233" s="46"/>
      <c r="H233" s="48">
        <v>676067000000</v>
      </c>
      <c r="I233" s="48">
        <v>656686000000</v>
      </c>
      <c r="K233" s="22"/>
    </row>
    <row r="234" spans="1:11">
      <c r="A234" s="22"/>
      <c r="B234" s="22"/>
      <c r="C234" s="22"/>
      <c r="D234" s="46" t="s">
        <v>438</v>
      </c>
      <c r="E234" s="46" t="s">
        <v>455</v>
      </c>
      <c r="F234" s="46" t="s">
        <v>619</v>
      </c>
      <c r="G234" s="46"/>
      <c r="H234" s="48">
        <v>920070000000</v>
      </c>
      <c r="I234" s="48">
        <v>847942000000</v>
      </c>
      <c r="K234" s="22"/>
    </row>
    <row r="235" spans="1:11">
      <c r="A235" s="22"/>
      <c r="B235" s="22"/>
      <c r="C235" s="22"/>
      <c r="D235" s="46" t="s">
        <v>438</v>
      </c>
      <c r="E235" s="46" t="s">
        <v>628</v>
      </c>
      <c r="F235" s="46" t="s">
        <v>630</v>
      </c>
      <c r="G235" s="46"/>
      <c r="H235" s="48">
        <v>11431000000</v>
      </c>
      <c r="I235" s="48">
        <v>8689000000</v>
      </c>
      <c r="K235" s="22"/>
    </row>
    <row r="236" spans="1:11">
      <c r="A236" s="22"/>
      <c r="B236" s="22"/>
      <c r="C236" s="22"/>
      <c r="D236" s="46" t="s">
        <v>438</v>
      </c>
      <c r="E236" s="46" t="s">
        <v>631</v>
      </c>
      <c r="F236" s="46" t="s">
        <v>4854</v>
      </c>
      <c r="G236" s="46"/>
      <c r="H236" s="48">
        <v>8931000000</v>
      </c>
      <c r="I236" s="48">
        <v>8787000000</v>
      </c>
      <c r="K236" s="22"/>
    </row>
    <row r="237" spans="1:11">
      <c r="A237" s="22"/>
      <c r="B237" s="22"/>
      <c r="C237" s="22"/>
      <c r="D237" s="46" t="s">
        <v>438</v>
      </c>
      <c r="E237" s="46" t="s">
        <v>634</v>
      </c>
      <c r="F237" s="46" t="s">
        <v>636</v>
      </c>
      <c r="G237" s="46"/>
      <c r="H237" s="48">
        <v>55957000000</v>
      </c>
      <c r="I237" s="48">
        <v>53426000000</v>
      </c>
      <c r="K237" s="22"/>
    </row>
    <row r="238" spans="1:11">
      <c r="A238" s="22"/>
      <c r="B238" s="22"/>
      <c r="C238" s="22"/>
      <c r="D238" s="46" t="s">
        <v>438</v>
      </c>
      <c r="E238" s="46" t="s">
        <v>637</v>
      </c>
      <c r="F238" s="46" t="s">
        <v>639</v>
      </c>
      <c r="G238" s="46"/>
      <c r="H238" s="48">
        <v>64385000000</v>
      </c>
      <c r="I238" s="48">
        <v>51918000000</v>
      </c>
      <c r="K238" s="22"/>
    </row>
    <row r="239" spans="1:11">
      <c r="A239" s="22"/>
      <c r="B239" s="22"/>
      <c r="C239" s="22"/>
      <c r="D239" s="46" t="s">
        <v>438</v>
      </c>
      <c r="E239" s="46" t="s">
        <v>640</v>
      </c>
      <c r="F239" s="46" t="s">
        <v>2654</v>
      </c>
      <c r="G239" s="46"/>
      <c r="H239" s="48">
        <v>3207000000</v>
      </c>
      <c r="I239" s="48">
        <v>4738000000</v>
      </c>
      <c r="J239">
        <v>3009000000</v>
      </c>
      <c r="K239" s="22"/>
    </row>
    <row r="240" spans="1:11">
      <c r="A240" s="22"/>
      <c r="B240" s="22"/>
      <c r="C240" s="22"/>
      <c r="D240" s="46" t="s">
        <v>438</v>
      </c>
      <c r="E240" s="46" t="s">
        <v>643</v>
      </c>
      <c r="F240" s="46" t="s">
        <v>4855</v>
      </c>
      <c r="G240" s="46" t="s">
        <v>548</v>
      </c>
      <c r="H240" s="48">
        <v>2744000000</v>
      </c>
      <c r="I240" s="48">
        <v>487000000</v>
      </c>
      <c r="K240" s="22"/>
    </row>
    <row r="241" spans="1:11">
      <c r="A241" s="22"/>
      <c r="B241" s="22"/>
      <c r="C241" s="22"/>
      <c r="D241" s="46" t="s">
        <v>438</v>
      </c>
      <c r="E241" s="46" t="s">
        <v>4090</v>
      </c>
      <c r="F241" s="46" t="s">
        <v>2657</v>
      </c>
      <c r="G241" s="46" t="s">
        <v>548</v>
      </c>
      <c r="H241" s="48">
        <v>926000000</v>
      </c>
      <c r="I241" s="48">
        <v>663000000</v>
      </c>
      <c r="K241" s="22"/>
    </row>
    <row r="242" spans="1:11">
      <c r="A242" s="22"/>
      <c r="B242" s="22"/>
      <c r="C242" s="22"/>
      <c r="D242" s="46" t="s">
        <v>438</v>
      </c>
      <c r="E242" s="46" t="s">
        <v>647</v>
      </c>
      <c r="F242" s="46" t="s">
        <v>1937</v>
      </c>
      <c r="G242" s="46"/>
      <c r="H242" s="48">
        <v>140241000000</v>
      </c>
      <c r="I242" s="48">
        <v>126408000000</v>
      </c>
      <c r="K242" s="22"/>
    </row>
    <row r="243" spans="1:11">
      <c r="A243" s="22"/>
      <c r="B243" s="22"/>
      <c r="C243" s="22"/>
      <c r="D243" s="46"/>
      <c r="E243" s="46"/>
      <c r="F243" s="46" t="s">
        <v>1935</v>
      </c>
      <c r="G243" s="46"/>
      <c r="H243" s="48"/>
      <c r="I243" s="48"/>
      <c r="K243" s="22"/>
    </row>
    <row r="244" spans="1:11">
      <c r="A244" s="22"/>
      <c r="B244" s="22"/>
      <c r="C244" s="22"/>
      <c r="D244" s="46" t="s">
        <v>438</v>
      </c>
      <c r="E244" s="46" t="s">
        <v>649</v>
      </c>
      <c r="F244" s="46" t="s">
        <v>650</v>
      </c>
      <c r="G244" s="46"/>
      <c r="H244" s="48">
        <v>1446000000</v>
      </c>
      <c r="I244" s="48">
        <v>1481000000</v>
      </c>
      <c r="K244" s="22"/>
    </row>
    <row r="245" spans="1:11">
      <c r="A245" s="22"/>
      <c r="B245" s="22"/>
      <c r="C245" s="22"/>
      <c r="D245" s="46" t="s">
        <v>438</v>
      </c>
      <c r="E245" s="46" t="s">
        <v>651</v>
      </c>
      <c r="F245" s="46" t="s">
        <v>652</v>
      </c>
      <c r="G245" s="46"/>
      <c r="H245" s="48">
        <v>141687000000</v>
      </c>
      <c r="I245" s="48">
        <v>127889000000</v>
      </c>
      <c r="J245">
        <v>114359000000</v>
      </c>
      <c r="K245" s="22"/>
    </row>
    <row r="246" spans="1:11">
      <c r="A246" s="22"/>
      <c r="B246" s="22"/>
      <c r="C246" s="22"/>
      <c r="D246" s="46" t="s">
        <v>438</v>
      </c>
      <c r="E246" s="46" t="s">
        <v>653</v>
      </c>
      <c r="F246" s="46" t="s">
        <v>2658</v>
      </c>
      <c r="G246" s="46"/>
      <c r="H246" s="48">
        <v>1313867000000</v>
      </c>
      <c r="I246" s="48">
        <v>1258128000000</v>
      </c>
      <c r="K246" s="22"/>
    </row>
    <row r="247" spans="1:11">
      <c r="A247" s="22"/>
      <c r="B247" s="22"/>
      <c r="C247" s="22"/>
      <c r="D247" s="46" t="s">
        <v>263</v>
      </c>
      <c r="E247" s="46" t="s">
        <v>428</v>
      </c>
      <c r="F247" s="46"/>
      <c r="G247" s="46"/>
      <c r="H247" s="48"/>
      <c r="I247" s="48"/>
      <c r="K247" s="22"/>
    </row>
    <row r="248" spans="1:11">
      <c r="A248" s="22"/>
      <c r="B248" s="22"/>
      <c r="C248" s="22"/>
      <c r="D248" s="46"/>
      <c r="E248" s="46" t="s">
        <v>655</v>
      </c>
      <c r="F248" s="46" t="s">
        <v>294</v>
      </c>
      <c r="G248" s="46"/>
      <c r="H248" s="48"/>
      <c r="I248" s="48"/>
      <c r="K248" s="22"/>
    </row>
    <row r="249" spans="1:11">
      <c r="A249" s="22"/>
      <c r="B249" s="22"/>
      <c r="C249" s="22"/>
      <c r="D249" s="46"/>
      <c r="E249" s="46"/>
      <c r="F249" s="46" t="s">
        <v>34</v>
      </c>
      <c r="G249" s="46"/>
      <c r="H249" s="48"/>
      <c r="I249" s="48"/>
      <c r="K249" s="22"/>
    </row>
    <row r="250" spans="1:11">
      <c r="A250" s="22"/>
      <c r="B250" s="22"/>
      <c r="C250" s="22"/>
      <c r="D250" s="46" t="s">
        <v>438</v>
      </c>
      <c r="E250" s="46" t="s">
        <v>2661</v>
      </c>
      <c r="F250" s="46" t="s">
        <v>1940</v>
      </c>
      <c r="G250" s="46"/>
      <c r="H250" s="48">
        <v>44791000000</v>
      </c>
      <c r="I250" s="48">
        <v>47531000000</v>
      </c>
      <c r="K250" s="22"/>
    </row>
    <row r="251" spans="1:11">
      <c r="A251" s="22"/>
      <c r="B251" s="22"/>
      <c r="C251" s="22"/>
      <c r="D251" s="46" t="s">
        <v>438</v>
      </c>
      <c r="E251" s="46" t="s">
        <v>2662</v>
      </c>
      <c r="F251" s="46" t="s">
        <v>2663</v>
      </c>
      <c r="G251" s="46"/>
      <c r="H251" s="48">
        <v>1176000000</v>
      </c>
      <c r="I251" s="48">
        <v>873000000</v>
      </c>
      <c r="K251" s="22"/>
    </row>
    <row r="252" spans="1:11">
      <c r="A252" s="22"/>
      <c r="B252" s="22"/>
      <c r="C252" s="22"/>
      <c r="D252" s="46" t="s">
        <v>438</v>
      </c>
      <c r="E252" s="46" t="s">
        <v>2664</v>
      </c>
      <c r="F252" s="46" t="s">
        <v>663</v>
      </c>
      <c r="G252" s="46"/>
      <c r="H252" s="48">
        <v>5916000000</v>
      </c>
      <c r="I252" s="48">
        <v>309000000</v>
      </c>
      <c r="K252" s="22"/>
    </row>
    <row r="253" spans="1:11">
      <c r="A253" s="22"/>
      <c r="B253" s="22"/>
      <c r="C253" s="22"/>
      <c r="D253" s="46" t="s">
        <v>438</v>
      </c>
      <c r="E253" s="46" t="s">
        <v>2630</v>
      </c>
      <c r="F253" s="46" t="s">
        <v>578</v>
      </c>
      <c r="G253" s="46"/>
      <c r="H253" s="48">
        <v>19440000000</v>
      </c>
      <c r="I253" s="48">
        <v>16044000000</v>
      </c>
      <c r="J253">
        <v>27080000000</v>
      </c>
      <c r="K253" s="22"/>
    </row>
    <row r="254" spans="1:11">
      <c r="A254" s="22"/>
      <c r="B254" s="22"/>
      <c r="C254" s="22"/>
      <c r="D254" s="46" t="s">
        <v>438</v>
      </c>
      <c r="E254" s="46" t="s">
        <v>3432</v>
      </c>
      <c r="F254" s="46" t="s">
        <v>2562</v>
      </c>
      <c r="G254" s="46"/>
      <c r="H254" s="48">
        <v>77814000000</v>
      </c>
      <c r="I254" s="48">
        <v>51414000000</v>
      </c>
      <c r="K254" s="22"/>
    </row>
    <row r="255" spans="1:11">
      <c r="A255" s="22"/>
      <c r="B255" s="22"/>
      <c r="C255" s="22"/>
      <c r="D255" s="46" t="s">
        <v>438</v>
      </c>
      <c r="E255" s="46" t="s">
        <v>2636</v>
      </c>
      <c r="F255" s="46" t="s">
        <v>1394</v>
      </c>
      <c r="G255" s="46"/>
      <c r="H255" s="48">
        <v>48357000000</v>
      </c>
      <c r="I255" s="48">
        <v>51763000000</v>
      </c>
      <c r="K255" s="22"/>
    </row>
    <row r="256" spans="1:11">
      <c r="A256" s="22"/>
      <c r="B256" s="22"/>
      <c r="C256" s="22"/>
      <c r="D256" s="46" t="s">
        <v>438</v>
      </c>
      <c r="E256" s="46" t="s">
        <v>2646</v>
      </c>
      <c r="F256" s="46" t="s">
        <v>1958</v>
      </c>
      <c r="G256" s="46"/>
      <c r="H256" s="48">
        <v>101022000000</v>
      </c>
      <c r="I256" s="48">
        <v>99781000000</v>
      </c>
      <c r="K256" s="22"/>
    </row>
    <row r="257" spans="1:11">
      <c r="A257" s="22"/>
      <c r="B257" s="22"/>
      <c r="C257" s="22"/>
      <c r="D257" s="46" t="s">
        <v>438</v>
      </c>
      <c r="E257" s="46" t="s">
        <v>2633</v>
      </c>
      <c r="F257" s="46" t="s">
        <v>4504</v>
      </c>
      <c r="G257" s="46"/>
      <c r="H257" s="48">
        <v>222613000000</v>
      </c>
      <c r="I257" s="48">
        <v>172654000000</v>
      </c>
      <c r="K257" s="22"/>
    </row>
    <row r="258" spans="1:11">
      <c r="A258" s="22"/>
      <c r="B258" s="22"/>
      <c r="C258" s="22"/>
      <c r="D258" s="46" t="s">
        <v>438</v>
      </c>
      <c r="E258" s="46" t="s">
        <v>2643</v>
      </c>
      <c r="F258" s="46" t="s">
        <v>600</v>
      </c>
      <c r="G258" s="46"/>
      <c r="H258" s="48">
        <v>750259000000</v>
      </c>
      <c r="I258" s="48">
        <v>734245000000</v>
      </c>
      <c r="K258" s="22"/>
    </row>
    <row r="259" spans="1:11">
      <c r="A259" s="22"/>
      <c r="B259" s="22"/>
      <c r="C259" s="22"/>
      <c r="D259" s="46" t="s">
        <v>438</v>
      </c>
      <c r="E259" s="46" t="s">
        <v>34</v>
      </c>
      <c r="F259" s="46" t="s">
        <v>613</v>
      </c>
      <c r="G259" s="46"/>
      <c r="H259" s="48">
        <v>1313867000000</v>
      </c>
      <c r="I259" s="48">
        <v>1258128000000</v>
      </c>
      <c r="K259" s="22"/>
    </row>
    <row r="260" spans="1:11">
      <c r="A260" s="22"/>
      <c r="B260" s="22"/>
      <c r="C260" s="22"/>
      <c r="D260" s="46"/>
      <c r="E260" s="46"/>
      <c r="F260" s="46" t="s">
        <v>40</v>
      </c>
      <c r="G260" s="46"/>
      <c r="H260" s="48"/>
      <c r="I260" s="48"/>
      <c r="K260" s="22"/>
    </row>
    <row r="261" spans="1:11">
      <c r="A261" s="22"/>
      <c r="B261" s="22"/>
      <c r="C261" s="22"/>
      <c r="D261" s="46" t="s">
        <v>438</v>
      </c>
      <c r="E261" s="46" t="s">
        <v>3604</v>
      </c>
      <c r="F261" s="46" t="s">
        <v>4092</v>
      </c>
      <c r="G261" s="46"/>
      <c r="H261" s="48">
        <v>0</v>
      </c>
      <c r="I261" s="48">
        <v>306000000</v>
      </c>
      <c r="K261" s="22"/>
    </row>
    <row r="262" spans="1:11">
      <c r="A262" s="22"/>
      <c r="B262" s="22"/>
      <c r="C262" s="22"/>
      <c r="D262" s="46" t="s">
        <v>438</v>
      </c>
      <c r="E262" s="46" t="s">
        <v>2650</v>
      </c>
      <c r="F262" s="46" t="s">
        <v>2571</v>
      </c>
      <c r="G262" s="46"/>
      <c r="H262" s="48">
        <v>49091000000</v>
      </c>
      <c r="I262" s="48">
        <v>55401000000</v>
      </c>
      <c r="J262">
        <v>38966000000</v>
      </c>
      <c r="K262" s="22"/>
    </row>
    <row r="263" spans="1:11">
      <c r="A263" s="22"/>
      <c r="B263" s="22"/>
      <c r="C263" s="22"/>
      <c r="D263" s="46" t="s">
        <v>438</v>
      </c>
      <c r="E263" s="46" t="s">
        <v>2651</v>
      </c>
      <c r="F263" s="46" t="s">
        <v>624</v>
      </c>
      <c r="G263" s="46"/>
      <c r="H263" s="48">
        <v>77665000000</v>
      </c>
      <c r="I263" s="48">
        <v>69913000000</v>
      </c>
      <c r="K263" s="22"/>
    </row>
    <row r="264" spans="1:11">
      <c r="A264" s="22"/>
      <c r="B264" s="22"/>
      <c r="C264" s="22"/>
      <c r="D264" s="46" t="s">
        <v>438</v>
      </c>
      <c r="E264" s="46" t="s">
        <v>2652</v>
      </c>
      <c r="F264" s="46" t="s">
        <v>459</v>
      </c>
      <c r="G264" s="46"/>
      <c r="H264" s="48">
        <v>125354000000</v>
      </c>
      <c r="I264" s="48">
        <v>156983000000</v>
      </c>
      <c r="K264" s="22"/>
    </row>
    <row r="265" spans="1:11">
      <c r="A265" s="22"/>
      <c r="B265" s="22"/>
      <c r="C265" s="22"/>
      <c r="D265" s="46" t="s">
        <v>438</v>
      </c>
      <c r="E265" s="46" t="s">
        <v>40</v>
      </c>
      <c r="F265" s="46" t="s">
        <v>626</v>
      </c>
      <c r="G265" s="46"/>
      <c r="H265" s="48">
        <v>1172180000000</v>
      </c>
      <c r="I265" s="48">
        <v>1130239000000</v>
      </c>
      <c r="K265" s="22"/>
    </row>
    <row r="266" spans="1:11">
      <c r="A266" s="22"/>
      <c r="B266" s="22"/>
      <c r="C266" s="22"/>
      <c r="D266" s="46" t="s">
        <v>438</v>
      </c>
      <c r="E266" s="46" t="s">
        <v>2667</v>
      </c>
      <c r="F266" s="46" t="s">
        <v>667</v>
      </c>
      <c r="G266" s="46"/>
      <c r="H266" s="48">
        <v>1.67</v>
      </c>
      <c r="I266" s="48">
        <v>1.67</v>
      </c>
      <c r="K266" s="22"/>
    </row>
    <row r="267" spans="1:11">
      <c r="A267" s="22"/>
      <c r="B267" s="22"/>
      <c r="C267" s="22"/>
      <c r="D267" s="46" t="s">
        <v>438</v>
      </c>
      <c r="E267" s="46" t="s">
        <v>2668</v>
      </c>
      <c r="F267" s="46" t="s">
        <v>671</v>
      </c>
      <c r="G267" s="46"/>
      <c r="H267" s="48">
        <v>5358522061</v>
      </c>
      <c r="I267" s="48">
        <v>5272414622</v>
      </c>
      <c r="K267" s="22"/>
    </row>
    <row r="268" spans="1:11">
      <c r="A268" s="22"/>
      <c r="B268" s="22"/>
      <c r="C268" s="22"/>
      <c r="D268" s="46" t="s">
        <v>438</v>
      </c>
      <c r="E268" s="46" t="s">
        <v>2669</v>
      </c>
      <c r="F268" s="46" t="s">
        <v>669</v>
      </c>
      <c r="G268" s="46"/>
      <c r="H268" s="48">
        <v>9000000000</v>
      </c>
      <c r="I268" s="48">
        <v>9000000000</v>
      </c>
      <c r="K268" s="22"/>
    </row>
    <row r="269" spans="1:11">
      <c r="A269" s="22"/>
      <c r="B269" s="22"/>
      <c r="C269" s="22"/>
      <c r="D269" s="46" t="s">
        <v>438</v>
      </c>
      <c r="E269" s="46" t="s">
        <v>2670</v>
      </c>
      <c r="F269" s="46" t="s">
        <v>673</v>
      </c>
      <c r="G269" s="46"/>
      <c r="H269" s="48">
        <v>95910425</v>
      </c>
      <c r="I269" s="48">
        <v>10131394</v>
      </c>
      <c r="K269" s="22"/>
    </row>
    <row r="270" spans="1:11">
      <c r="A270" s="22"/>
      <c r="B270" s="22"/>
      <c r="C270" s="22"/>
      <c r="D270" s="46" t="s">
        <v>263</v>
      </c>
      <c r="E270" s="46" t="s">
        <v>428</v>
      </c>
      <c r="F270" s="46"/>
      <c r="G270" s="46"/>
      <c r="H270" s="48"/>
      <c r="I270" s="48"/>
      <c r="K270" s="22"/>
    </row>
    <row r="271" spans="1:11">
      <c r="A271" s="22"/>
      <c r="B271" s="22"/>
      <c r="C271" s="22"/>
      <c r="D271" s="46"/>
      <c r="E271" s="46" t="s">
        <v>4856</v>
      </c>
      <c r="F271" s="46" t="s">
        <v>4818</v>
      </c>
      <c r="G271" s="46"/>
      <c r="H271" s="48"/>
      <c r="I271" s="48"/>
      <c r="K271" s="22"/>
    </row>
    <row r="272" spans="1:11">
      <c r="A272" s="22"/>
      <c r="B272" s="22"/>
      <c r="C272" s="22"/>
      <c r="D272" s="46" t="s">
        <v>2576</v>
      </c>
      <c r="E272" s="46" t="s">
        <v>4522</v>
      </c>
      <c r="F272" s="46" t="s">
        <v>4523</v>
      </c>
      <c r="G272" s="46"/>
      <c r="H272" s="48"/>
      <c r="I272" s="48">
        <v>183000000</v>
      </c>
      <c r="K272" s="22"/>
    </row>
    <row r="273" spans="1:11">
      <c r="A273" s="22"/>
      <c r="B273" s="22"/>
      <c r="C273" s="22"/>
      <c r="D273" s="46" t="s">
        <v>2576</v>
      </c>
      <c r="E273" s="46" t="s">
        <v>4524</v>
      </c>
      <c r="F273" s="46" t="s">
        <v>4525</v>
      </c>
      <c r="G273" s="46" t="s">
        <v>548</v>
      </c>
      <c r="H273" s="48"/>
      <c r="I273" s="48">
        <v>28000000</v>
      </c>
      <c r="K273" s="22"/>
    </row>
    <row r="274" spans="1:11">
      <c r="A274" s="22"/>
      <c r="B274" s="22"/>
      <c r="C274" s="22"/>
      <c r="D274" s="46" t="s">
        <v>2576</v>
      </c>
      <c r="E274" s="46" t="s">
        <v>4857</v>
      </c>
      <c r="F274" s="46" t="s">
        <v>4858</v>
      </c>
      <c r="G274" s="46"/>
      <c r="H274" s="48"/>
      <c r="I274" s="48"/>
      <c r="K274" s="22"/>
    </row>
    <row r="275" spans="1:11">
      <c r="A275" s="22"/>
      <c r="B275" s="22"/>
      <c r="C275" s="22"/>
      <c r="D275" s="46"/>
      <c r="E275" s="46"/>
      <c r="F275" s="46" t="s">
        <v>4859</v>
      </c>
      <c r="G275" s="46"/>
      <c r="H275" s="48"/>
      <c r="I275" s="48"/>
      <c r="K275" s="22"/>
    </row>
    <row r="276" spans="1:11">
      <c r="A276" s="22"/>
      <c r="B276" s="22"/>
      <c r="C276" s="22"/>
      <c r="D276" s="46" t="s">
        <v>438</v>
      </c>
      <c r="E276" s="46" t="s">
        <v>518</v>
      </c>
      <c r="F276" s="46" t="s">
        <v>4860</v>
      </c>
      <c r="G276" s="46"/>
      <c r="H276" s="48">
        <v>15869000000</v>
      </c>
      <c r="I276" s="48">
        <v>12362000000</v>
      </c>
      <c r="J276">
        <v>12275000000</v>
      </c>
      <c r="K276" s="22"/>
    </row>
    <row r="277" spans="1:11">
      <c r="A277" s="22"/>
      <c r="B277" s="22"/>
      <c r="C277" s="22"/>
      <c r="D277" s="46" t="s">
        <v>438</v>
      </c>
      <c r="E277" s="46" t="s">
        <v>236</v>
      </c>
      <c r="F277" s="46" t="s">
        <v>2674</v>
      </c>
      <c r="G277" s="46"/>
      <c r="H277" s="48">
        <v>342000000</v>
      </c>
      <c r="I277" s="48">
        <v>301000000</v>
      </c>
      <c r="J277">
        <v>392000000</v>
      </c>
      <c r="K277" s="22"/>
    </row>
    <row r="278" spans="1:11">
      <c r="A278" s="22"/>
      <c r="B278" s="22"/>
      <c r="C278" s="22"/>
      <c r="D278" s="46"/>
      <c r="E278" s="46"/>
      <c r="F278" s="46" t="s">
        <v>4812</v>
      </c>
      <c r="G278" s="46"/>
      <c r="H278" s="48"/>
      <c r="I278" s="48"/>
      <c r="K278" s="22"/>
    </row>
    <row r="279" spans="1:11">
      <c r="A279" s="22"/>
      <c r="B279" s="22"/>
      <c r="C279" s="22"/>
      <c r="D279" s="46" t="s">
        <v>438</v>
      </c>
      <c r="E279" s="46" t="s">
        <v>1801</v>
      </c>
      <c r="F279" s="46" t="s">
        <v>4861</v>
      </c>
      <c r="G279" s="46"/>
      <c r="H279" s="48">
        <v>-663000000</v>
      </c>
      <c r="I279" s="48">
        <v>1538000000</v>
      </c>
      <c r="J279">
        <v>9811000000</v>
      </c>
      <c r="K279" s="22"/>
    </row>
    <row r="280" spans="1:11">
      <c r="A280" s="22"/>
      <c r="B280" s="22"/>
      <c r="C280" s="22"/>
      <c r="D280" s="46" t="s">
        <v>438</v>
      </c>
      <c r="E280" s="46" t="s">
        <v>2177</v>
      </c>
      <c r="F280" s="46" t="s">
        <v>4862</v>
      </c>
      <c r="G280" s="46"/>
      <c r="H280" s="48">
        <v>-249000000</v>
      </c>
      <c r="I280" s="48">
        <v>89000000</v>
      </c>
      <c r="J280">
        <v>-221000000</v>
      </c>
      <c r="K280" s="22"/>
    </row>
    <row r="281" spans="1:11">
      <c r="A281" s="22"/>
      <c r="B281" s="22"/>
      <c r="C281" s="22"/>
      <c r="D281" s="46" t="s">
        <v>438</v>
      </c>
      <c r="E281" s="46" t="s">
        <v>1822</v>
      </c>
      <c r="F281" s="46" t="s">
        <v>1878</v>
      </c>
      <c r="G281" s="46"/>
      <c r="H281" s="48">
        <v>-607000000</v>
      </c>
      <c r="I281" s="48">
        <v>70000000</v>
      </c>
      <c r="J281">
        <v>273000000</v>
      </c>
      <c r="K281" s="22"/>
    </row>
    <row r="282" spans="1:11">
      <c r="A282" s="22"/>
      <c r="B282" s="22"/>
      <c r="C282" s="22"/>
      <c r="D282" s="46" t="s">
        <v>438</v>
      </c>
      <c r="E282" s="46" t="s">
        <v>1844</v>
      </c>
      <c r="F282" s="46" t="s">
        <v>4863</v>
      </c>
      <c r="G282" s="46"/>
      <c r="H282" s="48">
        <v>-24000000</v>
      </c>
      <c r="I282" s="48">
        <v>57000000</v>
      </c>
      <c r="J282">
        <v>66000000</v>
      </c>
      <c r="K282" s="22"/>
    </row>
    <row r="283" spans="1:11">
      <c r="A283" s="22"/>
      <c r="B283" s="22"/>
      <c r="C283" s="22"/>
      <c r="D283" s="46" t="s">
        <v>438</v>
      </c>
      <c r="E283" s="46" t="s">
        <v>2628</v>
      </c>
      <c r="F283" s="46" t="s">
        <v>572</v>
      </c>
      <c r="G283" s="46"/>
      <c r="H283" s="48">
        <v>14668000000</v>
      </c>
      <c r="I283" s="48">
        <v>14417000000</v>
      </c>
      <c r="J283">
        <v>22596000000</v>
      </c>
      <c r="K283" s="22"/>
    </row>
    <row r="284" spans="1:11">
      <c r="A284" s="22"/>
      <c r="B284" s="22"/>
      <c r="C284" s="22"/>
      <c r="D284" s="46" t="s">
        <v>438</v>
      </c>
      <c r="E284" s="46" t="s">
        <v>4864</v>
      </c>
      <c r="F284" s="46" t="s">
        <v>650</v>
      </c>
      <c r="G284" s="46"/>
      <c r="H284" s="48">
        <v>-402000000</v>
      </c>
      <c r="I284" s="48">
        <v>-1418000000</v>
      </c>
      <c r="K284" s="22"/>
    </row>
    <row r="285" spans="1:11">
      <c r="A285" s="22"/>
      <c r="B285" s="22"/>
      <c r="C285" s="22"/>
      <c r="D285" s="46" t="s">
        <v>2576</v>
      </c>
      <c r="E285" s="46" t="s">
        <v>4865</v>
      </c>
      <c r="F285" s="46" t="s">
        <v>4866</v>
      </c>
      <c r="G285" s="46" t="s">
        <v>548</v>
      </c>
      <c r="H285" s="48"/>
      <c r="I285" s="48"/>
      <c r="J285">
        <v>3060000000</v>
      </c>
      <c r="K285" s="22"/>
    </row>
    <row r="286" spans="1:11">
      <c r="A286" s="22"/>
      <c r="B286" s="22"/>
      <c r="C286" s="22"/>
      <c r="D286" s="46" t="s">
        <v>438</v>
      </c>
      <c r="E286" s="46" t="s">
        <v>4867</v>
      </c>
      <c r="F286" s="46" t="s">
        <v>4868</v>
      </c>
      <c r="G286" s="46" t="s">
        <v>548</v>
      </c>
      <c r="H286" s="48">
        <v>0</v>
      </c>
      <c r="I286" s="48">
        <v>0</v>
      </c>
      <c r="J286">
        <v>4500000000</v>
      </c>
      <c r="K286" s="22"/>
    </row>
    <row r="287" spans="1:11">
      <c r="A287" s="22"/>
      <c r="B287" s="22"/>
      <c r="C287" s="22"/>
      <c r="D287" s="46" t="s">
        <v>438</v>
      </c>
      <c r="E287" s="46" t="s">
        <v>4869</v>
      </c>
      <c r="F287" s="46" t="s">
        <v>3115</v>
      </c>
      <c r="G287" s="46"/>
      <c r="H287" s="48"/>
      <c r="I287" s="48"/>
      <c r="J287">
        <v>-344000000</v>
      </c>
      <c r="K287" s="22"/>
    </row>
    <row r="288" spans="1:11">
      <c r="A288" s="22"/>
      <c r="B288" s="22"/>
      <c r="C288" s="22"/>
      <c r="D288" s="46" t="s">
        <v>438</v>
      </c>
      <c r="E288" s="46" t="s">
        <v>684</v>
      </c>
      <c r="F288" s="46" t="s">
        <v>4098</v>
      </c>
      <c r="G288" s="46"/>
      <c r="H288" s="48">
        <v>1296000000</v>
      </c>
      <c r="I288" s="48">
        <v>1375000000</v>
      </c>
      <c r="J288">
        <v>21976000000</v>
      </c>
      <c r="K288" s="22"/>
    </row>
    <row r="289" spans="1:11">
      <c r="A289" s="22"/>
      <c r="B289" s="22"/>
      <c r="C289" s="22"/>
      <c r="D289" s="46" t="s">
        <v>438</v>
      </c>
      <c r="E289" s="46" t="s">
        <v>2679</v>
      </c>
      <c r="F289" s="46" t="s">
        <v>671</v>
      </c>
      <c r="G289" s="46"/>
      <c r="H289" s="48"/>
      <c r="I289" s="48"/>
      <c r="K289" s="22"/>
    </row>
    <row r="290" spans="1:11">
      <c r="A290" s="22"/>
      <c r="B290" s="22"/>
      <c r="C290" s="22"/>
      <c r="D290" s="46" t="s">
        <v>438</v>
      </c>
      <c r="E290" s="46" t="s">
        <v>687</v>
      </c>
      <c r="F290" s="46" t="s">
        <v>689</v>
      </c>
      <c r="G290" s="46" t="s">
        <v>548</v>
      </c>
      <c r="H290" s="48">
        <v>2416000000</v>
      </c>
      <c r="I290" s="48">
        <v>91000000</v>
      </c>
      <c r="J290">
        <v>220000000</v>
      </c>
      <c r="K290" s="22"/>
    </row>
    <row r="291" spans="1:11">
      <c r="A291" s="22"/>
      <c r="B291" s="22"/>
      <c r="C291" s="22"/>
      <c r="D291" s="46" t="s">
        <v>438</v>
      </c>
      <c r="E291" s="46" t="s">
        <v>2680</v>
      </c>
      <c r="F291" s="46" t="s">
        <v>2681</v>
      </c>
      <c r="G291" s="46"/>
      <c r="H291" s="48"/>
      <c r="I291" s="48"/>
      <c r="K291" s="22"/>
    </row>
    <row r="292" spans="1:11">
      <c r="A292" s="22"/>
      <c r="B292" s="22"/>
      <c r="C292" s="22"/>
      <c r="D292" s="46" t="s">
        <v>438</v>
      </c>
      <c r="E292" s="46" t="s">
        <v>690</v>
      </c>
      <c r="F292" s="46" t="s">
        <v>4870</v>
      </c>
      <c r="G292" s="46" t="s">
        <v>548</v>
      </c>
      <c r="H292" s="48"/>
      <c r="I292" s="48"/>
      <c r="J292">
        <v>25000000000</v>
      </c>
      <c r="K292" s="22"/>
    </row>
    <row r="293" spans="1:11">
      <c r="A293" s="22"/>
      <c r="B293" s="22"/>
      <c r="C293" s="22"/>
      <c r="D293" s="46" t="s">
        <v>438</v>
      </c>
      <c r="E293" s="46" t="s">
        <v>4871</v>
      </c>
      <c r="F293" s="46" t="s">
        <v>4872</v>
      </c>
      <c r="G293" s="46"/>
      <c r="H293" s="48"/>
      <c r="I293" s="48"/>
      <c r="K293" s="22"/>
    </row>
    <row r="294" spans="1:11">
      <c r="A294" s="22"/>
      <c r="B294" s="22"/>
      <c r="C294" s="22"/>
      <c r="D294" s="46" t="s">
        <v>438</v>
      </c>
      <c r="E294" s="46" t="s">
        <v>693</v>
      </c>
      <c r="F294" s="46" t="s">
        <v>695</v>
      </c>
      <c r="G294" s="46"/>
      <c r="H294" s="48">
        <v>0</v>
      </c>
      <c r="I294" s="48">
        <v>0</v>
      </c>
      <c r="K294" s="22"/>
    </row>
    <row r="295" spans="1:11">
      <c r="A295" s="22"/>
      <c r="B295" s="22"/>
      <c r="C295" s="22"/>
      <c r="D295" s="46" t="s">
        <v>2576</v>
      </c>
      <c r="E295" s="46" t="s">
        <v>4873</v>
      </c>
      <c r="F295" s="46" t="s">
        <v>2683</v>
      </c>
      <c r="G295" s="46"/>
      <c r="H295" s="48"/>
      <c r="I295" s="48"/>
      <c r="K295" s="22"/>
    </row>
    <row r="296" spans="1:11">
      <c r="A296" s="22"/>
      <c r="B296" s="22"/>
      <c r="C296" s="22"/>
      <c r="D296" s="46" t="s">
        <v>2576</v>
      </c>
      <c r="E296" s="46" t="s">
        <v>4874</v>
      </c>
      <c r="F296" s="46" t="s">
        <v>697</v>
      </c>
      <c r="G296" s="46"/>
      <c r="H296" s="48">
        <v>959000000</v>
      </c>
      <c r="I296" s="48">
        <v>796000000</v>
      </c>
      <c r="J296">
        <v>106000000</v>
      </c>
      <c r="K296" s="22"/>
    </row>
    <row r="297" spans="1:11">
      <c r="A297" s="22"/>
      <c r="B297" s="22"/>
      <c r="C297" s="22"/>
      <c r="D297" s="46" t="s">
        <v>438</v>
      </c>
      <c r="E297" s="46" t="s">
        <v>2685</v>
      </c>
      <c r="F297" s="46" t="s">
        <v>700</v>
      </c>
      <c r="G297" s="46"/>
      <c r="H297" s="48">
        <v>0</v>
      </c>
      <c r="I297" s="48">
        <v>0</v>
      </c>
      <c r="J297">
        <v>0</v>
      </c>
      <c r="K297" s="22"/>
    </row>
    <row r="298" spans="1:11">
      <c r="A298" s="22"/>
      <c r="B298" s="22"/>
      <c r="C298" s="22"/>
      <c r="D298" s="46" t="s">
        <v>438</v>
      </c>
      <c r="E298" s="46" t="s">
        <v>2686</v>
      </c>
      <c r="F298" s="46" t="s">
        <v>2687</v>
      </c>
      <c r="G298" s="46"/>
      <c r="H298" s="48"/>
      <c r="I298" s="48"/>
      <c r="K298" s="22"/>
    </row>
    <row r="299" spans="1:11">
      <c r="A299" s="22"/>
      <c r="B299" s="22"/>
      <c r="C299" s="22"/>
      <c r="D299" s="46" t="s">
        <v>2576</v>
      </c>
      <c r="E299" s="46" t="s">
        <v>2688</v>
      </c>
      <c r="F299" s="46" t="s">
        <v>4099</v>
      </c>
      <c r="G299" s="46"/>
      <c r="H299" s="48">
        <v>2501000000</v>
      </c>
      <c r="I299" s="48"/>
      <c r="K299" s="22"/>
    </row>
    <row r="300" spans="1:11">
      <c r="A300" s="22"/>
      <c r="B300" s="22"/>
      <c r="C300" s="22"/>
      <c r="D300" s="46" t="s">
        <v>2576</v>
      </c>
      <c r="E300" s="46" t="s">
        <v>2689</v>
      </c>
      <c r="F300" s="46" t="s">
        <v>2690</v>
      </c>
      <c r="G300" s="46"/>
      <c r="H300" s="48"/>
      <c r="I300" s="48"/>
      <c r="K300" s="22"/>
    </row>
    <row r="301" spans="1:11">
      <c r="A301" s="22"/>
      <c r="B301" s="22"/>
      <c r="C301" s="22"/>
      <c r="D301" s="46" t="s">
        <v>438</v>
      </c>
      <c r="E301" s="46" t="s">
        <v>1947</v>
      </c>
      <c r="F301" s="46" t="s">
        <v>2231</v>
      </c>
      <c r="G301" s="46" t="s">
        <v>548</v>
      </c>
      <c r="H301" s="48">
        <v>2000000</v>
      </c>
      <c r="I301" s="48">
        <v>545000000</v>
      </c>
      <c r="J301">
        <v>0</v>
      </c>
      <c r="K301" s="22"/>
    </row>
    <row r="302" spans="1:11">
      <c r="A302" s="22"/>
      <c r="B302" s="22"/>
      <c r="C302" s="22"/>
      <c r="D302" s="46" t="s">
        <v>438</v>
      </c>
      <c r="E302" s="46" t="s">
        <v>705</v>
      </c>
      <c r="F302" s="46" t="s">
        <v>707</v>
      </c>
      <c r="G302" s="46" t="s">
        <v>548</v>
      </c>
      <c r="H302" s="48">
        <v>2537000000</v>
      </c>
      <c r="I302" s="48">
        <v>1045000000</v>
      </c>
      <c r="J302">
        <v>2125000000</v>
      </c>
      <c r="K302" s="22"/>
    </row>
    <row r="303" spans="1:11">
      <c r="A303" s="22"/>
      <c r="B303" s="22"/>
      <c r="C303" s="22"/>
      <c r="D303" s="46" t="s">
        <v>438</v>
      </c>
      <c r="E303" s="46" t="s">
        <v>2691</v>
      </c>
      <c r="F303" s="46" t="s">
        <v>710</v>
      </c>
      <c r="G303" s="46" t="s">
        <v>548</v>
      </c>
      <c r="H303" s="48">
        <v>844000000</v>
      </c>
      <c r="I303" s="48">
        <v>737000000</v>
      </c>
      <c r="K303" s="22"/>
    </row>
    <row r="304" spans="1:11">
      <c r="A304" s="22"/>
      <c r="B304" s="22"/>
      <c r="C304" s="22"/>
      <c r="D304" s="46" t="s">
        <v>2576</v>
      </c>
      <c r="E304" s="46" t="s">
        <v>4875</v>
      </c>
      <c r="F304" s="46" t="s">
        <v>4876</v>
      </c>
      <c r="G304" s="46" t="s">
        <v>548</v>
      </c>
      <c r="H304" s="48"/>
      <c r="I304" s="48"/>
      <c r="J304">
        <v>2026000000</v>
      </c>
      <c r="K304" s="22"/>
    </row>
    <row r="305" spans="1:11">
      <c r="A305" s="22"/>
      <c r="B305" s="22"/>
      <c r="C305" s="22"/>
      <c r="D305" s="46" t="s">
        <v>438</v>
      </c>
      <c r="E305" s="46" t="s">
        <v>4532</v>
      </c>
      <c r="F305" s="46" t="s">
        <v>4533</v>
      </c>
      <c r="G305" s="46"/>
      <c r="H305" s="48">
        <v>78000000</v>
      </c>
      <c r="I305" s="48">
        <v>97000000</v>
      </c>
      <c r="J305">
        <v>18000000</v>
      </c>
      <c r="K305" s="22"/>
    </row>
    <row r="306" spans="1:11">
      <c r="A306" s="22"/>
      <c r="B306" s="22"/>
      <c r="C306" s="22"/>
      <c r="D306" s="46" t="s">
        <v>438</v>
      </c>
      <c r="E306" s="46" t="s">
        <v>3676</v>
      </c>
      <c r="F306" s="46" t="s">
        <v>715</v>
      </c>
      <c r="G306" s="46"/>
      <c r="H306" s="48">
        <v>529000000</v>
      </c>
      <c r="I306" s="48">
        <v>436000000</v>
      </c>
      <c r="J306">
        <v>245000000</v>
      </c>
      <c r="K306" s="22"/>
    </row>
    <row r="307" spans="1:11">
      <c r="A307" s="22"/>
      <c r="B307" s="22"/>
      <c r="C307" s="22"/>
      <c r="D307" s="46" t="s">
        <v>2576</v>
      </c>
      <c r="E307" s="46" t="s">
        <v>2693</v>
      </c>
      <c r="F307" s="46" t="s">
        <v>717</v>
      </c>
      <c r="G307" s="46"/>
      <c r="H307" s="48">
        <v>-32000000</v>
      </c>
      <c r="I307" s="48">
        <v>90000000</v>
      </c>
      <c r="J307">
        <v>-123000000</v>
      </c>
      <c r="K307" s="22"/>
    </row>
    <row r="308" spans="1:11">
      <c r="A308" s="22"/>
      <c r="B308" s="22"/>
      <c r="C308" s="22"/>
      <c r="D308" s="46" t="s">
        <v>438</v>
      </c>
      <c r="E308" s="46" t="s">
        <v>718</v>
      </c>
      <c r="F308" s="46" t="s">
        <v>720</v>
      </c>
      <c r="G308" s="46"/>
      <c r="H308" s="48">
        <v>13798000000</v>
      </c>
      <c r="I308" s="48">
        <v>13530000000</v>
      </c>
      <c r="J308">
        <v>12043000000</v>
      </c>
      <c r="K308" s="22"/>
    </row>
    <row r="309" spans="1:11">
      <c r="A309" s="22"/>
      <c r="B309" s="22"/>
      <c r="C309" s="22"/>
      <c r="D309" s="46" t="s">
        <v>438</v>
      </c>
      <c r="E309" s="46" t="s">
        <v>875</v>
      </c>
      <c r="F309" s="46" t="s">
        <v>2694</v>
      </c>
      <c r="G309" s="46"/>
      <c r="H309" s="48"/>
      <c r="I309" s="48"/>
      <c r="K309" s="22"/>
    </row>
    <row r="310" spans="1:11">
      <c r="A310" s="22"/>
      <c r="B310" s="22"/>
      <c r="C310" s="22"/>
      <c r="D310" s="46" t="s">
        <v>438</v>
      </c>
      <c r="E310" s="46" t="s">
        <v>651</v>
      </c>
      <c r="F310" s="46" t="s">
        <v>2671</v>
      </c>
      <c r="G310" s="46" t="s">
        <v>548</v>
      </c>
      <c r="H310" s="48">
        <v>141687000000</v>
      </c>
      <c r="I310" s="48">
        <v>127889000000</v>
      </c>
      <c r="J310">
        <v>114359000000</v>
      </c>
      <c r="K310" s="22"/>
    </row>
    <row r="311" spans="1:11">
      <c r="A311" s="22"/>
      <c r="B311" s="22"/>
      <c r="C311" s="22"/>
      <c r="D311" s="46" t="s">
        <v>438</v>
      </c>
      <c r="E311" s="46" t="s">
        <v>651</v>
      </c>
      <c r="F311" s="46" t="s">
        <v>2695</v>
      </c>
      <c r="G311" s="46" t="s">
        <v>548</v>
      </c>
      <c r="H311" s="48">
        <v>141687000000</v>
      </c>
      <c r="I311" s="48">
        <v>127889000000</v>
      </c>
      <c r="J311">
        <v>114359000000</v>
      </c>
      <c r="K311" s="22"/>
    </row>
    <row r="312" spans="1:11">
      <c r="A312" s="22"/>
      <c r="B312" s="22"/>
      <c r="C312" s="22"/>
      <c r="D312" s="46" t="s">
        <v>438</v>
      </c>
      <c r="E312" s="46" t="s">
        <v>2672</v>
      </c>
      <c r="F312" s="46" t="s">
        <v>4102</v>
      </c>
      <c r="G312" s="46" t="s">
        <v>548</v>
      </c>
      <c r="H312" s="48"/>
      <c r="I312" s="48"/>
      <c r="K312" s="22"/>
    </row>
    <row r="313" spans="1:11">
      <c r="A313" s="22"/>
      <c r="B313" s="22"/>
      <c r="C313" s="22"/>
      <c r="D313" s="46" t="s">
        <v>438</v>
      </c>
      <c r="E313" s="46" t="s">
        <v>2672</v>
      </c>
      <c r="F313" s="46" t="s">
        <v>4103</v>
      </c>
      <c r="G313" s="46" t="s">
        <v>548</v>
      </c>
      <c r="H313" s="48"/>
      <c r="I313" s="48"/>
      <c r="K313" s="22"/>
    </row>
    <row r="314" spans="1:11">
      <c r="A314" s="22"/>
      <c r="B314" s="22"/>
      <c r="C314" s="22"/>
      <c r="D314" s="46" t="s">
        <v>2576</v>
      </c>
      <c r="E314" s="46" t="s">
        <v>2697</v>
      </c>
      <c r="F314" s="46" t="s">
        <v>2698</v>
      </c>
      <c r="G314" s="46"/>
      <c r="H314" s="48">
        <v>150000000</v>
      </c>
      <c r="I314" s="48"/>
      <c r="K314" s="22"/>
    </row>
    <row r="315" spans="1:11">
      <c r="A315" s="22"/>
      <c r="B315" s="22"/>
      <c r="C315" s="22"/>
      <c r="D315" s="46" t="s">
        <v>263</v>
      </c>
      <c r="E315" s="46" t="s">
        <v>428</v>
      </c>
      <c r="F315" s="46"/>
      <c r="G315" s="46"/>
      <c r="H315" s="48"/>
      <c r="I315" s="48"/>
      <c r="K315" s="22"/>
    </row>
    <row r="316" spans="1:11">
      <c r="A316" s="22"/>
      <c r="B316" s="22"/>
      <c r="C316" s="22"/>
      <c r="D316" s="46"/>
      <c r="E316" s="46" t="s">
        <v>4107</v>
      </c>
      <c r="F316" s="46" t="s">
        <v>297</v>
      </c>
      <c r="G316" s="46"/>
      <c r="H316" s="48"/>
      <c r="I316" s="48"/>
      <c r="K316" s="22"/>
    </row>
    <row r="317" spans="1:11">
      <c r="A317" s="22"/>
      <c r="B317" s="22"/>
      <c r="C317" s="22"/>
      <c r="D317" s="46" t="s">
        <v>438</v>
      </c>
      <c r="E317" s="46" t="s">
        <v>230</v>
      </c>
      <c r="F317" s="46" t="s">
        <v>4463</v>
      </c>
      <c r="G317" s="46"/>
      <c r="H317" s="48">
        <v>16211000000</v>
      </c>
      <c r="I317" s="48">
        <v>12663000000</v>
      </c>
      <c r="J317">
        <v>12667000000</v>
      </c>
      <c r="K317" s="22"/>
    </row>
    <row r="318" spans="1:11">
      <c r="A318" s="22"/>
      <c r="B318" s="22"/>
      <c r="C318" s="22"/>
      <c r="D318" s="46"/>
      <c r="E318" s="46"/>
      <c r="F318" s="46" t="s">
        <v>725</v>
      </c>
      <c r="G318" s="46"/>
      <c r="H318" s="48"/>
      <c r="I318" s="48"/>
      <c r="K318" s="22"/>
    </row>
    <row r="319" spans="1:11">
      <c r="A319" s="22"/>
      <c r="B319" s="22"/>
      <c r="C319" s="22"/>
      <c r="D319" s="46" t="s">
        <v>438</v>
      </c>
      <c r="E319" s="46" t="s">
        <v>467</v>
      </c>
      <c r="F319" s="46" t="s">
        <v>4877</v>
      </c>
      <c r="G319" s="46"/>
      <c r="H319" s="48">
        <v>7899000000</v>
      </c>
      <c r="I319" s="48">
        <v>15753000000</v>
      </c>
      <c r="J319">
        <v>21668000000</v>
      </c>
      <c r="K319" s="22"/>
    </row>
    <row r="320" spans="1:11">
      <c r="A320" s="22"/>
      <c r="B320" s="22"/>
      <c r="C320" s="22"/>
      <c r="D320" s="46" t="s">
        <v>2576</v>
      </c>
      <c r="E320" s="46" t="s">
        <v>2699</v>
      </c>
      <c r="F320" s="46" t="s">
        <v>4878</v>
      </c>
      <c r="G320" s="46" t="s">
        <v>548</v>
      </c>
      <c r="H320" s="48">
        <v>295000000</v>
      </c>
      <c r="I320" s="48">
        <v>1025000000</v>
      </c>
      <c r="J320">
        <v>20000000</v>
      </c>
      <c r="K320" s="22"/>
    </row>
    <row r="321" spans="1:11">
      <c r="A321" s="22"/>
      <c r="B321" s="22"/>
      <c r="C321" s="22"/>
      <c r="D321" s="46" t="s">
        <v>438</v>
      </c>
      <c r="E321" s="46" t="s">
        <v>2700</v>
      </c>
      <c r="F321" s="46" t="s">
        <v>4108</v>
      </c>
      <c r="G321" s="46"/>
      <c r="H321" s="48">
        <v>2208000000</v>
      </c>
      <c r="I321" s="48">
        <v>1924000000</v>
      </c>
      <c r="J321">
        <v>2841000000</v>
      </c>
      <c r="K321" s="22"/>
    </row>
    <row r="322" spans="1:11">
      <c r="A322" s="22"/>
      <c r="B322" s="22"/>
      <c r="C322" s="22"/>
      <c r="D322" s="46" t="s">
        <v>438</v>
      </c>
      <c r="E322" s="46" t="s">
        <v>4879</v>
      </c>
      <c r="F322" s="46" t="s">
        <v>4109</v>
      </c>
      <c r="G322" s="46" t="s">
        <v>548</v>
      </c>
      <c r="H322" s="48">
        <v>-3273000000</v>
      </c>
      <c r="I322" s="48">
        <v>-1345000000</v>
      </c>
      <c r="J322">
        <v>3867000000</v>
      </c>
      <c r="K322" s="22"/>
    </row>
    <row r="323" spans="1:11">
      <c r="A323" s="22"/>
      <c r="B323" s="22"/>
      <c r="C323" s="22"/>
      <c r="D323" s="46" t="s">
        <v>2576</v>
      </c>
      <c r="E323" s="46" t="s">
        <v>4874</v>
      </c>
      <c r="F323" s="46" t="s">
        <v>697</v>
      </c>
      <c r="G323" s="46"/>
      <c r="H323" s="48">
        <v>959000000</v>
      </c>
      <c r="I323" s="48">
        <v>796000000</v>
      </c>
      <c r="J323">
        <v>106000000</v>
      </c>
      <c r="K323" s="22"/>
    </row>
    <row r="324" spans="1:11">
      <c r="A324" s="22"/>
      <c r="B324" s="22"/>
      <c r="C324" s="22"/>
      <c r="D324" s="46" t="s">
        <v>438</v>
      </c>
      <c r="E324" s="46" t="s">
        <v>3676</v>
      </c>
      <c r="F324" s="46" t="s">
        <v>715</v>
      </c>
      <c r="G324" s="46"/>
      <c r="H324" s="48">
        <v>529000000</v>
      </c>
      <c r="I324" s="48">
        <v>436000000</v>
      </c>
      <c r="J324">
        <v>245000000</v>
      </c>
      <c r="K324" s="22"/>
    </row>
    <row r="325" spans="1:11">
      <c r="A325" s="22"/>
      <c r="B325" s="22"/>
      <c r="C325" s="22"/>
      <c r="D325" s="46" t="s">
        <v>438</v>
      </c>
      <c r="E325" s="46" t="s">
        <v>2246</v>
      </c>
      <c r="F325" s="46" t="s">
        <v>2351</v>
      </c>
      <c r="G325" s="46" t="s">
        <v>548</v>
      </c>
      <c r="H325" s="48">
        <v>79000000</v>
      </c>
      <c r="I325" s="48">
        <v>98000000</v>
      </c>
      <c r="J325">
        <v>18000000</v>
      </c>
      <c r="K325" s="22"/>
    </row>
    <row r="326" spans="1:11">
      <c r="A326" s="22"/>
      <c r="B326" s="22"/>
      <c r="C326" s="22"/>
      <c r="D326" s="46" t="s">
        <v>438</v>
      </c>
      <c r="E326" s="46" t="s">
        <v>2703</v>
      </c>
      <c r="F326" s="46" t="s">
        <v>2389</v>
      </c>
      <c r="G326" s="46" t="s">
        <v>548</v>
      </c>
      <c r="H326" s="48">
        <v>345099000000</v>
      </c>
      <c r="I326" s="48">
        <v>370175000000</v>
      </c>
      <c r="J326">
        <v>414299000000</v>
      </c>
      <c r="K326" s="22"/>
    </row>
    <row r="327" spans="1:11">
      <c r="A327" s="22"/>
      <c r="B327" s="22"/>
      <c r="C327" s="22"/>
      <c r="D327" s="46" t="s">
        <v>2576</v>
      </c>
      <c r="E327" s="46" t="s">
        <v>2704</v>
      </c>
      <c r="F327" s="46" t="s">
        <v>2391</v>
      </c>
      <c r="G327" s="46"/>
      <c r="H327" s="48">
        <v>298524000000</v>
      </c>
      <c r="I327" s="48">
        <v>355325000000</v>
      </c>
      <c r="J327">
        <v>399261000000</v>
      </c>
      <c r="K327" s="22"/>
    </row>
    <row r="328" spans="1:11">
      <c r="A328" s="22"/>
      <c r="B328" s="22"/>
      <c r="C328" s="22"/>
      <c r="D328" s="46" t="s">
        <v>2576</v>
      </c>
      <c r="E328" s="46" t="s">
        <v>2705</v>
      </c>
      <c r="F328" s="46" t="s">
        <v>2706</v>
      </c>
      <c r="G328" s="46" t="s">
        <v>548</v>
      </c>
      <c r="H328" s="48">
        <v>5000000</v>
      </c>
      <c r="I328" s="48">
        <v>4596000000</v>
      </c>
      <c r="J328">
        <v>10800000000</v>
      </c>
      <c r="K328" s="22"/>
    </row>
    <row r="329" spans="1:11">
      <c r="A329" s="22"/>
      <c r="B329" s="22"/>
      <c r="C329" s="22"/>
      <c r="D329" s="46" t="s">
        <v>2576</v>
      </c>
      <c r="E329" s="46" t="s">
        <v>2707</v>
      </c>
      <c r="F329" s="46" t="s">
        <v>2393</v>
      </c>
      <c r="G329" s="46"/>
      <c r="H329" s="48">
        <v>11833000000</v>
      </c>
      <c r="I329" s="48">
        <v>17828000000</v>
      </c>
      <c r="J329">
        <v>20276000000</v>
      </c>
      <c r="K329" s="22"/>
    </row>
    <row r="330" spans="1:11">
      <c r="A330" s="22"/>
      <c r="B330" s="22"/>
      <c r="C330" s="22"/>
      <c r="D330" s="46" t="s">
        <v>438</v>
      </c>
      <c r="E330" s="46" t="s">
        <v>2708</v>
      </c>
      <c r="F330" s="46" t="s">
        <v>2395</v>
      </c>
      <c r="G330" s="46" t="s">
        <v>548</v>
      </c>
      <c r="H330" s="48">
        <v>11723000000</v>
      </c>
      <c r="I330" s="48">
        <v>7470000000</v>
      </c>
      <c r="J330">
        <v>8614000000</v>
      </c>
      <c r="K330" s="22"/>
    </row>
    <row r="331" spans="1:11">
      <c r="A331" s="22"/>
      <c r="B331" s="22"/>
      <c r="C331" s="22"/>
      <c r="D331" s="46"/>
      <c r="E331" s="46"/>
      <c r="F331" s="46" t="s">
        <v>739</v>
      </c>
      <c r="G331" s="46"/>
      <c r="H331" s="48"/>
      <c r="I331" s="48"/>
      <c r="K331" s="22"/>
    </row>
    <row r="332" spans="1:11">
      <c r="A332" s="22"/>
      <c r="B332" s="22"/>
      <c r="C332" s="22"/>
      <c r="D332" s="46" t="s">
        <v>2576</v>
      </c>
      <c r="E332" s="46" t="s">
        <v>2709</v>
      </c>
      <c r="F332" s="46" t="s">
        <v>2562</v>
      </c>
      <c r="G332" s="46" t="s">
        <v>548</v>
      </c>
      <c r="H332" s="48">
        <v>-35149000000</v>
      </c>
      <c r="I332" s="48">
        <v>-12356000000</v>
      </c>
      <c r="J332">
        <v>-13983000000</v>
      </c>
      <c r="K332" s="22"/>
    </row>
    <row r="333" spans="1:11">
      <c r="A333" s="22"/>
      <c r="B333" s="22"/>
      <c r="C333" s="22"/>
      <c r="D333" s="46" t="s">
        <v>438</v>
      </c>
      <c r="E333" s="46" t="s">
        <v>2710</v>
      </c>
      <c r="F333" s="46" t="s">
        <v>746</v>
      </c>
      <c r="G333" s="46" t="s">
        <v>548</v>
      </c>
      <c r="H333" s="48">
        <v>-3573000000</v>
      </c>
      <c r="I333" s="48">
        <v>-4287000000</v>
      </c>
      <c r="J333">
        <v>-9453000000</v>
      </c>
      <c r="K333" s="22"/>
    </row>
    <row r="334" spans="1:11">
      <c r="A334" s="22"/>
      <c r="B334" s="22"/>
      <c r="C334" s="22"/>
      <c r="D334" s="46" t="s">
        <v>438</v>
      </c>
      <c r="E334" s="46" t="s">
        <v>2711</v>
      </c>
      <c r="F334" s="46" t="s">
        <v>2398</v>
      </c>
      <c r="G334" s="46" t="s">
        <v>548</v>
      </c>
      <c r="H334" s="48">
        <v>401000000</v>
      </c>
      <c r="I334" s="48">
        <v>-1051000000</v>
      </c>
      <c r="J334">
        <v>293000000</v>
      </c>
      <c r="K334" s="22"/>
    </row>
    <row r="335" spans="1:11">
      <c r="A335" s="22"/>
      <c r="B335" s="22"/>
      <c r="C335" s="22"/>
      <c r="D335" s="46" t="s">
        <v>438</v>
      </c>
      <c r="E335" s="46" t="s">
        <v>2712</v>
      </c>
      <c r="F335" s="46" t="s">
        <v>2401</v>
      </c>
      <c r="G335" s="46"/>
      <c r="H335" s="48">
        <v>-362000000</v>
      </c>
      <c r="I335" s="48">
        <v>-268000000</v>
      </c>
      <c r="J335">
        <v>-1028000000</v>
      </c>
      <c r="K335" s="22"/>
    </row>
    <row r="336" spans="1:11">
      <c r="A336" s="22"/>
      <c r="B336" s="22"/>
      <c r="C336" s="22"/>
      <c r="D336" s="46" t="s">
        <v>438</v>
      </c>
      <c r="E336" s="46" t="s">
        <v>750</v>
      </c>
      <c r="F336" s="46" t="s">
        <v>4536</v>
      </c>
      <c r="G336" s="46" t="s">
        <v>548</v>
      </c>
      <c r="H336" s="48">
        <v>11529000000</v>
      </c>
      <c r="I336" s="48">
        <v>19631000000</v>
      </c>
      <c r="J336">
        <v>15018000000</v>
      </c>
      <c r="K336" s="22"/>
    </row>
    <row r="337" spans="1:11">
      <c r="A337" s="22"/>
      <c r="B337" s="22"/>
      <c r="C337" s="22"/>
      <c r="D337" s="46" t="s">
        <v>438</v>
      </c>
      <c r="E337" s="46" t="s">
        <v>2402</v>
      </c>
      <c r="F337" s="46" t="s">
        <v>4537</v>
      </c>
      <c r="G337" s="46"/>
      <c r="H337" s="48">
        <v>3000000000</v>
      </c>
      <c r="I337" s="48">
        <v>-1729000000</v>
      </c>
      <c r="J337">
        <v>2070000000</v>
      </c>
      <c r="K337" s="22"/>
    </row>
    <row r="338" spans="1:11">
      <c r="A338" s="22"/>
      <c r="B338" s="22"/>
      <c r="C338" s="22"/>
      <c r="D338" s="46" t="s">
        <v>438</v>
      </c>
      <c r="E338" s="46" t="s">
        <v>4110</v>
      </c>
      <c r="F338" s="46" t="s">
        <v>4880</v>
      </c>
      <c r="G338" s="46"/>
      <c r="H338" s="48">
        <v>13665000000</v>
      </c>
      <c r="I338" s="48">
        <v>18772000000</v>
      </c>
      <c r="J338">
        <v>28613000000</v>
      </c>
      <c r="K338" s="22"/>
    </row>
    <row r="339" spans="1:11">
      <c r="A339" s="22"/>
      <c r="B339" s="22"/>
      <c r="C339" s="22"/>
      <c r="D339" s="46" t="s">
        <v>2576</v>
      </c>
      <c r="E339" s="46" t="s">
        <v>2713</v>
      </c>
      <c r="F339" s="46" t="s">
        <v>4111</v>
      </c>
      <c r="G339" s="46" t="s">
        <v>548</v>
      </c>
      <c r="H339" s="48">
        <v>-36270000000</v>
      </c>
      <c r="I339" s="48">
        <v>39752000000</v>
      </c>
      <c r="J339">
        <v>-8548000000</v>
      </c>
      <c r="K339" s="22"/>
    </row>
    <row r="340" spans="1:11">
      <c r="A340" s="22"/>
      <c r="B340" s="22"/>
      <c r="C340" s="22"/>
      <c r="D340" s="46"/>
      <c r="E340" s="46"/>
      <c r="F340" s="46" t="s">
        <v>4512</v>
      </c>
      <c r="G340" s="46"/>
      <c r="H340" s="48"/>
      <c r="I340" s="48"/>
      <c r="K340" s="22"/>
    </row>
    <row r="341" spans="1:11">
      <c r="A341" s="22"/>
      <c r="B341" s="22"/>
      <c r="C341" s="22"/>
      <c r="D341" s="46" t="s">
        <v>438</v>
      </c>
      <c r="E341" s="46" t="s">
        <v>763</v>
      </c>
      <c r="F341" s="46" t="s">
        <v>1961</v>
      </c>
      <c r="G341" s="46"/>
      <c r="H341" s="48">
        <v>23062000000</v>
      </c>
      <c r="I341" s="48">
        <v>8668000000</v>
      </c>
      <c r="J341">
        <v>53038000000</v>
      </c>
      <c r="K341" s="22"/>
    </row>
    <row r="342" spans="1:11">
      <c r="A342" s="22"/>
      <c r="B342" s="22"/>
      <c r="C342" s="22"/>
      <c r="D342" s="46" t="s">
        <v>438</v>
      </c>
      <c r="E342" s="46" t="s">
        <v>766</v>
      </c>
      <c r="F342" s="46" t="s">
        <v>1962</v>
      </c>
      <c r="G342" s="46"/>
      <c r="H342" s="48">
        <v>52618000000</v>
      </c>
      <c r="I342" s="48">
        <v>47919000000</v>
      </c>
      <c r="J342">
        <v>38811000000</v>
      </c>
      <c r="K342" s="22"/>
    </row>
    <row r="343" spans="1:11">
      <c r="A343" s="22"/>
      <c r="B343" s="22"/>
      <c r="C343" s="22"/>
      <c r="D343" s="46" t="s">
        <v>438</v>
      </c>
      <c r="E343" s="46" t="s">
        <v>769</v>
      </c>
      <c r="F343" s="46" t="s">
        <v>778</v>
      </c>
      <c r="G343" s="46" t="s">
        <v>548</v>
      </c>
      <c r="H343" s="48">
        <v>121235000000</v>
      </c>
      <c r="I343" s="48">
        <v>53466000000</v>
      </c>
      <c r="J343">
        <v>95285000000</v>
      </c>
      <c r="K343" s="22"/>
    </row>
    <row r="344" spans="1:11">
      <c r="A344" s="22"/>
      <c r="B344" s="22"/>
      <c r="C344" s="22"/>
      <c r="D344" s="46" t="s">
        <v>438</v>
      </c>
      <c r="E344" s="46" t="s">
        <v>4538</v>
      </c>
      <c r="F344" s="46" t="s">
        <v>4539</v>
      </c>
      <c r="G344" s="46"/>
      <c r="H344" s="48">
        <v>10655000000</v>
      </c>
      <c r="I344" s="48">
        <v>5444000000</v>
      </c>
      <c r="J344">
        <v>3759000000</v>
      </c>
      <c r="K344" s="22"/>
    </row>
    <row r="345" spans="1:11">
      <c r="A345" s="22"/>
      <c r="B345" s="22"/>
      <c r="C345" s="22"/>
      <c r="D345" s="46" t="s">
        <v>438</v>
      </c>
      <c r="E345" s="46" t="s">
        <v>2725</v>
      </c>
      <c r="F345" s="46" t="s">
        <v>4540</v>
      </c>
      <c r="G345" s="46" t="s">
        <v>548</v>
      </c>
      <c r="H345" s="48">
        <v>155000000</v>
      </c>
      <c r="I345" s="48">
        <v>65000000</v>
      </c>
      <c r="J345">
        <v>10000000</v>
      </c>
      <c r="K345" s="22"/>
    </row>
    <row r="346" spans="1:11">
      <c r="A346" s="22"/>
      <c r="B346" s="22"/>
      <c r="C346" s="22"/>
      <c r="D346" s="46" t="s">
        <v>438</v>
      </c>
      <c r="E346" s="46" t="s">
        <v>799</v>
      </c>
      <c r="F346" s="46" t="s">
        <v>839</v>
      </c>
      <c r="G346" s="46" t="s">
        <v>548</v>
      </c>
      <c r="H346" s="48">
        <v>157000000</v>
      </c>
      <c r="I346" s="48">
        <v>-2800000000</v>
      </c>
      <c r="J346">
        <v>-3556000000</v>
      </c>
      <c r="K346" s="22"/>
    </row>
    <row r="347" spans="1:11">
      <c r="A347" s="22"/>
      <c r="B347" s="22"/>
      <c r="C347" s="22"/>
      <c r="D347" s="46"/>
      <c r="E347" s="46"/>
      <c r="F347" s="46" t="s">
        <v>783</v>
      </c>
      <c r="G347" s="46"/>
      <c r="H347" s="48"/>
      <c r="I347" s="48"/>
      <c r="K347" s="22"/>
    </row>
    <row r="348" spans="1:11">
      <c r="A348" s="22"/>
      <c r="B348" s="22"/>
      <c r="C348" s="22"/>
      <c r="D348" s="46" t="s">
        <v>2576</v>
      </c>
      <c r="E348" s="46" t="s">
        <v>2717</v>
      </c>
      <c r="F348" s="46" t="s">
        <v>785</v>
      </c>
      <c r="G348" s="46" t="s">
        <v>548</v>
      </c>
      <c r="H348" s="48">
        <v>35686000000</v>
      </c>
      <c r="I348" s="48">
        <v>-15869000000</v>
      </c>
      <c r="J348">
        <v>-52240000000</v>
      </c>
      <c r="K348" s="22"/>
    </row>
    <row r="349" spans="1:11">
      <c r="A349" s="22"/>
      <c r="B349" s="22"/>
      <c r="C349" s="22"/>
      <c r="D349" s="46" t="s">
        <v>2576</v>
      </c>
      <c r="E349" s="46" t="s">
        <v>4881</v>
      </c>
      <c r="F349" s="46" t="s">
        <v>4882</v>
      </c>
      <c r="G349" s="46"/>
      <c r="H349" s="48">
        <v>6555000000</v>
      </c>
      <c r="I349" s="48">
        <v>6517000000</v>
      </c>
      <c r="J349">
        <v>6162000000</v>
      </c>
      <c r="K349" s="22"/>
    </row>
    <row r="350" spans="1:11">
      <c r="A350" s="22"/>
      <c r="B350" s="22"/>
      <c r="C350" s="22"/>
      <c r="D350" s="46" t="s">
        <v>2576</v>
      </c>
      <c r="E350" s="46" t="s">
        <v>4883</v>
      </c>
      <c r="F350" s="46" t="s">
        <v>4884</v>
      </c>
      <c r="G350" s="46" t="s">
        <v>548</v>
      </c>
      <c r="H350" s="48">
        <v>8878000000</v>
      </c>
      <c r="I350" s="48">
        <v>2297000000</v>
      </c>
      <c r="J350">
        <v>3363000000</v>
      </c>
      <c r="K350" s="22"/>
    </row>
    <row r="351" spans="1:11">
      <c r="A351" s="22"/>
      <c r="B351" s="22"/>
      <c r="C351" s="22"/>
      <c r="D351" s="46" t="s">
        <v>2576</v>
      </c>
      <c r="E351" s="46" t="s">
        <v>2721</v>
      </c>
      <c r="F351" s="46" t="s">
        <v>2249</v>
      </c>
      <c r="G351" s="46"/>
      <c r="H351" s="48">
        <v>9782000000</v>
      </c>
      <c r="I351" s="48">
        <v>15560000000</v>
      </c>
      <c r="J351">
        <v>14428000000</v>
      </c>
      <c r="K351" s="22"/>
    </row>
    <row r="352" spans="1:11">
      <c r="A352" s="22"/>
      <c r="B352" s="22"/>
      <c r="C352" s="22"/>
      <c r="D352" s="46" t="s">
        <v>2576</v>
      </c>
      <c r="E352" s="46" t="s">
        <v>2722</v>
      </c>
      <c r="F352" s="46" t="s">
        <v>793</v>
      </c>
      <c r="G352" s="46" t="s">
        <v>548</v>
      </c>
      <c r="H352" s="48">
        <v>7522000000</v>
      </c>
      <c r="I352" s="48">
        <v>10836000000</v>
      </c>
      <c r="J352">
        <v>9961000000</v>
      </c>
      <c r="K352" s="22"/>
    </row>
    <row r="353" spans="1:11">
      <c r="A353" s="22"/>
      <c r="B353" s="22"/>
      <c r="C353" s="22"/>
      <c r="D353" s="46" t="s">
        <v>438</v>
      </c>
      <c r="E353" s="46" t="s">
        <v>2723</v>
      </c>
      <c r="F353" s="46" t="s">
        <v>796</v>
      </c>
      <c r="G353" s="46" t="s">
        <v>548</v>
      </c>
      <c r="H353" s="48">
        <v>353000000</v>
      </c>
      <c r="I353" s="48">
        <v>36000000</v>
      </c>
      <c r="J353">
        <v>138000000</v>
      </c>
      <c r="K353" s="22"/>
    </row>
    <row r="354" spans="1:11">
      <c r="A354" s="22"/>
      <c r="B354" s="22"/>
      <c r="C354" s="22"/>
      <c r="D354" s="46" t="s">
        <v>438</v>
      </c>
      <c r="E354" s="46" t="s">
        <v>802</v>
      </c>
      <c r="F354" s="46" t="s">
        <v>1887</v>
      </c>
      <c r="G354" s="46"/>
      <c r="H354" s="48">
        <v>-35044000000</v>
      </c>
      <c r="I354" s="48">
        <v>-3675000000</v>
      </c>
      <c r="J354">
        <v>71785000000</v>
      </c>
      <c r="K354" s="22"/>
    </row>
    <row r="355" spans="1:11">
      <c r="A355" s="22"/>
      <c r="B355" s="22"/>
      <c r="C355" s="22"/>
      <c r="D355" s="46" t="s">
        <v>438</v>
      </c>
      <c r="E355" s="46" t="s">
        <v>1947</v>
      </c>
      <c r="F355" s="46" t="s">
        <v>2231</v>
      </c>
      <c r="G355" s="46" t="s">
        <v>548</v>
      </c>
      <c r="H355" s="48">
        <v>2000000</v>
      </c>
      <c r="I355" s="48">
        <v>545000000</v>
      </c>
      <c r="J355">
        <v>0</v>
      </c>
      <c r="K355" s="22"/>
    </row>
    <row r="356" spans="1:11">
      <c r="A356" s="22"/>
      <c r="B356" s="22"/>
      <c r="C356" s="22"/>
      <c r="D356" s="46" t="s">
        <v>438</v>
      </c>
      <c r="E356" s="46" t="s">
        <v>2727</v>
      </c>
      <c r="F356" s="46" t="s">
        <v>4112</v>
      </c>
      <c r="G356" s="46"/>
      <c r="H356" s="48">
        <v>72128000000</v>
      </c>
      <c r="I356" s="48">
        <v>23924000000</v>
      </c>
      <c r="J356">
        <v>42473000000</v>
      </c>
      <c r="K356" s="22"/>
    </row>
    <row r="357" spans="1:11">
      <c r="A357" s="22"/>
      <c r="B357" s="22"/>
      <c r="C357" s="22"/>
      <c r="D357" s="46" t="s">
        <v>438</v>
      </c>
      <c r="E357" s="46" t="s">
        <v>806</v>
      </c>
      <c r="F357" s="46" t="s">
        <v>4113</v>
      </c>
      <c r="G357" s="46"/>
      <c r="H357" s="48">
        <v>-6231000000</v>
      </c>
      <c r="I357" s="48">
        <v>11308000000</v>
      </c>
      <c r="J357">
        <v>-69108000000</v>
      </c>
      <c r="K357" s="22"/>
    </row>
    <row r="358" spans="1:11">
      <c r="A358" s="22"/>
      <c r="B358" s="22"/>
      <c r="C358" s="22"/>
      <c r="D358" s="46"/>
      <c r="E358" s="46"/>
      <c r="F358" s="46" t="s">
        <v>2728</v>
      </c>
      <c r="G358" s="46"/>
      <c r="H358" s="48"/>
      <c r="I358" s="48"/>
      <c r="K358" s="22"/>
    </row>
    <row r="359" spans="1:11">
      <c r="A359" s="22"/>
      <c r="B359" s="22"/>
      <c r="C359" s="22"/>
      <c r="D359" s="46" t="s">
        <v>438</v>
      </c>
      <c r="E359" s="46" t="s">
        <v>809</v>
      </c>
      <c r="F359" s="46" t="s">
        <v>811</v>
      </c>
      <c r="G359" s="46"/>
      <c r="H359" s="48">
        <v>11687000000</v>
      </c>
      <c r="I359" s="48">
        <v>3489000000</v>
      </c>
      <c r="J359">
        <v>8396000000</v>
      </c>
      <c r="K359" s="22"/>
    </row>
    <row r="360" spans="1:11">
      <c r="A360" s="22"/>
      <c r="B360" s="22"/>
      <c r="C360" s="22"/>
      <c r="D360" s="46" t="s">
        <v>438</v>
      </c>
      <c r="E360" s="46" t="s">
        <v>2729</v>
      </c>
      <c r="F360" s="46" t="s">
        <v>814</v>
      </c>
      <c r="G360" s="46" t="s">
        <v>548</v>
      </c>
      <c r="H360" s="48">
        <v>50555000000</v>
      </c>
      <c r="I360" s="48">
        <v>63317000000</v>
      </c>
      <c r="J360">
        <v>66260000000</v>
      </c>
      <c r="K360" s="22"/>
    </row>
    <row r="361" spans="1:11">
      <c r="A361" s="22"/>
      <c r="B361" s="22"/>
      <c r="C361" s="22"/>
      <c r="D361" s="46" t="s">
        <v>438</v>
      </c>
      <c r="E361" s="46" t="s">
        <v>816</v>
      </c>
      <c r="F361" s="46" t="s">
        <v>811</v>
      </c>
      <c r="G361" s="46"/>
      <c r="H361" s="48">
        <v>2501000000</v>
      </c>
      <c r="I361" s="48">
        <v>0</v>
      </c>
      <c r="J361">
        <v>0</v>
      </c>
      <c r="K361" s="22"/>
    </row>
    <row r="362" spans="1:11">
      <c r="A362" s="22"/>
      <c r="B362" s="22"/>
      <c r="C362" s="22"/>
      <c r="D362" s="46" t="s">
        <v>438</v>
      </c>
      <c r="E362" s="46" t="s">
        <v>821</v>
      </c>
      <c r="F362" s="46" t="s">
        <v>823</v>
      </c>
      <c r="G362" s="46" t="s">
        <v>548</v>
      </c>
      <c r="H362" s="48">
        <v>844000000</v>
      </c>
      <c r="I362" s="48">
        <v>737000000</v>
      </c>
      <c r="J362">
        <v>2178000000</v>
      </c>
      <c r="K362" s="22"/>
    </row>
    <row r="363" spans="1:11">
      <c r="A363" s="22"/>
      <c r="B363" s="22"/>
      <c r="C363" s="22"/>
      <c r="D363" s="46" t="s">
        <v>438</v>
      </c>
      <c r="E363" s="46" t="s">
        <v>4885</v>
      </c>
      <c r="F363" s="46" t="s">
        <v>820</v>
      </c>
      <c r="G363" s="46" t="s">
        <v>548</v>
      </c>
      <c r="H363" s="48">
        <v>0</v>
      </c>
      <c r="I363" s="48">
        <v>0</v>
      </c>
      <c r="J363">
        <v>25000000000</v>
      </c>
      <c r="K363" s="22"/>
    </row>
    <row r="364" spans="1:11">
      <c r="A364" s="22"/>
      <c r="B364" s="22"/>
      <c r="C364" s="22"/>
      <c r="D364" s="46" t="s">
        <v>438</v>
      </c>
      <c r="E364" s="46" t="s">
        <v>824</v>
      </c>
      <c r="F364" s="46" t="s">
        <v>811</v>
      </c>
      <c r="G364" s="46"/>
      <c r="H364" s="48">
        <v>1296000000</v>
      </c>
      <c r="I364" s="48">
        <v>1375000000</v>
      </c>
      <c r="J364">
        <v>21976000000</v>
      </c>
      <c r="K364" s="22"/>
    </row>
    <row r="365" spans="1:11">
      <c r="A365" s="22"/>
      <c r="B365" s="22"/>
      <c r="C365" s="22"/>
      <c r="D365" s="46" t="s">
        <v>438</v>
      </c>
      <c r="E365" s="46" t="s">
        <v>2730</v>
      </c>
      <c r="F365" s="46" t="s">
        <v>831</v>
      </c>
      <c r="G365" s="46" t="s">
        <v>548</v>
      </c>
      <c r="H365" s="48">
        <v>2416000000</v>
      </c>
      <c r="I365" s="48">
        <v>91000000</v>
      </c>
      <c r="J365">
        <v>220000000</v>
      </c>
      <c r="K365" s="22"/>
    </row>
    <row r="366" spans="1:11">
      <c r="A366" s="22"/>
      <c r="B366" s="22"/>
      <c r="C366" s="22"/>
      <c r="D366" s="46" t="s">
        <v>438</v>
      </c>
      <c r="E366" s="46" t="s">
        <v>832</v>
      </c>
      <c r="F366" s="46" t="s">
        <v>823</v>
      </c>
      <c r="G366" s="46" t="s">
        <v>548</v>
      </c>
      <c r="H366" s="48">
        <v>2537000000</v>
      </c>
      <c r="I366" s="48">
        <v>1045000000</v>
      </c>
      <c r="J366">
        <v>2125000000</v>
      </c>
      <c r="K366" s="22"/>
    </row>
    <row r="367" spans="1:11">
      <c r="A367" s="22"/>
      <c r="B367" s="22"/>
      <c r="C367" s="22"/>
      <c r="D367" s="46" t="s">
        <v>438</v>
      </c>
      <c r="E367" s="46" t="s">
        <v>2251</v>
      </c>
      <c r="F367" s="46" t="s">
        <v>2351</v>
      </c>
      <c r="G367" s="46"/>
      <c r="H367" s="48">
        <v>79000000</v>
      </c>
      <c r="I367" s="48">
        <v>98000000</v>
      </c>
      <c r="J367">
        <v>18000000</v>
      </c>
      <c r="K367" s="22"/>
    </row>
    <row r="368" spans="1:11">
      <c r="A368" s="22"/>
      <c r="B368" s="22"/>
      <c r="C368" s="22"/>
      <c r="D368" s="46" t="s">
        <v>2576</v>
      </c>
      <c r="E368" s="46" t="s">
        <v>4886</v>
      </c>
      <c r="F368" s="46" t="s">
        <v>487</v>
      </c>
      <c r="G368" s="46"/>
      <c r="H368" s="48">
        <v>-331000000</v>
      </c>
      <c r="I368" s="48">
        <v>-592000000</v>
      </c>
      <c r="J368">
        <v>-553000000</v>
      </c>
      <c r="K368" s="22"/>
    </row>
    <row r="369" spans="1:11">
      <c r="A369" s="22"/>
      <c r="B369" s="22"/>
      <c r="C369" s="22"/>
      <c r="D369" s="46" t="s">
        <v>438</v>
      </c>
      <c r="E369" s="46" t="s">
        <v>4867</v>
      </c>
      <c r="F369" s="46" t="s">
        <v>4868</v>
      </c>
      <c r="G369" s="46" t="s">
        <v>548</v>
      </c>
      <c r="H369" s="48">
        <v>0</v>
      </c>
      <c r="I369" s="48">
        <v>0</v>
      </c>
      <c r="J369">
        <v>4500000000</v>
      </c>
      <c r="K369" s="22"/>
    </row>
    <row r="370" spans="1:11">
      <c r="A370" s="22"/>
      <c r="B370" s="22"/>
      <c r="C370" s="22"/>
      <c r="D370" s="46" t="s">
        <v>438</v>
      </c>
      <c r="E370" s="46" t="s">
        <v>840</v>
      </c>
      <c r="F370" s="46" t="s">
        <v>842</v>
      </c>
      <c r="G370" s="46"/>
      <c r="H370" s="48">
        <v>24775000000</v>
      </c>
      <c r="I370" s="48">
        <v>-26133000000</v>
      </c>
      <c r="J370">
        <v>-97081000000</v>
      </c>
      <c r="K370" s="22"/>
    </row>
    <row r="371" spans="1:11">
      <c r="A371" s="22"/>
      <c r="B371" s="22"/>
      <c r="C371" s="22"/>
      <c r="D371" s="46" t="s">
        <v>438</v>
      </c>
      <c r="E371" s="46" t="s">
        <v>1970</v>
      </c>
      <c r="F371" s="46" t="s">
        <v>1972</v>
      </c>
      <c r="G371" s="46"/>
      <c r="H371" s="48">
        <v>3396000000</v>
      </c>
      <c r="I371" s="48">
        <v>-11036000000</v>
      </c>
      <c r="J371">
        <v>3317000000</v>
      </c>
      <c r="K371" s="22"/>
    </row>
    <row r="372" spans="1:11">
      <c r="A372" s="22"/>
      <c r="B372" s="22"/>
      <c r="C372" s="22"/>
      <c r="D372" s="46" t="s">
        <v>438</v>
      </c>
      <c r="E372" s="46" t="s">
        <v>2630</v>
      </c>
      <c r="F372" s="46" t="s">
        <v>2734</v>
      </c>
      <c r="G372" s="46" t="s">
        <v>548</v>
      </c>
      <c r="H372" s="48">
        <v>19440000000</v>
      </c>
      <c r="I372" s="48">
        <v>16044000000</v>
      </c>
      <c r="J372">
        <v>27080000000</v>
      </c>
      <c r="K372" s="22"/>
    </row>
    <row r="373" spans="1:11">
      <c r="A373" s="22"/>
      <c r="B373" s="22"/>
      <c r="C373" s="22"/>
      <c r="D373" s="46" t="s">
        <v>438</v>
      </c>
      <c r="E373" s="46" t="s">
        <v>2630</v>
      </c>
      <c r="F373" s="46" t="s">
        <v>2735</v>
      </c>
      <c r="G373" s="46" t="s">
        <v>548</v>
      </c>
      <c r="H373" s="48">
        <v>19440000000</v>
      </c>
      <c r="I373" s="48">
        <v>16044000000</v>
      </c>
      <c r="J373">
        <v>27080000000</v>
      </c>
      <c r="K373" s="22"/>
    </row>
    <row r="374" spans="1:11">
      <c r="A374" s="22"/>
      <c r="B374" s="22"/>
      <c r="C374" s="22"/>
      <c r="D374" s="46"/>
      <c r="E374" s="46"/>
      <c r="F374" s="46" t="s">
        <v>847</v>
      </c>
      <c r="G374" s="46"/>
      <c r="H374" s="48"/>
      <c r="I374" s="48"/>
      <c r="K374" s="22"/>
    </row>
    <row r="375" spans="1:11">
      <c r="A375" s="22"/>
      <c r="B375" s="22"/>
      <c r="C375" s="22"/>
      <c r="D375" s="46" t="s">
        <v>438</v>
      </c>
      <c r="E375" s="46" t="s">
        <v>2736</v>
      </c>
      <c r="F375" s="46" t="s">
        <v>849</v>
      </c>
      <c r="G375" s="46"/>
      <c r="H375" s="48">
        <v>7011000000</v>
      </c>
      <c r="I375" s="48">
        <v>8307000000</v>
      </c>
      <c r="J375">
        <v>10978000000</v>
      </c>
      <c r="K375" s="22"/>
    </row>
    <row r="376" spans="1:11">
      <c r="A376" s="22"/>
      <c r="B376" s="22"/>
      <c r="C376" s="22"/>
      <c r="D376" s="46" t="s">
        <v>438</v>
      </c>
      <c r="E376" s="46" t="s">
        <v>2737</v>
      </c>
      <c r="F376" s="46" t="s">
        <v>851</v>
      </c>
      <c r="G376" s="46"/>
      <c r="H376" s="48">
        <v>4875000000</v>
      </c>
      <c r="I376" s="48">
        <v>1187000000</v>
      </c>
      <c r="J376">
        <v>3042000000</v>
      </c>
      <c r="K376" s="22"/>
    </row>
    <row r="377" spans="1:11">
      <c r="A377" s="22"/>
      <c r="B377" s="22"/>
      <c r="C377" s="22"/>
      <c r="D377" s="46" t="s">
        <v>263</v>
      </c>
      <c r="E377" s="46" t="s">
        <v>428</v>
      </c>
      <c r="F377" s="46"/>
      <c r="G377" s="46"/>
      <c r="H377" s="48"/>
      <c r="I377" s="48"/>
      <c r="K377" s="22"/>
    </row>
    <row r="378" spans="1:11">
      <c r="A378" s="22"/>
      <c r="B378" s="22"/>
      <c r="C378" s="22"/>
      <c r="D378" s="46"/>
      <c r="E378" s="46" t="s">
        <v>4115</v>
      </c>
      <c r="F378" s="46" t="s">
        <v>298</v>
      </c>
      <c r="G378" s="46"/>
      <c r="H378" s="48"/>
      <c r="I378" s="48"/>
      <c r="K378" s="22"/>
    </row>
    <row r="379" spans="1:11">
      <c r="A379" s="22"/>
      <c r="B379" s="22"/>
      <c r="C379" s="22"/>
      <c r="D379" s="46"/>
      <c r="E379" s="46"/>
      <c r="F379" s="46" t="s">
        <v>853</v>
      </c>
      <c r="G379" s="46"/>
      <c r="H379" s="48"/>
      <c r="I379" s="48"/>
      <c r="K379" s="22"/>
    </row>
    <row r="380" spans="1:11">
      <c r="A380" s="22"/>
      <c r="B380" s="22"/>
      <c r="C380" s="22"/>
      <c r="D380" s="46" t="s">
        <v>2576</v>
      </c>
      <c r="E380" s="46" t="s">
        <v>4116</v>
      </c>
      <c r="F380" s="46" t="s">
        <v>4541</v>
      </c>
      <c r="G380" s="46"/>
      <c r="H380" s="48">
        <v>47000000</v>
      </c>
      <c r="I380" s="48">
        <v>0</v>
      </c>
      <c r="J380">
        <v>854000000</v>
      </c>
      <c r="K380" s="22"/>
    </row>
    <row r="381" spans="1:11">
      <c r="A381" s="22"/>
      <c r="B381" s="22"/>
      <c r="C381" s="22"/>
      <c r="D381" s="46" t="s">
        <v>2576</v>
      </c>
      <c r="E381" s="46" t="s">
        <v>4542</v>
      </c>
      <c r="F381" s="46" t="s">
        <v>4887</v>
      </c>
      <c r="G381" s="46"/>
      <c r="H381" s="48">
        <v>2822000000</v>
      </c>
      <c r="I381" s="48">
        <v>3476000000</v>
      </c>
      <c r="J381">
        <v>-258000000</v>
      </c>
      <c r="K381" s="22"/>
    </row>
    <row r="382" spans="1:11">
      <c r="A382" s="22"/>
      <c r="B382" s="22"/>
      <c r="C382" s="22"/>
      <c r="D382" s="46" t="s">
        <v>2576</v>
      </c>
      <c r="E382" s="46" t="s">
        <v>2752</v>
      </c>
      <c r="F382" s="46" t="s">
        <v>4888</v>
      </c>
      <c r="G382" s="46"/>
      <c r="H382" s="48">
        <v>61599000000</v>
      </c>
      <c r="I382" s="48">
        <v>19815000000</v>
      </c>
      <c r="J382">
        <v>2993000000</v>
      </c>
      <c r="K382" s="22"/>
    </row>
    <row r="383" spans="1:11">
      <c r="A383" s="22"/>
      <c r="B383" s="22"/>
      <c r="C383" s="22"/>
      <c r="D383" s="46" t="s">
        <v>2576</v>
      </c>
      <c r="E383" s="46" t="s">
        <v>2753</v>
      </c>
      <c r="F383" s="46" t="s">
        <v>2406</v>
      </c>
      <c r="G383" s="46"/>
      <c r="H383" s="48">
        <v>4089000000</v>
      </c>
      <c r="I383" s="48">
        <v>4570000000</v>
      </c>
      <c r="J383">
        <v>6287000000</v>
      </c>
      <c r="K383" s="22"/>
    </row>
    <row r="384" spans="1:11">
      <c r="A384" s="22"/>
      <c r="B384" s="22"/>
      <c r="C384" s="22"/>
      <c r="D384" s="46" t="s">
        <v>2576</v>
      </c>
      <c r="E384" s="46" t="s">
        <v>4120</v>
      </c>
      <c r="F384" s="46" t="s">
        <v>4121</v>
      </c>
      <c r="G384" s="46"/>
      <c r="H384" s="48">
        <v>224000000</v>
      </c>
      <c r="I384" s="48">
        <v>262000000</v>
      </c>
      <c r="J384">
        <v>162000000</v>
      </c>
      <c r="K384" s="22"/>
    </row>
    <row r="385" spans="1:11">
      <c r="A385" s="22"/>
      <c r="B385" s="22"/>
      <c r="C385" s="22"/>
      <c r="D385" s="46" t="s">
        <v>2576</v>
      </c>
      <c r="E385" s="46" t="s">
        <v>2754</v>
      </c>
      <c r="F385" s="46" t="s">
        <v>4889</v>
      </c>
      <c r="G385" s="46"/>
      <c r="H385" s="48">
        <v>6305000000</v>
      </c>
      <c r="I385" s="48">
        <v>230000000</v>
      </c>
      <c r="J385">
        <v>144000000</v>
      </c>
      <c r="K385" s="22"/>
    </row>
    <row r="386" spans="1:11">
      <c r="A386" s="22"/>
      <c r="B386" s="22"/>
      <c r="C386" s="22"/>
      <c r="D386" s="46" t="s">
        <v>2576</v>
      </c>
      <c r="E386" s="46" t="s">
        <v>4890</v>
      </c>
      <c r="F386" s="46" t="s">
        <v>4891</v>
      </c>
      <c r="G386" s="46"/>
      <c r="H386" s="48">
        <v>129000000</v>
      </c>
      <c r="I386" s="48">
        <v>1313000000</v>
      </c>
      <c r="J386">
        <v>-111000000</v>
      </c>
      <c r="K386" s="22"/>
    </row>
    <row r="387" spans="1:11">
      <c r="A387" s="22"/>
      <c r="B387" s="22"/>
      <c r="C387" s="22"/>
      <c r="D387" s="46" t="s">
        <v>2576</v>
      </c>
      <c r="E387" s="46" t="s">
        <v>2756</v>
      </c>
      <c r="F387" s="46" t="s">
        <v>2757</v>
      </c>
      <c r="G387" s="46"/>
      <c r="H387" s="48">
        <v>9315000000</v>
      </c>
      <c r="I387" s="48">
        <v>8699000000</v>
      </c>
      <c r="J387">
        <v>7604000000</v>
      </c>
      <c r="K387" s="22"/>
    </row>
    <row r="388" spans="1:11">
      <c r="A388" s="22"/>
      <c r="B388" s="22"/>
      <c r="C388" s="22"/>
      <c r="D388" s="46"/>
      <c r="E388" s="46"/>
      <c r="F388" s="46" t="s">
        <v>4892</v>
      </c>
      <c r="G388" s="46"/>
      <c r="H388" s="48"/>
      <c r="I388" s="48"/>
      <c r="K388" s="22"/>
    </row>
    <row r="389" spans="1:11">
      <c r="A389" s="22"/>
      <c r="B389" s="22"/>
      <c r="C389" s="22"/>
      <c r="D389" s="46" t="s">
        <v>2576</v>
      </c>
      <c r="E389" s="46" t="s">
        <v>4544</v>
      </c>
      <c r="F389" s="46" t="s">
        <v>2562</v>
      </c>
      <c r="G389" s="46"/>
      <c r="H389" s="48">
        <v>0</v>
      </c>
      <c r="I389" s="48">
        <v>155000000</v>
      </c>
      <c r="J389">
        <v>0</v>
      </c>
      <c r="K389" s="22"/>
    </row>
    <row r="390" spans="1:11">
      <c r="A390" s="22"/>
      <c r="B390" s="22"/>
      <c r="C390" s="22"/>
      <c r="D390" s="46" t="s">
        <v>2576</v>
      </c>
      <c r="E390" s="46" t="s">
        <v>4893</v>
      </c>
      <c r="F390" s="46" t="s">
        <v>4504</v>
      </c>
      <c r="G390" s="46" t="s">
        <v>548</v>
      </c>
      <c r="H390" s="48">
        <v>-7000000</v>
      </c>
      <c r="I390" s="48">
        <v>7590000000</v>
      </c>
      <c r="J390">
        <v>0</v>
      </c>
      <c r="K390" s="22"/>
    </row>
    <row r="391" spans="1:11">
      <c r="A391" s="22"/>
      <c r="B391" s="22"/>
      <c r="C391" s="22"/>
      <c r="D391" s="46" t="s">
        <v>2576</v>
      </c>
      <c r="E391" s="46" t="s">
        <v>4894</v>
      </c>
      <c r="F391" s="46" t="s">
        <v>446</v>
      </c>
      <c r="G391" s="46"/>
      <c r="H391" s="48">
        <v>-599000000</v>
      </c>
      <c r="I391" s="48">
        <v>26117000000</v>
      </c>
      <c r="J391">
        <v>0</v>
      </c>
      <c r="K391" s="22"/>
    </row>
    <row r="392" spans="1:11">
      <c r="A392" s="22"/>
      <c r="B392" s="22"/>
      <c r="C392" s="22"/>
      <c r="D392" s="46" t="s">
        <v>2576</v>
      </c>
      <c r="E392" s="46" t="s">
        <v>4545</v>
      </c>
      <c r="F392" s="46" t="s">
        <v>1958</v>
      </c>
      <c r="G392" s="46"/>
      <c r="H392" s="48">
        <v>0</v>
      </c>
      <c r="I392" s="48">
        <v>212000000</v>
      </c>
      <c r="J392">
        <v>0</v>
      </c>
      <c r="K392" s="22"/>
    </row>
    <row r="393" spans="1:11">
      <c r="A393" s="22"/>
      <c r="B393" s="22"/>
      <c r="C393" s="22"/>
      <c r="D393" s="46" t="s">
        <v>2576</v>
      </c>
      <c r="E393" s="46" t="s">
        <v>4546</v>
      </c>
      <c r="F393" s="46" t="s">
        <v>2571</v>
      </c>
      <c r="G393" s="46"/>
      <c r="H393" s="48">
        <v>0</v>
      </c>
      <c r="I393" s="48">
        <v>5127000000</v>
      </c>
      <c r="J393">
        <v>0</v>
      </c>
      <c r="K393" s="22"/>
    </row>
    <row r="394" spans="1:11">
      <c r="A394" s="22"/>
      <c r="B394" s="22"/>
      <c r="C394" s="22"/>
      <c r="D394" s="46" t="s">
        <v>2576</v>
      </c>
      <c r="E394" s="46" t="s">
        <v>4895</v>
      </c>
      <c r="F394" s="46" t="s">
        <v>459</v>
      </c>
      <c r="G394" s="46"/>
      <c r="H394" s="48">
        <v>-628000000</v>
      </c>
      <c r="I394" s="48">
        <v>13613000000</v>
      </c>
      <c r="J394">
        <v>0</v>
      </c>
      <c r="K394" s="22"/>
    </row>
    <row r="395" spans="1:11">
      <c r="A395" s="22"/>
      <c r="B395" s="22"/>
      <c r="C395" s="22"/>
      <c r="D395" s="46" t="s">
        <v>2576</v>
      </c>
      <c r="E395" s="46" t="s">
        <v>4547</v>
      </c>
      <c r="F395" s="46" t="s">
        <v>624</v>
      </c>
      <c r="G395" s="46" t="s">
        <v>548</v>
      </c>
      <c r="H395" s="48">
        <v>0</v>
      </c>
      <c r="I395" s="48">
        <v>32000000</v>
      </c>
      <c r="J395">
        <v>0</v>
      </c>
      <c r="K395" s="22"/>
    </row>
    <row r="396" spans="1:11">
      <c r="A396" s="22"/>
      <c r="B396" s="22"/>
      <c r="C396" s="22"/>
      <c r="D396" s="46" t="s">
        <v>2576</v>
      </c>
      <c r="E396" s="46" t="s">
        <v>4896</v>
      </c>
      <c r="F396" s="46" t="s">
        <v>4897</v>
      </c>
      <c r="G396" s="46"/>
      <c r="H396" s="48">
        <v>0</v>
      </c>
      <c r="I396" s="48">
        <v>0</v>
      </c>
      <c r="J396">
        <v>2299000000</v>
      </c>
      <c r="K396" s="22"/>
    </row>
    <row r="397" spans="1:11">
      <c r="A397" s="22"/>
      <c r="B397" s="22"/>
      <c r="C397" s="22"/>
      <c r="D397" s="46" t="s">
        <v>2576</v>
      </c>
      <c r="E397" s="46" t="s">
        <v>4548</v>
      </c>
      <c r="F397" s="46" t="s">
        <v>4549</v>
      </c>
      <c r="G397" s="46"/>
      <c r="H397" s="48">
        <v>0</v>
      </c>
      <c r="I397" s="48">
        <v>440000000</v>
      </c>
      <c r="J397">
        <v>0</v>
      </c>
      <c r="K397" s="22"/>
    </row>
    <row r="398" spans="1:11">
      <c r="A398" s="22"/>
      <c r="B398" s="22"/>
      <c r="C398" s="22"/>
      <c r="D398" s="46" t="s">
        <v>2576</v>
      </c>
      <c r="E398" s="46" t="s">
        <v>4550</v>
      </c>
      <c r="F398" s="46" t="s">
        <v>4551</v>
      </c>
      <c r="G398" s="46"/>
      <c r="H398" s="48">
        <v>0</v>
      </c>
      <c r="I398" s="48">
        <v>345000000</v>
      </c>
      <c r="J398">
        <v>0</v>
      </c>
      <c r="K398" s="22"/>
    </row>
    <row r="399" spans="1:11">
      <c r="A399" s="22"/>
      <c r="B399" s="22"/>
      <c r="C399" s="22"/>
      <c r="D399" s="46" t="s">
        <v>2576</v>
      </c>
      <c r="E399" s="46" t="s">
        <v>4131</v>
      </c>
      <c r="F399" s="46" t="s">
        <v>446</v>
      </c>
      <c r="G399" s="46"/>
      <c r="H399" s="48">
        <v>5483000000</v>
      </c>
      <c r="I399" s="48">
        <v>0</v>
      </c>
      <c r="J399">
        <v>0</v>
      </c>
      <c r="K399" s="22"/>
    </row>
    <row r="400" spans="1:11">
      <c r="A400" s="22"/>
      <c r="B400" s="22"/>
      <c r="C400" s="22"/>
      <c r="D400" s="46" t="s">
        <v>2576</v>
      </c>
      <c r="E400" s="46" t="s">
        <v>4132</v>
      </c>
      <c r="F400" s="46" t="s">
        <v>459</v>
      </c>
      <c r="G400" s="46"/>
      <c r="H400" s="48">
        <v>5425000000</v>
      </c>
      <c r="I400" s="48">
        <v>0</v>
      </c>
      <c r="J400">
        <v>0</v>
      </c>
      <c r="K400" s="22"/>
    </row>
    <row r="401" spans="1:11">
      <c r="A401" s="22"/>
      <c r="B401" s="22"/>
      <c r="C401" s="22"/>
      <c r="D401" s="46" t="s">
        <v>2576</v>
      </c>
      <c r="E401" s="46" t="s">
        <v>2697</v>
      </c>
      <c r="F401" s="46" t="s">
        <v>4133</v>
      </c>
      <c r="G401" s="46"/>
      <c r="H401" s="48">
        <v>150000000</v>
      </c>
      <c r="I401" s="48"/>
      <c r="K401" s="22"/>
    </row>
    <row r="402" spans="1:11">
      <c r="A402" s="22"/>
      <c r="B402" s="22"/>
      <c r="C402" s="22"/>
      <c r="D402" s="46" t="s">
        <v>438</v>
      </c>
      <c r="E402" s="46" t="s">
        <v>2680</v>
      </c>
      <c r="F402" s="46" t="s">
        <v>2681</v>
      </c>
      <c r="G402" s="46"/>
      <c r="H402" s="48"/>
      <c r="I402" s="48"/>
      <c r="K402" s="22"/>
    </row>
    <row r="403" spans="1:11">
      <c r="A403" s="22"/>
      <c r="B403" s="22"/>
      <c r="C403" s="22"/>
      <c r="D403" s="46" t="s">
        <v>263</v>
      </c>
      <c r="E403" s="46" t="s">
        <v>428</v>
      </c>
      <c r="F403" s="46"/>
      <c r="G403" s="46"/>
      <c r="H403" s="48"/>
      <c r="I403" s="48"/>
      <c r="K403" s="22"/>
    </row>
    <row r="404" spans="1:11">
      <c r="A404" s="22"/>
      <c r="B404" s="22"/>
      <c r="C404" s="22"/>
      <c r="D404" s="46"/>
      <c r="E404" s="46" t="s">
        <v>4134</v>
      </c>
      <c r="F404" s="46" t="s">
        <v>299</v>
      </c>
      <c r="G404" s="46"/>
      <c r="H404" s="48"/>
      <c r="I404" s="48"/>
      <c r="K404" s="22"/>
    </row>
    <row r="405" spans="1:11">
      <c r="A405" s="22"/>
      <c r="B405" s="22"/>
      <c r="C405" s="22"/>
      <c r="D405" s="46" t="s">
        <v>438</v>
      </c>
      <c r="E405" s="46" t="s">
        <v>4552</v>
      </c>
      <c r="F405" s="46" t="s">
        <v>4553</v>
      </c>
      <c r="G405" s="46"/>
      <c r="H405" s="48">
        <v>588000000</v>
      </c>
      <c r="I405" s="48">
        <v>470000000</v>
      </c>
      <c r="J405">
        <v>113000000</v>
      </c>
      <c r="K405" s="22"/>
    </row>
    <row r="406" spans="1:11">
      <c r="A406" s="22"/>
      <c r="B406" s="22"/>
      <c r="C406" s="22"/>
      <c r="D406" s="46" t="s">
        <v>438</v>
      </c>
      <c r="E406" s="46" t="s">
        <v>4898</v>
      </c>
      <c r="F406" s="46" t="s">
        <v>2760</v>
      </c>
      <c r="G406" s="46"/>
      <c r="H406" s="48"/>
      <c r="I406" s="48"/>
      <c r="K406" s="22"/>
    </row>
    <row r="407" spans="1:11">
      <c r="A407" s="22"/>
      <c r="B407" s="22"/>
      <c r="C407" s="22"/>
      <c r="D407" s="46" t="s">
        <v>438</v>
      </c>
      <c r="E407" s="46" t="s">
        <v>2762</v>
      </c>
      <c r="F407" s="46" t="s">
        <v>2763</v>
      </c>
      <c r="G407" s="46"/>
      <c r="H407" s="48"/>
      <c r="I407" s="48"/>
      <c r="K407" s="22"/>
    </row>
    <row r="408" spans="1:11">
      <c r="A408" s="22"/>
      <c r="B408" s="22"/>
      <c r="C408" s="22"/>
      <c r="D408" s="46" t="s">
        <v>263</v>
      </c>
      <c r="E408" s="46" t="s">
        <v>428</v>
      </c>
      <c r="F408" s="46"/>
      <c r="G408" s="46"/>
      <c r="H408" s="48"/>
      <c r="I408" s="48"/>
      <c r="K408" s="22"/>
    </row>
    <row r="409" spans="1:11">
      <c r="A409" s="22"/>
      <c r="B409" s="22"/>
      <c r="C409" s="22"/>
      <c r="D409" s="46"/>
      <c r="E409" s="46" t="s">
        <v>870</v>
      </c>
      <c r="F409" s="46" t="s">
        <v>300</v>
      </c>
      <c r="G409" s="46"/>
      <c r="H409" s="48"/>
      <c r="I409" s="48"/>
      <c r="K409" s="22"/>
    </row>
    <row r="410" spans="1:11">
      <c r="A410" s="22"/>
      <c r="B410" s="22"/>
      <c r="C410" s="22"/>
      <c r="D410" s="46" t="s">
        <v>2576</v>
      </c>
      <c r="E410" s="46" t="s">
        <v>2765</v>
      </c>
      <c r="F410" s="46" t="s">
        <v>1982</v>
      </c>
      <c r="G410" s="46"/>
      <c r="H410" s="48">
        <v>7000000000</v>
      </c>
      <c r="I410" s="48">
        <v>6000000000</v>
      </c>
      <c r="K410" s="22"/>
    </row>
    <row r="411" spans="1:11">
      <c r="A411" s="22"/>
      <c r="B411" s="22"/>
      <c r="C411" s="22"/>
      <c r="D411" s="46" t="s">
        <v>438</v>
      </c>
      <c r="E411" s="46" t="s">
        <v>4555</v>
      </c>
      <c r="F411" s="46" t="s">
        <v>4899</v>
      </c>
      <c r="G411" s="46"/>
      <c r="H411" s="48"/>
      <c r="I411" s="48"/>
      <c r="K411" s="22"/>
    </row>
    <row r="412" spans="1:11">
      <c r="A412" s="22"/>
      <c r="B412" s="22"/>
      <c r="C412" s="22"/>
      <c r="D412" s="46" t="s">
        <v>438</v>
      </c>
      <c r="E412" s="46" t="s">
        <v>2603</v>
      </c>
      <c r="F412" s="46" t="s">
        <v>4135</v>
      </c>
      <c r="G412" s="46"/>
      <c r="H412" s="48">
        <v>0.48</v>
      </c>
      <c r="I412" s="48">
        <v>0.2</v>
      </c>
      <c r="J412">
        <v>0.49</v>
      </c>
      <c r="K412" s="22"/>
    </row>
    <row r="413" spans="1:11">
      <c r="A413" s="22"/>
      <c r="B413" s="22"/>
      <c r="C413" s="22"/>
      <c r="D413" s="46" t="s">
        <v>438</v>
      </c>
      <c r="E413" s="46" t="s">
        <v>2766</v>
      </c>
      <c r="F413" s="46" t="s">
        <v>4049</v>
      </c>
      <c r="G413" s="46"/>
      <c r="H413" s="48">
        <v>0.1</v>
      </c>
      <c r="I413" s="48">
        <v>0.1</v>
      </c>
      <c r="K413" s="22"/>
    </row>
    <row r="414" spans="1:11">
      <c r="A414" s="22"/>
      <c r="B414" s="22"/>
      <c r="C414" s="22"/>
      <c r="D414" s="46" t="s">
        <v>2576</v>
      </c>
      <c r="E414" s="46" t="s">
        <v>2768</v>
      </c>
      <c r="F414" s="46" t="s">
        <v>874</v>
      </c>
      <c r="G414" s="46"/>
      <c r="H414" s="48">
        <v>0.2</v>
      </c>
      <c r="I414" s="48"/>
      <c r="K414" s="22"/>
    </row>
    <row r="415" spans="1:11">
      <c r="A415" s="22"/>
      <c r="B415" s="22"/>
      <c r="C415" s="22"/>
      <c r="D415" s="46" t="s">
        <v>263</v>
      </c>
      <c r="E415" s="46" t="s">
        <v>428</v>
      </c>
      <c r="F415" s="46"/>
      <c r="G415" s="46"/>
      <c r="H415" s="48"/>
      <c r="I415" s="48"/>
      <c r="K415" s="22"/>
    </row>
    <row r="416" spans="1:11">
      <c r="A416" s="22"/>
      <c r="B416" s="22"/>
      <c r="C416" s="22"/>
      <c r="D416" s="46"/>
      <c r="E416" s="46" t="s">
        <v>1985</v>
      </c>
      <c r="F416" s="46" t="s">
        <v>1891</v>
      </c>
      <c r="G416" s="46"/>
      <c r="H416" s="48"/>
      <c r="I416" s="48"/>
      <c r="K416" s="22"/>
    </row>
    <row r="417" spans="1:11">
      <c r="A417" s="22"/>
      <c r="B417" s="22"/>
      <c r="C417" s="22"/>
      <c r="D417" s="46"/>
      <c r="E417" s="46"/>
      <c r="F417" s="46" t="s">
        <v>1931</v>
      </c>
      <c r="G417" s="46"/>
      <c r="H417" s="48"/>
      <c r="I417" s="48"/>
      <c r="K417" s="22"/>
    </row>
    <row r="418" spans="1:11">
      <c r="A418" s="22"/>
      <c r="B418" s="22"/>
      <c r="C418" s="22"/>
      <c r="D418" s="46" t="s">
        <v>438</v>
      </c>
      <c r="E418" s="46" t="s">
        <v>2771</v>
      </c>
      <c r="F418" s="46" t="s">
        <v>1988</v>
      </c>
      <c r="G418" s="46"/>
      <c r="H418" s="48">
        <v>24255000000</v>
      </c>
      <c r="I418" s="48">
        <v>24880000000</v>
      </c>
      <c r="K418" s="22"/>
    </row>
    <row r="419" spans="1:11">
      <c r="A419" s="22"/>
      <c r="B419" s="22"/>
      <c r="C419" s="22"/>
      <c r="D419" s="46" t="s">
        <v>438</v>
      </c>
      <c r="E419" s="46" t="s">
        <v>2772</v>
      </c>
      <c r="F419" s="46" t="s">
        <v>1989</v>
      </c>
      <c r="G419" s="46"/>
      <c r="H419" s="48">
        <v>18917000000</v>
      </c>
      <c r="I419" s="48">
        <v>53433000000</v>
      </c>
      <c r="K419" s="22"/>
    </row>
    <row r="420" spans="1:11">
      <c r="A420" s="22"/>
      <c r="B420" s="22"/>
      <c r="C420" s="22"/>
      <c r="D420" s="46" t="s">
        <v>438</v>
      </c>
      <c r="E420" s="46" t="s">
        <v>2773</v>
      </c>
      <c r="F420" s="46" t="s">
        <v>1992</v>
      </c>
      <c r="G420" s="46"/>
      <c r="H420" s="48">
        <v>1195000000</v>
      </c>
      <c r="I420" s="48">
        <v>2324000000</v>
      </c>
      <c r="K420" s="22"/>
    </row>
    <row r="421" spans="1:11">
      <c r="A421" s="22"/>
      <c r="B421" s="22"/>
      <c r="C421" s="22"/>
      <c r="D421" s="46" t="s">
        <v>2576</v>
      </c>
      <c r="E421" s="46" t="s">
        <v>2631</v>
      </c>
      <c r="F421" s="46" t="s">
        <v>1346</v>
      </c>
      <c r="G421" s="46"/>
      <c r="H421" s="48">
        <v>44367000000</v>
      </c>
      <c r="I421" s="48">
        <v>80637000000</v>
      </c>
      <c r="K421" s="22"/>
    </row>
    <row r="422" spans="1:11">
      <c r="A422" s="22"/>
      <c r="B422" s="22"/>
      <c r="C422" s="22"/>
      <c r="D422" s="46" t="s">
        <v>263</v>
      </c>
      <c r="E422" s="46" t="s">
        <v>428</v>
      </c>
      <c r="F422" s="46"/>
      <c r="G422" s="46"/>
      <c r="H422" s="48"/>
      <c r="I422" s="48"/>
      <c r="K422" s="22"/>
    </row>
    <row r="423" spans="1:11">
      <c r="A423" s="22"/>
      <c r="B423" s="22"/>
      <c r="C423" s="22"/>
      <c r="D423" s="46"/>
      <c r="E423" s="46" t="s">
        <v>4900</v>
      </c>
      <c r="F423" s="46" t="s">
        <v>4482</v>
      </c>
      <c r="G423" s="46"/>
      <c r="H423" s="48"/>
      <c r="I423" s="48"/>
      <c r="K423" s="22"/>
    </row>
    <row r="424" spans="1:11">
      <c r="A424" s="22"/>
      <c r="B424" s="22"/>
      <c r="C424" s="22"/>
      <c r="D424" s="46" t="s">
        <v>438</v>
      </c>
      <c r="E424" s="46" t="s">
        <v>2779</v>
      </c>
      <c r="F424" s="46" t="s">
        <v>4558</v>
      </c>
      <c r="G424" s="46"/>
      <c r="H424" s="48">
        <v>215571000000</v>
      </c>
      <c r="I424" s="48">
        <v>164329000000</v>
      </c>
      <c r="K424" s="22"/>
    </row>
    <row r="425" spans="1:11">
      <c r="A425" s="22"/>
      <c r="B425" s="22"/>
      <c r="C425" s="22"/>
      <c r="D425" s="46" t="s">
        <v>438</v>
      </c>
      <c r="E425" s="46" t="s">
        <v>2633</v>
      </c>
      <c r="F425" s="46" t="s">
        <v>917</v>
      </c>
      <c r="G425" s="46"/>
      <c r="H425" s="48">
        <v>222613000000</v>
      </c>
      <c r="I425" s="48">
        <v>172654000000</v>
      </c>
      <c r="K425" s="22"/>
    </row>
    <row r="426" spans="1:11">
      <c r="A426" s="22"/>
      <c r="B426" s="22"/>
      <c r="C426" s="22"/>
      <c r="D426" s="46" t="s">
        <v>438</v>
      </c>
      <c r="E426" s="46" t="s">
        <v>4559</v>
      </c>
      <c r="F426" s="46" t="s">
        <v>2792</v>
      </c>
      <c r="G426" s="46"/>
      <c r="H426" s="48">
        <v>3169000000</v>
      </c>
      <c r="I426" s="48">
        <v>2711000000</v>
      </c>
      <c r="K426" s="22"/>
    </row>
    <row r="427" spans="1:11">
      <c r="A427" s="22"/>
      <c r="B427" s="22"/>
      <c r="C427" s="22"/>
      <c r="D427" s="46" t="s">
        <v>438</v>
      </c>
      <c r="E427" s="46" t="s">
        <v>4075</v>
      </c>
      <c r="F427" s="46" t="s">
        <v>4560</v>
      </c>
      <c r="G427" s="46"/>
      <c r="H427" s="48">
        <v>541000000</v>
      </c>
      <c r="I427" s="48">
        <v>692000000</v>
      </c>
      <c r="J427">
        <v>1094000000</v>
      </c>
      <c r="K427" s="22"/>
    </row>
    <row r="428" spans="1:11">
      <c r="A428" s="22"/>
      <c r="B428" s="22"/>
      <c r="C428" s="22"/>
      <c r="D428" s="46" t="s">
        <v>263</v>
      </c>
      <c r="E428" s="46" t="s">
        <v>428</v>
      </c>
      <c r="F428" s="46"/>
      <c r="G428" s="46"/>
      <c r="H428" s="48"/>
      <c r="I428" s="48"/>
      <c r="K428" s="22"/>
    </row>
    <row r="429" spans="1:11">
      <c r="A429" s="22"/>
      <c r="B429" s="22"/>
      <c r="C429" s="22"/>
      <c r="D429" s="46"/>
      <c r="E429" s="46" t="s">
        <v>4901</v>
      </c>
      <c r="F429" s="46" t="s">
        <v>4483</v>
      </c>
      <c r="G429" s="46"/>
      <c r="H429" s="48"/>
      <c r="I429" s="48"/>
      <c r="K429" s="22"/>
    </row>
    <row r="430" spans="1:11">
      <c r="A430" s="22"/>
      <c r="B430" s="22"/>
      <c r="C430" s="22"/>
      <c r="D430" s="46" t="s">
        <v>438</v>
      </c>
      <c r="E430" s="46" t="s">
        <v>2779</v>
      </c>
      <c r="F430" s="46" t="s">
        <v>4558</v>
      </c>
      <c r="G430" s="46"/>
      <c r="H430" s="48">
        <v>215571000000</v>
      </c>
      <c r="I430" s="48">
        <v>164329000000</v>
      </c>
      <c r="K430" s="22"/>
    </row>
    <row r="431" spans="1:11">
      <c r="A431" s="22"/>
      <c r="B431" s="22"/>
      <c r="C431" s="22"/>
      <c r="D431" s="46" t="s">
        <v>438</v>
      </c>
      <c r="E431" s="46" t="s">
        <v>4562</v>
      </c>
      <c r="F431" s="46" t="s">
        <v>2790</v>
      </c>
      <c r="G431" s="46"/>
      <c r="H431" s="48">
        <v>10211000000</v>
      </c>
      <c r="I431" s="48">
        <v>11036000000</v>
      </c>
      <c r="K431" s="22"/>
    </row>
    <row r="432" spans="1:11">
      <c r="A432" s="22"/>
      <c r="B432" s="22"/>
      <c r="C432" s="22"/>
      <c r="D432" s="46" t="s">
        <v>438</v>
      </c>
      <c r="E432" s="46" t="s">
        <v>4559</v>
      </c>
      <c r="F432" s="46" t="s">
        <v>2792</v>
      </c>
      <c r="G432" s="46" t="s">
        <v>548</v>
      </c>
      <c r="H432" s="48">
        <v>3169000000</v>
      </c>
      <c r="I432" s="48">
        <v>2711000000</v>
      </c>
      <c r="K432" s="22"/>
    </row>
    <row r="433" spans="1:11">
      <c r="A433" s="22"/>
      <c r="B433" s="22"/>
      <c r="C433" s="22"/>
      <c r="D433" s="46" t="s">
        <v>438</v>
      </c>
      <c r="E433" s="46" t="s">
        <v>2633</v>
      </c>
      <c r="F433" s="46" t="s">
        <v>4504</v>
      </c>
      <c r="G433" s="46"/>
      <c r="H433" s="48">
        <v>222613000000</v>
      </c>
      <c r="I433" s="48">
        <v>172654000000</v>
      </c>
      <c r="K433" s="22"/>
    </row>
    <row r="434" spans="1:11">
      <c r="A434" s="22"/>
      <c r="B434" s="22"/>
      <c r="C434" s="22"/>
      <c r="D434" s="46" t="s">
        <v>263</v>
      </c>
      <c r="E434" s="46" t="s">
        <v>428</v>
      </c>
      <c r="F434" s="46"/>
      <c r="G434" s="46"/>
      <c r="H434" s="48"/>
      <c r="I434" s="48"/>
      <c r="K434" s="22"/>
    </row>
    <row r="435" spans="1:11">
      <c r="A435" s="22"/>
      <c r="B435" s="22"/>
      <c r="C435" s="22"/>
      <c r="D435" s="46"/>
      <c r="E435" s="46" t="s">
        <v>4902</v>
      </c>
      <c r="F435" s="46" t="s">
        <v>4484</v>
      </c>
      <c r="G435" s="46"/>
      <c r="H435" s="48"/>
      <c r="I435" s="48"/>
      <c r="K435" s="22"/>
    </row>
    <row r="436" spans="1:11">
      <c r="A436" s="22"/>
      <c r="B436" s="22"/>
      <c r="C436" s="22"/>
      <c r="D436" s="46"/>
      <c r="E436" s="46"/>
      <c r="F436" s="46" t="s">
        <v>4564</v>
      </c>
      <c r="G436" s="46"/>
      <c r="H436" s="48"/>
      <c r="I436" s="48"/>
      <c r="K436" s="22"/>
    </row>
    <row r="437" spans="1:11">
      <c r="A437" s="22"/>
      <c r="B437" s="22"/>
      <c r="C437" s="22"/>
      <c r="D437" s="46" t="s">
        <v>438</v>
      </c>
      <c r="E437" s="46" t="s">
        <v>4903</v>
      </c>
      <c r="F437" s="46" t="s">
        <v>4566</v>
      </c>
      <c r="G437" s="46" t="s">
        <v>548</v>
      </c>
      <c r="H437" s="48">
        <v>916000000</v>
      </c>
      <c r="I437" s="48">
        <v>553000000</v>
      </c>
      <c r="K437" s="22"/>
    </row>
    <row r="438" spans="1:11">
      <c r="A438" s="22"/>
      <c r="B438" s="22"/>
      <c r="C438" s="22"/>
      <c r="D438" s="46" t="s">
        <v>438</v>
      </c>
      <c r="E438" s="46" t="s">
        <v>2798</v>
      </c>
      <c r="F438" s="46" t="s">
        <v>4567</v>
      </c>
      <c r="G438" s="46"/>
      <c r="H438" s="48">
        <v>39083000000</v>
      </c>
      <c r="I438" s="48">
        <v>20456000000</v>
      </c>
      <c r="K438" s="22"/>
    </row>
    <row r="439" spans="1:11">
      <c r="A439" s="22"/>
      <c r="B439" s="22"/>
      <c r="C439" s="22"/>
      <c r="D439" s="46" t="s">
        <v>438</v>
      </c>
      <c r="E439" s="46" t="s">
        <v>4904</v>
      </c>
      <c r="F439" s="46" t="s">
        <v>4569</v>
      </c>
      <c r="G439" s="46" t="s">
        <v>548</v>
      </c>
      <c r="H439" s="48">
        <v>2253000000</v>
      </c>
      <c r="I439" s="48">
        <v>2158000000</v>
      </c>
      <c r="K439" s="22"/>
    </row>
    <row r="440" spans="1:11">
      <c r="A440" s="22"/>
      <c r="B440" s="22"/>
      <c r="C440" s="22"/>
      <c r="D440" s="46" t="s">
        <v>438</v>
      </c>
      <c r="E440" s="46" t="s">
        <v>2800</v>
      </c>
      <c r="F440" s="46" t="s">
        <v>4570</v>
      </c>
      <c r="G440" s="46"/>
      <c r="H440" s="48">
        <v>14530000000</v>
      </c>
      <c r="I440" s="48">
        <v>14205000000</v>
      </c>
      <c r="K440" s="22"/>
    </row>
    <row r="441" spans="1:11">
      <c r="A441" s="22"/>
      <c r="B441" s="22"/>
      <c r="C441" s="22"/>
      <c r="D441" s="46" t="s">
        <v>438</v>
      </c>
      <c r="E441" s="46" t="s">
        <v>4905</v>
      </c>
      <c r="F441" s="46" t="s">
        <v>4572</v>
      </c>
      <c r="G441" s="46" t="s">
        <v>548</v>
      </c>
      <c r="H441" s="48">
        <v>3169000000</v>
      </c>
      <c r="I441" s="48">
        <v>2711000000</v>
      </c>
      <c r="K441" s="22"/>
    </row>
    <row r="442" spans="1:11">
      <c r="A442" s="22"/>
      <c r="B442" s="22"/>
      <c r="C442" s="22"/>
      <c r="D442" s="46" t="s">
        <v>438</v>
      </c>
      <c r="E442" s="46" t="s">
        <v>2802</v>
      </c>
      <c r="F442" s="46" t="s">
        <v>4573</v>
      </c>
      <c r="G442" s="46"/>
      <c r="H442" s="48">
        <v>53613000000</v>
      </c>
      <c r="I442" s="48">
        <v>34661000000</v>
      </c>
      <c r="K442" s="22"/>
    </row>
    <row r="443" spans="1:11">
      <c r="A443" s="22"/>
      <c r="B443" s="22"/>
      <c r="C443" s="22"/>
      <c r="D443" s="46" t="s">
        <v>263</v>
      </c>
      <c r="E443" s="46" t="s">
        <v>428</v>
      </c>
      <c r="F443" s="46"/>
      <c r="G443" s="46"/>
      <c r="H443" s="48"/>
      <c r="I443" s="48"/>
      <c r="K443" s="22"/>
    </row>
    <row r="444" spans="1:11">
      <c r="A444" s="22"/>
      <c r="B444" s="22"/>
      <c r="C444" s="22"/>
      <c r="D444" s="46"/>
      <c r="E444" s="46" t="s">
        <v>4906</v>
      </c>
      <c r="F444" s="46" t="s">
        <v>4485</v>
      </c>
      <c r="G444" s="46"/>
      <c r="H444" s="48"/>
      <c r="I444" s="48"/>
      <c r="K444" s="22"/>
    </row>
    <row r="445" spans="1:11">
      <c r="A445" s="22"/>
      <c r="B445" s="22"/>
      <c r="C445" s="22"/>
      <c r="D445" s="46" t="s">
        <v>438</v>
      </c>
      <c r="E445" s="46" t="s">
        <v>4559</v>
      </c>
      <c r="F445" s="46" t="s">
        <v>2792</v>
      </c>
      <c r="G445" s="46" t="s">
        <v>548</v>
      </c>
      <c r="H445" s="48">
        <v>3169000000</v>
      </c>
      <c r="I445" s="48">
        <v>2711000000</v>
      </c>
      <c r="K445" s="22"/>
    </row>
    <row r="446" spans="1:11">
      <c r="A446" s="22"/>
      <c r="B446" s="22"/>
      <c r="C446" s="22"/>
      <c r="D446" s="46" t="s">
        <v>438</v>
      </c>
      <c r="E446" s="46" t="s">
        <v>2633</v>
      </c>
      <c r="F446" s="46" t="s">
        <v>917</v>
      </c>
      <c r="G446" s="46"/>
      <c r="H446" s="48">
        <v>222613000000</v>
      </c>
      <c r="I446" s="48">
        <v>172654000000</v>
      </c>
      <c r="K446" s="22"/>
    </row>
    <row r="447" spans="1:11">
      <c r="A447" s="22"/>
      <c r="B447" s="22"/>
      <c r="C447" s="22"/>
      <c r="D447" s="46" t="s">
        <v>263</v>
      </c>
      <c r="E447" s="46" t="s">
        <v>428</v>
      </c>
      <c r="F447" s="46"/>
      <c r="G447" s="46"/>
      <c r="H447" s="48"/>
      <c r="I447" s="48"/>
      <c r="K447" s="22"/>
    </row>
    <row r="448" spans="1:11">
      <c r="A448" s="22"/>
      <c r="B448" s="22"/>
      <c r="C448" s="22"/>
      <c r="D448" s="46"/>
      <c r="E448" s="46" t="s">
        <v>4907</v>
      </c>
      <c r="F448" s="46" t="s">
        <v>4486</v>
      </c>
      <c r="G448" s="46"/>
      <c r="H448" s="48"/>
      <c r="I448" s="48"/>
      <c r="K448" s="22"/>
    </row>
    <row r="449" spans="1:11">
      <c r="A449" s="22"/>
      <c r="B449" s="22"/>
      <c r="C449" s="22"/>
      <c r="D449" s="46"/>
      <c r="E449" s="46"/>
      <c r="F449" s="46" t="s">
        <v>4576</v>
      </c>
      <c r="G449" s="46"/>
      <c r="H449" s="48"/>
      <c r="I449" s="48"/>
      <c r="K449" s="22"/>
    </row>
    <row r="450" spans="1:11">
      <c r="A450" s="22"/>
      <c r="B450" s="22"/>
      <c r="C450" s="22"/>
      <c r="D450" s="46" t="s">
        <v>438</v>
      </c>
      <c r="E450" s="46" t="s">
        <v>2815</v>
      </c>
      <c r="F450" s="46" t="s">
        <v>4577</v>
      </c>
      <c r="G450" s="46"/>
      <c r="H450" s="48">
        <v>219196000000</v>
      </c>
      <c r="I450" s="48">
        <v>167465000000</v>
      </c>
      <c r="K450" s="22"/>
    </row>
    <row r="451" spans="1:11">
      <c r="A451" s="22"/>
      <c r="B451" s="22"/>
      <c r="C451" s="22"/>
      <c r="D451" s="46" t="s">
        <v>2576</v>
      </c>
      <c r="E451" s="46" t="s">
        <v>4578</v>
      </c>
      <c r="F451" s="46" t="s">
        <v>4579</v>
      </c>
      <c r="G451" s="46"/>
      <c r="H451" s="48">
        <v>4.1200000000000001E-2</v>
      </c>
      <c r="I451" s="48">
        <v>4.8099999999999997E-2</v>
      </c>
      <c r="K451" s="22"/>
    </row>
    <row r="452" spans="1:11">
      <c r="A452" s="22"/>
      <c r="B452" s="22"/>
      <c r="C452" s="22"/>
      <c r="D452" s="46" t="s">
        <v>438</v>
      </c>
      <c r="E452" s="46" t="s">
        <v>2817</v>
      </c>
      <c r="F452" s="46" t="s">
        <v>4580</v>
      </c>
      <c r="G452" s="46"/>
      <c r="H452" s="48">
        <v>1899000000</v>
      </c>
      <c r="I452" s="48">
        <v>2469000000</v>
      </c>
      <c r="K452" s="22"/>
    </row>
    <row r="453" spans="1:11">
      <c r="A453" s="22"/>
      <c r="B453" s="22"/>
      <c r="C453" s="22"/>
      <c r="D453" s="46" t="s">
        <v>2576</v>
      </c>
      <c r="E453" s="46" t="s">
        <v>4581</v>
      </c>
      <c r="F453" s="46" t="s">
        <v>4582</v>
      </c>
      <c r="G453" s="46"/>
      <c r="H453" s="48">
        <v>3.85E-2</v>
      </c>
      <c r="I453" s="48">
        <v>4.1200000000000001E-2</v>
      </c>
      <c r="K453" s="22"/>
    </row>
    <row r="454" spans="1:11">
      <c r="A454" s="22"/>
      <c r="B454" s="22"/>
      <c r="C454" s="22"/>
      <c r="D454" s="46" t="s">
        <v>438</v>
      </c>
      <c r="E454" s="46" t="s">
        <v>2819</v>
      </c>
      <c r="F454" s="46" t="s">
        <v>4583</v>
      </c>
      <c r="G454" s="46"/>
      <c r="H454" s="48">
        <v>43305000000</v>
      </c>
      <c r="I454" s="48">
        <v>16165000000</v>
      </c>
      <c r="K454" s="22"/>
    </row>
    <row r="455" spans="1:11">
      <c r="A455" s="22"/>
      <c r="B455" s="22"/>
      <c r="C455" s="22"/>
      <c r="D455" s="46" t="s">
        <v>2576</v>
      </c>
      <c r="E455" s="46" t="s">
        <v>4584</v>
      </c>
      <c r="F455" s="46" t="s">
        <v>4585</v>
      </c>
      <c r="G455" s="46"/>
      <c r="H455" s="48">
        <v>2.3599999999999999E-2</v>
      </c>
      <c r="I455" s="48">
        <v>3.7199999999999997E-2</v>
      </c>
      <c r="K455" s="22"/>
    </row>
    <row r="456" spans="1:11">
      <c r="A456" s="22"/>
      <c r="B456" s="22"/>
      <c r="C456" s="22"/>
      <c r="D456" s="46" t="s">
        <v>438</v>
      </c>
      <c r="E456" s="46" t="s">
        <v>2821</v>
      </c>
      <c r="F456" s="46" t="s">
        <v>4586</v>
      </c>
      <c r="G456" s="46"/>
      <c r="H456" s="48">
        <v>19665000000</v>
      </c>
      <c r="I456" s="48">
        <v>15477000000</v>
      </c>
      <c r="K456" s="22"/>
    </row>
    <row r="457" spans="1:11">
      <c r="A457" s="22"/>
      <c r="B457" s="22"/>
      <c r="C457" s="22"/>
      <c r="D457" s="46" t="s">
        <v>2576</v>
      </c>
      <c r="E457" s="46" t="s">
        <v>4587</v>
      </c>
      <c r="F457" s="46" t="s">
        <v>4588</v>
      </c>
      <c r="G457" s="46"/>
      <c r="H457" s="48">
        <v>3.3099999999999997E-2</v>
      </c>
      <c r="I457" s="48">
        <v>3.6299999999999999E-2</v>
      </c>
      <c r="K457" s="22"/>
    </row>
    <row r="458" spans="1:11">
      <c r="A458" s="22"/>
      <c r="B458" s="22"/>
      <c r="C458" s="22"/>
      <c r="D458" s="46" t="s">
        <v>438</v>
      </c>
      <c r="E458" s="46" t="s">
        <v>2823</v>
      </c>
      <c r="F458" s="46" t="s">
        <v>4589</v>
      </c>
      <c r="G458" s="46"/>
      <c r="H458" s="48">
        <v>154327000000</v>
      </c>
      <c r="I458" s="48">
        <v>133354000000</v>
      </c>
      <c r="K458" s="22"/>
    </row>
    <row r="459" spans="1:11">
      <c r="A459" s="22"/>
      <c r="B459" s="22"/>
      <c r="C459" s="22"/>
      <c r="D459" s="46" t="s">
        <v>2576</v>
      </c>
      <c r="E459" s="46" t="s">
        <v>4590</v>
      </c>
      <c r="F459" s="46" t="s">
        <v>4591</v>
      </c>
      <c r="G459" s="46"/>
      <c r="H459" s="48">
        <v>4.7199999999999999E-2</v>
      </c>
      <c r="I459" s="48">
        <v>5.0999999999999997E-2</v>
      </c>
      <c r="K459" s="22"/>
    </row>
    <row r="460" spans="1:11">
      <c r="A460" s="22"/>
      <c r="B460" s="22"/>
      <c r="C460" s="22"/>
      <c r="D460" s="46" t="s">
        <v>263</v>
      </c>
      <c r="E460" s="46" t="s">
        <v>428</v>
      </c>
      <c r="F460" s="46"/>
      <c r="G460" s="46"/>
      <c r="H460" s="48"/>
      <c r="I460" s="48"/>
      <c r="K460" s="22"/>
    </row>
    <row r="461" spans="1:11">
      <c r="A461" s="22"/>
      <c r="B461" s="22"/>
      <c r="C461" s="22"/>
      <c r="D461" s="46"/>
      <c r="E461" s="46" t="s">
        <v>4592</v>
      </c>
      <c r="F461" s="46" t="s">
        <v>4487</v>
      </c>
      <c r="G461" s="46"/>
      <c r="H461" s="48"/>
      <c r="I461" s="48"/>
      <c r="K461" s="22"/>
    </row>
    <row r="462" spans="1:11">
      <c r="A462" s="22"/>
      <c r="B462" s="22"/>
      <c r="C462" s="22"/>
      <c r="D462" s="46" t="s">
        <v>438</v>
      </c>
      <c r="E462" s="46" t="s">
        <v>2848</v>
      </c>
      <c r="F462" s="46" t="s">
        <v>2022</v>
      </c>
      <c r="G462" s="46"/>
      <c r="H462" s="48">
        <v>1305000000</v>
      </c>
      <c r="I462" s="48">
        <v>645000000</v>
      </c>
      <c r="J462">
        <v>1601000000</v>
      </c>
      <c r="K462" s="22"/>
    </row>
    <row r="463" spans="1:11">
      <c r="A463" s="22"/>
      <c r="B463" s="22"/>
      <c r="C463" s="22"/>
      <c r="D463" s="46" t="s">
        <v>438</v>
      </c>
      <c r="E463" s="46" t="s">
        <v>2849</v>
      </c>
      <c r="F463" s="46" t="s">
        <v>2024</v>
      </c>
      <c r="G463" s="46" t="s">
        <v>548</v>
      </c>
      <c r="H463" s="48">
        <v>70000000</v>
      </c>
      <c r="I463" s="48">
        <v>32000000</v>
      </c>
      <c r="J463">
        <v>160000000</v>
      </c>
      <c r="K463" s="22"/>
    </row>
    <row r="464" spans="1:11">
      <c r="A464" s="22"/>
      <c r="B464" s="22"/>
      <c r="C464" s="22"/>
      <c r="D464" s="46" t="s">
        <v>438</v>
      </c>
      <c r="E464" s="46" t="s">
        <v>4075</v>
      </c>
      <c r="F464" s="46" t="s">
        <v>2025</v>
      </c>
      <c r="G464" s="46" t="s">
        <v>548</v>
      </c>
      <c r="H464" s="48">
        <v>541000000</v>
      </c>
      <c r="I464" s="48">
        <v>692000000</v>
      </c>
      <c r="J464">
        <v>1094000000</v>
      </c>
      <c r="K464" s="22"/>
    </row>
    <row r="465" spans="1:11">
      <c r="A465" s="22"/>
      <c r="B465" s="22"/>
      <c r="C465" s="22"/>
      <c r="D465" s="46" t="s">
        <v>438</v>
      </c>
      <c r="E465" s="46" t="s">
        <v>4593</v>
      </c>
      <c r="F465" s="46" t="s">
        <v>4908</v>
      </c>
      <c r="G465" s="46"/>
      <c r="H465" s="48">
        <v>694000000</v>
      </c>
      <c r="I465" s="48">
        <v>-79000000</v>
      </c>
      <c r="J465">
        <v>347000000</v>
      </c>
      <c r="K465" s="22"/>
    </row>
    <row r="466" spans="1:11">
      <c r="A466" s="22"/>
      <c r="B466" s="22"/>
      <c r="C466" s="22"/>
      <c r="D466" s="46" t="s">
        <v>2576</v>
      </c>
      <c r="E466" s="46" t="s">
        <v>4909</v>
      </c>
      <c r="F466" s="46" t="s">
        <v>4910</v>
      </c>
      <c r="G466" s="46"/>
      <c r="H466" s="48">
        <v>842000000</v>
      </c>
      <c r="I466" s="48">
        <v>534000000</v>
      </c>
      <c r="J466">
        <v>-289000000</v>
      </c>
      <c r="K466" s="22"/>
    </row>
    <row r="467" spans="1:11">
      <c r="A467" s="22"/>
      <c r="B467" s="22"/>
      <c r="C467" s="22"/>
      <c r="D467" s="46" t="s">
        <v>438</v>
      </c>
      <c r="E467" s="46" t="s">
        <v>1605</v>
      </c>
      <c r="F467" s="46" t="s">
        <v>2031</v>
      </c>
      <c r="G467" s="46"/>
      <c r="H467" s="48">
        <v>1536000000</v>
      </c>
      <c r="I467" s="48">
        <v>455000000</v>
      </c>
      <c r="J467">
        <v>58000000</v>
      </c>
      <c r="K467" s="22"/>
    </row>
    <row r="468" spans="1:11">
      <c r="A468" s="22"/>
      <c r="B468" s="22"/>
      <c r="C468" s="22"/>
      <c r="D468" s="46" t="s">
        <v>263</v>
      </c>
      <c r="E468" s="46" t="s">
        <v>428</v>
      </c>
      <c r="F468" s="46"/>
      <c r="G468" s="46"/>
      <c r="H468" s="48"/>
      <c r="I468" s="48"/>
      <c r="K468" s="22"/>
    </row>
    <row r="469" spans="1:11">
      <c r="A469" s="22"/>
      <c r="B469" s="22"/>
      <c r="C469" s="22"/>
      <c r="D469" s="46"/>
      <c r="E469" s="46" t="s">
        <v>4911</v>
      </c>
      <c r="F469" s="46" t="s">
        <v>4488</v>
      </c>
      <c r="G469" s="46"/>
      <c r="H469" s="48"/>
      <c r="I469" s="48"/>
      <c r="K469" s="22"/>
    </row>
    <row r="470" spans="1:11">
      <c r="A470" s="22"/>
      <c r="B470" s="22"/>
      <c r="C470" s="22"/>
      <c r="D470" s="46"/>
      <c r="E470" s="46"/>
      <c r="F470" s="46" t="s">
        <v>4912</v>
      </c>
      <c r="G470" s="46"/>
      <c r="H470" s="48"/>
      <c r="I470" s="48"/>
      <c r="K470" s="22"/>
    </row>
    <row r="471" spans="1:11">
      <c r="A471" s="22"/>
      <c r="B471" s="22"/>
      <c r="C471" s="22"/>
      <c r="D471" s="46" t="s">
        <v>2576</v>
      </c>
      <c r="E471" s="46" t="s">
        <v>4913</v>
      </c>
      <c r="F471" s="46" t="s">
        <v>4914</v>
      </c>
      <c r="G471" s="46"/>
      <c r="H471" s="48"/>
      <c r="I471" s="48"/>
      <c r="K471" s="22"/>
    </row>
    <row r="472" spans="1:11">
      <c r="A472" s="22"/>
      <c r="B472" s="22"/>
      <c r="C472" s="22"/>
      <c r="D472" s="46"/>
      <c r="E472" s="46"/>
      <c r="F472" s="46" t="s">
        <v>4915</v>
      </c>
      <c r="G472" s="46"/>
      <c r="H472" s="48"/>
      <c r="I472" s="48"/>
      <c r="K472" s="22"/>
    </row>
    <row r="473" spans="1:11">
      <c r="A473" s="22"/>
      <c r="B473" s="22"/>
      <c r="C473" s="22"/>
      <c r="D473" s="46" t="s">
        <v>2576</v>
      </c>
      <c r="E473" s="46" t="s">
        <v>4916</v>
      </c>
      <c r="F473" s="46" t="s">
        <v>610</v>
      </c>
      <c r="G473" s="46"/>
      <c r="H473" s="48"/>
      <c r="I473" s="48"/>
      <c r="K473" s="22"/>
    </row>
    <row r="474" spans="1:11">
      <c r="A474" s="22"/>
      <c r="B474" s="22"/>
      <c r="C474" s="22"/>
      <c r="D474" s="46" t="s">
        <v>438</v>
      </c>
      <c r="E474" s="46" t="s">
        <v>4075</v>
      </c>
      <c r="F474" s="46" t="s">
        <v>4504</v>
      </c>
      <c r="G474" s="46"/>
      <c r="H474" s="48">
        <v>541000000</v>
      </c>
      <c r="I474" s="48">
        <v>692000000</v>
      </c>
      <c r="J474">
        <v>1094000000</v>
      </c>
      <c r="K474" s="22"/>
    </row>
    <row r="475" spans="1:11">
      <c r="A475" s="22"/>
      <c r="B475" s="22"/>
      <c r="C475" s="22"/>
      <c r="D475" s="46" t="s">
        <v>2576</v>
      </c>
      <c r="E475" s="46" t="s">
        <v>2853</v>
      </c>
      <c r="F475" s="46" t="s">
        <v>4917</v>
      </c>
      <c r="G475" s="46"/>
      <c r="H475" s="48">
        <v>170000000</v>
      </c>
      <c r="I475" s="48">
        <v>248000000</v>
      </c>
      <c r="J475">
        <v>573000000</v>
      </c>
      <c r="K475" s="22"/>
    </row>
    <row r="476" spans="1:11">
      <c r="A476" s="22"/>
      <c r="B476" s="22"/>
      <c r="C476" s="22"/>
      <c r="D476" s="46" t="s">
        <v>2576</v>
      </c>
      <c r="E476" s="46" t="s">
        <v>2855</v>
      </c>
      <c r="F476" s="46" t="s">
        <v>2856</v>
      </c>
      <c r="G476" s="46"/>
      <c r="H476" s="48">
        <v>711000000</v>
      </c>
      <c r="I476" s="48">
        <v>940000000</v>
      </c>
      <c r="J476">
        <v>1667000000</v>
      </c>
      <c r="K476" s="22"/>
    </row>
    <row r="477" spans="1:11">
      <c r="A477" s="22"/>
      <c r="B477" s="22"/>
      <c r="C477" s="22"/>
      <c r="D477" s="46" t="s">
        <v>263</v>
      </c>
      <c r="E477" s="46" t="s">
        <v>428</v>
      </c>
      <c r="F477" s="46"/>
      <c r="G477" s="46"/>
      <c r="H477" s="48"/>
      <c r="I477" s="48"/>
      <c r="K477" s="22"/>
    </row>
    <row r="478" spans="1:11">
      <c r="A478" s="22"/>
      <c r="B478" s="22"/>
      <c r="C478" s="22"/>
      <c r="D478" s="46"/>
      <c r="E478" s="46" t="s">
        <v>4918</v>
      </c>
      <c r="F478" s="46" t="s">
        <v>4489</v>
      </c>
      <c r="G478" s="46"/>
      <c r="H478" s="48"/>
      <c r="I478" s="48"/>
      <c r="K478" s="22"/>
    </row>
    <row r="479" spans="1:11">
      <c r="A479" s="22"/>
      <c r="B479" s="22"/>
      <c r="C479" s="22"/>
      <c r="D479" s="46"/>
      <c r="E479" s="46"/>
      <c r="F479" s="46" t="s">
        <v>4598</v>
      </c>
      <c r="G479" s="46"/>
      <c r="H479" s="48"/>
      <c r="I479" s="48"/>
      <c r="K479" s="22"/>
    </row>
    <row r="480" spans="1:11">
      <c r="A480" s="22"/>
      <c r="B480" s="22"/>
      <c r="C480" s="22"/>
      <c r="D480" s="46" t="s">
        <v>438</v>
      </c>
      <c r="E480" s="46" t="s">
        <v>4075</v>
      </c>
      <c r="F480" s="46" t="s">
        <v>4504</v>
      </c>
      <c r="G480" s="46"/>
      <c r="H480" s="48">
        <v>541000000</v>
      </c>
      <c r="I480" s="48">
        <v>692000000</v>
      </c>
      <c r="J480">
        <v>1094000000</v>
      </c>
      <c r="K480" s="22"/>
    </row>
    <row r="481" spans="1:11">
      <c r="A481" s="22"/>
      <c r="B481" s="22"/>
      <c r="C481" s="22"/>
      <c r="D481" s="46" t="s">
        <v>438</v>
      </c>
      <c r="E481" s="46" t="s">
        <v>4849</v>
      </c>
      <c r="F481" s="46" t="s">
        <v>4077</v>
      </c>
      <c r="G481" s="46"/>
      <c r="H481" s="48">
        <v>-74000000</v>
      </c>
      <c r="I481" s="48">
        <v>-172000000</v>
      </c>
      <c r="J481">
        <v>1340000000</v>
      </c>
      <c r="K481" s="22"/>
    </row>
    <row r="482" spans="1:11">
      <c r="A482" s="22"/>
      <c r="B482" s="22"/>
      <c r="C482" s="22"/>
      <c r="D482" s="46" t="s">
        <v>438</v>
      </c>
      <c r="E482" s="46" t="s">
        <v>4508</v>
      </c>
      <c r="F482" s="46" t="s">
        <v>2608</v>
      </c>
      <c r="G482" s="46"/>
      <c r="H482" s="48">
        <v>349000000</v>
      </c>
      <c r="I482" s="48">
        <v>500000000</v>
      </c>
      <c r="J482">
        <v>2352000000</v>
      </c>
      <c r="K482" s="22"/>
    </row>
    <row r="483" spans="1:11">
      <c r="A483" s="22"/>
      <c r="B483" s="22"/>
      <c r="C483" s="22"/>
      <c r="D483" s="46" t="s">
        <v>263</v>
      </c>
      <c r="E483" s="46" t="s">
        <v>428</v>
      </c>
      <c r="F483" s="46"/>
      <c r="G483" s="46"/>
      <c r="H483" s="48"/>
      <c r="I483" s="48"/>
      <c r="K483" s="22"/>
    </row>
    <row r="484" spans="1:11">
      <c r="A484" s="22"/>
      <c r="B484" s="22"/>
      <c r="C484" s="22"/>
      <c r="D484" s="46"/>
      <c r="E484" s="46" t="s">
        <v>4919</v>
      </c>
      <c r="F484" s="46" t="s">
        <v>4490</v>
      </c>
      <c r="G484" s="46"/>
      <c r="H484" s="48"/>
      <c r="I484" s="48"/>
      <c r="K484" s="22"/>
    </row>
    <row r="485" spans="1:11">
      <c r="A485" s="22"/>
      <c r="B485" s="22"/>
      <c r="C485" s="22"/>
      <c r="D485" s="46" t="s">
        <v>438</v>
      </c>
      <c r="E485" s="46" t="s">
        <v>2860</v>
      </c>
      <c r="F485" s="46" t="s">
        <v>4178</v>
      </c>
      <c r="G485" s="46"/>
      <c r="H485" s="48">
        <v>87000000</v>
      </c>
      <c r="I485" s="48">
        <v>122000000</v>
      </c>
      <c r="J485">
        <v>625000000</v>
      </c>
      <c r="K485" s="22"/>
    </row>
    <row r="486" spans="1:11">
      <c r="A486" s="22"/>
      <c r="B486" s="22"/>
      <c r="C486" s="22"/>
      <c r="D486" s="46" t="s">
        <v>438</v>
      </c>
      <c r="E486" s="46" t="s">
        <v>2862</v>
      </c>
      <c r="F486" s="46" t="s">
        <v>4179</v>
      </c>
      <c r="G486" s="46"/>
      <c r="H486" s="48">
        <v>335000000</v>
      </c>
      <c r="I486" s="48">
        <v>278000000</v>
      </c>
      <c r="J486">
        <v>357000000</v>
      </c>
      <c r="K486" s="22"/>
    </row>
    <row r="487" spans="1:11">
      <c r="A487" s="22"/>
      <c r="B487" s="22"/>
      <c r="C487" s="22"/>
      <c r="D487" s="46" t="s">
        <v>2576</v>
      </c>
      <c r="E487" s="46" t="s">
        <v>4601</v>
      </c>
      <c r="F487" s="46" t="s">
        <v>2865</v>
      </c>
      <c r="G487" s="46"/>
      <c r="H487" s="48">
        <v>422000000</v>
      </c>
      <c r="I487" s="48">
        <v>400000000</v>
      </c>
      <c r="J487">
        <v>982000000</v>
      </c>
      <c r="K487" s="22"/>
    </row>
    <row r="488" spans="1:11">
      <c r="A488" s="22"/>
      <c r="B488" s="22"/>
      <c r="C488" s="22"/>
      <c r="D488" s="46" t="s">
        <v>438</v>
      </c>
      <c r="E488" s="46" t="s">
        <v>4602</v>
      </c>
      <c r="F488" s="46" t="s">
        <v>4603</v>
      </c>
      <c r="G488" s="46" t="s">
        <v>548</v>
      </c>
      <c r="H488" s="48">
        <v>160000000</v>
      </c>
      <c r="I488" s="48">
        <v>263000000</v>
      </c>
      <c r="J488">
        <v>255000000</v>
      </c>
      <c r="K488" s="22"/>
    </row>
    <row r="489" spans="1:11">
      <c r="A489" s="22"/>
      <c r="B489" s="22"/>
      <c r="C489" s="22"/>
      <c r="D489" s="46" t="s">
        <v>2576</v>
      </c>
      <c r="E489" s="46" t="s">
        <v>4182</v>
      </c>
      <c r="F489" s="46" t="s">
        <v>4920</v>
      </c>
      <c r="G489" s="46" t="s">
        <v>548</v>
      </c>
      <c r="H489" s="48">
        <v>2000000</v>
      </c>
      <c r="I489" s="48">
        <v>242000000</v>
      </c>
      <c r="J489">
        <v>0</v>
      </c>
      <c r="K489" s="22"/>
    </row>
    <row r="490" spans="1:11">
      <c r="A490" s="22"/>
      <c r="B490" s="22"/>
      <c r="C490" s="22"/>
      <c r="D490" s="46" t="s">
        <v>438</v>
      </c>
      <c r="E490" s="46" t="s">
        <v>4184</v>
      </c>
      <c r="F490" s="46" t="s">
        <v>4185</v>
      </c>
      <c r="G490" s="46" t="s">
        <v>548</v>
      </c>
      <c r="H490" s="48">
        <v>0</v>
      </c>
      <c r="I490" s="48">
        <v>2000000</v>
      </c>
      <c r="J490">
        <v>1000000</v>
      </c>
      <c r="K490" s="22"/>
    </row>
    <row r="491" spans="1:11">
      <c r="A491" s="22"/>
      <c r="B491" s="22"/>
      <c r="C491" s="22"/>
      <c r="D491" s="46" t="s">
        <v>438</v>
      </c>
      <c r="E491" s="46" t="s">
        <v>2868</v>
      </c>
      <c r="F491" s="46" t="s">
        <v>2869</v>
      </c>
      <c r="G491" s="46" t="s">
        <v>548</v>
      </c>
      <c r="H491" s="48">
        <v>31000000</v>
      </c>
      <c r="I491" s="48">
        <v>37000000</v>
      </c>
      <c r="J491">
        <v>10000000</v>
      </c>
      <c r="K491" s="22"/>
    </row>
    <row r="492" spans="1:11">
      <c r="A492" s="22"/>
      <c r="B492" s="22"/>
      <c r="C492" s="22"/>
      <c r="D492" s="46" t="s">
        <v>2576</v>
      </c>
      <c r="E492" s="46" t="s">
        <v>2870</v>
      </c>
      <c r="F492" s="46" t="s">
        <v>2871</v>
      </c>
      <c r="G492" s="46" t="s">
        <v>548</v>
      </c>
      <c r="H492" s="48">
        <v>193000000</v>
      </c>
      <c r="I492" s="48">
        <v>544000000</v>
      </c>
      <c r="J492">
        <v>266000000</v>
      </c>
      <c r="K492" s="22"/>
    </row>
    <row r="493" spans="1:11">
      <c r="A493" s="22"/>
      <c r="B493" s="22"/>
      <c r="C493" s="22"/>
      <c r="D493" s="46" t="s">
        <v>2576</v>
      </c>
      <c r="E493" s="46" t="s">
        <v>4921</v>
      </c>
      <c r="F493" s="46" t="s">
        <v>4186</v>
      </c>
      <c r="G493" s="46" t="s">
        <v>548</v>
      </c>
      <c r="H493" s="48">
        <v>1272000000</v>
      </c>
      <c r="I493" s="48">
        <v>1043000000</v>
      </c>
      <c r="J493">
        <v>1187000000</v>
      </c>
      <c r="K493" s="22"/>
    </row>
    <row r="494" spans="1:11">
      <c r="A494" s="22"/>
      <c r="B494" s="22"/>
      <c r="C494" s="22"/>
      <c r="D494" s="46" t="s">
        <v>2576</v>
      </c>
      <c r="E494" s="46" t="s">
        <v>4921</v>
      </c>
      <c r="F494" s="46" t="s">
        <v>4187</v>
      </c>
      <c r="G494" s="46" t="s">
        <v>548</v>
      </c>
      <c r="H494" s="48">
        <v>1272000000</v>
      </c>
      <c r="I494" s="48">
        <v>1043000000</v>
      </c>
      <c r="J494">
        <v>1187000000</v>
      </c>
      <c r="K494" s="22"/>
    </row>
    <row r="495" spans="1:11">
      <c r="A495" s="22"/>
      <c r="B495" s="22"/>
      <c r="C495" s="22"/>
      <c r="D495" s="46" t="s">
        <v>263</v>
      </c>
      <c r="E495" s="46" t="s">
        <v>428</v>
      </c>
      <c r="F495" s="46"/>
      <c r="G495" s="46"/>
      <c r="H495" s="48"/>
      <c r="I495" s="48"/>
      <c r="K495" s="22"/>
    </row>
    <row r="496" spans="1:11">
      <c r="A496" s="22"/>
      <c r="B496" s="22"/>
      <c r="C496" s="22"/>
      <c r="D496" s="46"/>
      <c r="E496" s="46" t="s">
        <v>4922</v>
      </c>
      <c r="F496" s="46" t="s">
        <v>4491</v>
      </c>
      <c r="G496" s="46"/>
      <c r="H496" s="48"/>
      <c r="I496" s="48"/>
      <c r="K496" s="22"/>
    </row>
    <row r="497" spans="1:11">
      <c r="A497" s="22"/>
      <c r="B497" s="22"/>
      <c r="C497" s="22"/>
      <c r="D497" s="46" t="s">
        <v>438</v>
      </c>
      <c r="E497" s="46" t="s">
        <v>4075</v>
      </c>
      <c r="F497" s="46" t="s">
        <v>4504</v>
      </c>
      <c r="G497" s="46"/>
      <c r="H497" s="48">
        <v>541000000</v>
      </c>
      <c r="I497" s="48">
        <v>692000000</v>
      </c>
      <c r="J497">
        <v>1094000000</v>
      </c>
      <c r="K497" s="22"/>
    </row>
    <row r="498" spans="1:11">
      <c r="A498" s="22"/>
      <c r="B498" s="22"/>
      <c r="C498" s="22"/>
      <c r="D498" s="46"/>
      <c r="E498" s="46"/>
      <c r="F498" s="46" t="s">
        <v>4923</v>
      </c>
      <c r="G498" s="46"/>
      <c r="H498" s="48"/>
      <c r="I498" s="48"/>
      <c r="K498" s="22"/>
    </row>
    <row r="499" spans="1:11">
      <c r="A499" s="22"/>
      <c r="B499" s="22"/>
      <c r="C499" s="22"/>
      <c r="D499" s="46" t="s">
        <v>2576</v>
      </c>
      <c r="E499" s="46" t="s">
        <v>4140</v>
      </c>
      <c r="F499" s="46" t="s">
        <v>4141</v>
      </c>
      <c r="G499" s="46"/>
      <c r="H499" s="48">
        <v>0</v>
      </c>
      <c r="I499" s="48">
        <v>0.01</v>
      </c>
      <c r="J499">
        <v>0</v>
      </c>
      <c r="K499" s="22"/>
    </row>
    <row r="500" spans="1:11">
      <c r="A500" s="22"/>
      <c r="B500" s="22"/>
      <c r="C500" s="22"/>
      <c r="D500" s="46" t="s">
        <v>2576</v>
      </c>
      <c r="E500" s="46" t="s">
        <v>4142</v>
      </c>
      <c r="F500" s="46" t="s">
        <v>4143</v>
      </c>
      <c r="G500" s="46"/>
      <c r="H500" s="48">
        <v>0.48</v>
      </c>
      <c r="I500" s="48">
        <v>0.43</v>
      </c>
      <c r="J500">
        <v>0.57999999999999996</v>
      </c>
      <c r="K500" s="22"/>
    </row>
    <row r="501" spans="1:11">
      <c r="A501" s="22"/>
      <c r="B501" s="22"/>
      <c r="C501" s="22"/>
      <c r="D501" s="46"/>
      <c r="E501" s="46"/>
      <c r="F501" s="46" t="s">
        <v>4190</v>
      </c>
      <c r="G501" s="46"/>
      <c r="H501" s="48"/>
      <c r="I501" s="48"/>
      <c r="K501" s="22"/>
    </row>
    <row r="502" spans="1:11">
      <c r="A502" s="22"/>
      <c r="B502" s="22"/>
      <c r="C502" s="22"/>
      <c r="D502" s="46" t="s">
        <v>2576</v>
      </c>
      <c r="E502" s="46" t="s">
        <v>4191</v>
      </c>
      <c r="F502" s="46" t="s">
        <v>4192</v>
      </c>
      <c r="G502" s="46"/>
      <c r="H502" s="48">
        <v>0.42</v>
      </c>
      <c r="I502" s="48">
        <v>0.52</v>
      </c>
      <c r="J502">
        <v>0.56000000000000005</v>
      </c>
      <c r="K502" s="22"/>
    </row>
    <row r="503" spans="1:11">
      <c r="A503" s="22"/>
      <c r="B503" s="22"/>
      <c r="C503" s="22"/>
      <c r="D503" s="46" t="s">
        <v>2576</v>
      </c>
      <c r="E503" s="46" t="s">
        <v>4193</v>
      </c>
      <c r="F503" s="46" t="s">
        <v>4194</v>
      </c>
      <c r="G503" s="46"/>
      <c r="H503" s="48">
        <v>0.18</v>
      </c>
      <c r="I503" s="48">
        <v>0.28999999999999998</v>
      </c>
      <c r="J503">
        <v>0.27</v>
      </c>
      <c r="K503" s="22"/>
    </row>
    <row r="504" spans="1:11">
      <c r="A504" s="22"/>
      <c r="B504" s="22"/>
      <c r="C504" s="22"/>
      <c r="D504" s="46" t="s">
        <v>2576</v>
      </c>
      <c r="E504" s="46" t="s">
        <v>4195</v>
      </c>
      <c r="F504" s="46" t="s">
        <v>4196</v>
      </c>
      <c r="G504" s="46"/>
      <c r="H504" s="48">
        <v>0.28000000000000003</v>
      </c>
      <c r="I504" s="48">
        <v>0.17</v>
      </c>
      <c r="J504">
        <v>0.12</v>
      </c>
      <c r="K504" s="22"/>
    </row>
    <row r="505" spans="1:11">
      <c r="A505" s="22"/>
      <c r="B505" s="22"/>
      <c r="C505" s="22"/>
      <c r="D505" s="46" t="s">
        <v>2576</v>
      </c>
      <c r="E505" s="46" t="s">
        <v>4197</v>
      </c>
      <c r="F505" s="46" t="s">
        <v>4198</v>
      </c>
      <c r="G505" s="46"/>
      <c r="H505" s="48">
        <v>0.12</v>
      </c>
      <c r="I505" s="48">
        <v>0.02</v>
      </c>
      <c r="J505">
        <v>0.05</v>
      </c>
      <c r="K505" s="22"/>
    </row>
    <row r="506" spans="1:11">
      <c r="A506" s="22"/>
      <c r="B506" s="22"/>
      <c r="C506" s="22"/>
      <c r="D506" s="46" t="s">
        <v>2576</v>
      </c>
      <c r="E506" s="46" t="s">
        <v>4199</v>
      </c>
      <c r="F506" s="46" t="s">
        <v>4605</v>
      </c>
      <c r="G506" s="46"/>
      <c r="H506" s="48">
        <v>0.12</v>
      </c>
      <c r="I506" s="48">
        <v>0.09</v>
      </c>
      <c r="J506">
        <v>0.11</v>
      </c>
      <c r="K506" s="22"/>
    </row>
    <row r="507" spans="1:11">
      <c r="A507" s="22"/>
      <c r="B507" s="22"/>
      <c r="C507" s="22"/>
      <c r="D507" s="46"/>
      <c r="E507" s="46"/>
      <c r="F507" s="46" t="s">
        <v>4201</v>
      </c>
      <c r="G507" s="46"/>
      <c r="H507" s="48"/>
      <c r="I507" s="48"/>
      <c r="K507" s="22"/>
    </row>
    <row r="508" spans="1:11">
      <c r="A508" s="22"/>
      <c r="B508" s="22"/>
      <c r="C508" s="22"/>
      <c r="D508" s="46" t="s">
        <v>2576</v>
      </c>
      <c r="E508" s="46" t="s">
        <v>4144</v>
      </c>
      <c r="F508" s="46" t="s">
        <v>4145</v>
      </c>
      <c r="G508" s="46"/>
      <c r="H508" s="48">
        <v>0</v>
      </c>
      <c r="I508" s="48">
        <v>0</v>
      </c>
      <c r="J508">
        <v>0</v>
      </c>
      <c r="K508" s="22"/>
    </row>
    <row r="509" spans="1:11">
      <c r="A509" s="22"/>
      <c r="B509" s="22"/>
      <c r="C509" s="22"/>
      <c r="D509" s="46" t="s">
        <v>2576</v>
      </c>
      <c r="E509" s="46" t="s">
        <v>4146</v>
      </c>
      <c r="F509" s="46" t="s">
        <v>4147</v>
      </c>
      <c r="G509" s="46"/>
      <c r="H509" s="48">
        <v>0.25</v>
      </c>
      <c r="I509" s="48">
        <v>0.25</v>
      </c>
      <c r="J509">
        <v>0.44</v>
      </c>
      <c r="K509" s="22"/>
    </row>
    <row r="510" spans="1:11">
      <c r="A510" s="22"/>
      <c r="B510" s="22"/>
      <c r="C510" s="22"/>
      <c r="D510" s="46" t="s">
        <v>2576</v>
      </c>
      <c r="E510" s="46" t="s">
        <v>4202</v>
      </c>
      <c r="F510" s="46" t="s">
        <v>4203</v>
      </c>
      <c r="G510" s="46"/>
      <c r="H510" s="48">
        <v>0.04</v>
      </c>
      <c r="I510" s="48">
        <v>7.0000000000000007E-2</v>
      </c>
      <c r="J510">
        <v>0.08</v>
      </c>
      <c r="K510" s="22"/>
    </row>
    <row r="511" spans="1:11">
      <c r="A511" s="22"/>
      <c r="B511" s="22"/>
      <c r="C511" s="22"/>
      <c r="D511" s="46"/>
      <c r="E511" s="46"/>
      <c r="F511" s="46" t="s">
        <v>4204</v>
      </c>
      <c r="G511" s="46"/>
      <c r="H511" s="48"/>
      <c r="I511" s="48"/>
      <c r="K511" s="22"/>
    </row>
    <row r="512" spans="1:11">
      <c r="A512" s="22"/>
      <c r="B512" s="22"/>
      <c r="C512" s="22"/>
      <c r="D512" s="46" t="s">
        <v>2576</v>
      </c>
      <c r="E512" s="46" t="s">
        <v>4205</v>
      </c>
      <c r="F512" s="46" t="s">
        <v>4206</v>
      </c>
      <c r="G512" s="46"/>
      <c r="H512" s="48">
        <v>0.03</v>
      </c>
      <c r="I512" s="48">
        <v>0.02</v>
      </c>
      <c r="J512">
        <v>0.05</v>
      </c>
      <c r="K512" s="22"/>
    </row>
    <row r="513" spans="1:11">
      <c r="A513" s="22"/>
      <c r="B513" s="22"/>
      <c r="C513" s="22"/>
      <c r="D513" s="46" t="s">
        <v>2576</v>
      </c>
      <c r="E513" s="46" t="s">
        <v>4207</v>
      </c>
      <c r="F513" s="46" t="s">
        <v>4208</v>
      </c>
      <c r="G513" s="46"/>
      <c r="H513" s="48">
        <v>0.19</v>
      </c>
      <c r="I513" s="48">
        <v>0.27</v>
      </c>
      <c r="J513">
        <v>0.25</v>
      </c>
      <c r="K513" s="22"/>
    </row>
    <row r="514" spans="1:11">
      <c r="A514" s="22"/>
      <c r="B514" s="22"/>
      <c r="C514" s="22"/>
      <c r="D514" s="46" t="s">
        <v>2576</v>
      </c>
      <c r="E514" s="46" t="s">
        <v>4209</v>
      </c>
      <c r="F514" s="46" t="s">
        <v>4210</v>
      </c>
      <c r="G514" s="46"/>
      <c r="H514" s="48">
        <v>0.11</v>
      </c>
      <c r="I514" s="48">
        <v>0.14000000000000001</v>
      </c>
      <c r="J514">
        <v>0.11</v>
      </c>
      <c r="K514" s="22"/>
    </row>
    <row r="515" spans="1:11">
      <c r="A515" s="22"/>
      <c r="B515" s="22"/>
      <c r="C515" s="22"/>
      <c r="D515" s="46" t="s">
        <v>263</v>
      </c>
      <c r="E515" s="46" t="s">
        <v>428</v>
      </c>
      <c r="F515" s="46"/>
      <c r="G515" s="46"/>
      <c r="H515" s="48"/>
      <c r="I515" s="48"/>
      <c r="K515" s="22"/>
    </row>
    <row r="516" spans="1:11">
      <c r="A516" s="22"/>
      <c r="B516" s="22"/>
      <c r="C516" s="22"/>
      <c r="D516" s="46"/>
      <c r="E516" s="46" t="s">
        <v>4211</v>
      </c>
      <c r="F516" s="46" t="s">
        <v>2543</v>
      </c>
      <c r="G516" s="46"/>
      <c r="H516" s="48"/>
      <c r="I516" s="48"/>
      <c r="K516" s="22"/>
    </row>
    <row r="517" spans="1:11">
      <c r="A517" s="22"/>
      <c r="B517" s="22"/>
      <c r="C517" s="22"/>
      <c r="D517" s="46" t="s">
        <v>438</v>
      </c>
      <c r="E517" s="46" t="s">
        <v>2874</v>
      </c>
      <c r="F517" s="46" t="s">
        <v>2875</v>
      </c>
      <c r="G517" s="46"/>
      <c r="H517" s="48">
        <v>9300000000</v>
      </c>
      <c r="I517" s="48">
        <v>11300000000</v>
      </c>
      <c r="K517" s="22"/>
    </row>
    <row r="518" spans="1:11">
      <c r="A518" s="22"/>
      <c r="B518" s="22"/>
      <c r="C518" s="22"/>
      <c r="D518" s="46" t="s">
        <v>2576</v>
      </c>
      <c r="E518" s="46" t="s">
        <v>2917</v>
      </c>
      <c r="F518" s="46" t="s">
        <v>2918</v>
      </c>
      <c r="G518" s="46"/>
      <c r="H518" s="48"/>
      <c r="I518" s="48"/>
      <c r="K518" s="22"/>
    </row>
    <row r="519" spans="1:11">
      <c r="A519" s="22"/>
      <c r="B519" s="22"/>
      <c r="C519" s="22"/>
      <c r="D519" s="46" t="s">
        <v>2576</v>
      </c>
      <c r="E519" s="46" t="s">
        <v>4607</v>
      </c>
      <c r="F519" s="46" t="s">
        <v>4608</v>
      </c>
      <c r="G519" s="46"/>
      <c r="H519" s="48"/>
      <c r="I519" s="48">
        <v>693000000</v>
      </c>
      <c r="K519" s="22"/>
    </row>
    <row r="520" spans="1:11">
      <c r="A520" s="22"/>
      <c r="B520" s="22"/>
      <c r="C520" s="22"/>
      <c r="D520" s="46" t="s">
        <v>438</v>
      </c>
      <c r="E520" s="46" t="s">
        <v>3052</v>
      </c>
      <c r="F520" s="46" t="s">
        <v>4924</v>
      </c>
      <c r="G520" s="46"/>
      <c r="H520" s="48">
        <v>231000000</v>
      </c>
      <c r="I520" s="48">
        <v>298000000</v>
      </c>
      <c r="J520">
        <v>333000000</v>
      </c>
      <c r="K520" s="22"/>
    </row>
    <row r="521" spans="1:11">
      <c r="A521" s="22"/>
      <c r="B521" s="22"/>
      <c r="C521" s="22"/>
      <c r="D521" s="46" t="s">
        <v>438</v>
      </c>
      <c r="E521" s="46" t="s">
        <v>2925</v>
      </c>
      <c r="F521" s="46" t="s">
        <v>2926</v>
      </c>
      <c r="G521" s="46"/>
      <c r="H521" s="48"/>
      <c r="I521" s="48"/>
      <c r="K521" s="22"/>
    </row>
    <row r="522" spans="1:11">
      <c r="A522" s="22"/>
      <c r="B522" s="22"/>
      <c r="C522" s="22"/>
      <c r="D522" s="46" t="s">
        <v>2576</v>
      </c>
      <c r="E522" s="46" t="s">
        <v>4925</v>
      </c>
      <c r="F522" s="46" t="s">
        <v>4926</v>
      </c>
      <c r="G522" s="46"/>
      <c r="H522" s="48">
        <v>5600000000</v>
      </c>
      <c r="I522" s="48"/>
      <c r="K522" s="22"/>
    </row>
    <row r="523" spans="1:11">
      <c r="A523" s="22"/>
      <c r="B523" s="22"/>
      <c r="C523" s="22"/>
      <c r="D523" s="46" t="s">
        <v>438</v>
      </c>
      <c r="E523" s="46" t="s">
        <v>2930</v>
      </c>
      <c r="F523" s="46" t="s">
        <v>4927</v>
      </c>
      <c r="G523" s="46"/>
      <c r="H523" s="48">
        <v>22569000000</v>
      </c>
      <c r="I523" s="48">
        <v>18488000000</v>
      </c>
      <c r="K523" s="22"/>
    </row>
    <row r="524" spans="1:11">
      <c r="A524" s="22"/>
      <c r="B524" s="22"/>
      <c r="C524" s="22"/>
      <c r="D524" s="46" t="s">
        <v>2576</v>
      </c>
      <c r="E524" s="46" t="s">
        <v>2935</v>
      </c>
      <c r="F524" s="46" t="s">
        <v>4214</v>
      </c>
      <c r="G524" s="46"/>
      <c r="H524" s="48"/>
      <c r="I524" s="48"/>
      <c r="K524" s="22"/>
    </row>
    <row r="525" spans="1:11">
      <c r="A525" s="22"/>
      <c r="B525" s="22"/>
      <c r="C525" s="22"/>
      <c r="D525" s="46" t="s">
        <v>438</v>
      </c>
      <c r="E525" s="46" t="s">
        <v>2927</v>
      </c>
      <c r="F525" s="46" t="s">
        <v>2421</v>
      </c>
      <c r="G525" s="46"/>
      <c r="H525" s="48">
        <v>21304000000</v>
      </c>
      <c r="I525" s="48">
        <v>26242000000</v>
      </c>
      <c r="K525" s="22"/>
    </row>
    <row r="526" spans="1:11">
      <c r="A526" s="22"/>
      <c r="B526" s="22"/>
      <c r="C526" s="22"/>
      <c r="D526" s="46" t="s">
        <v>438</v>
      </c>
      <c r="E526" s="46" t="s">
        <v>2944</v>
      </c>
      <c r="F526" s="46" t="s">
        <v>4216</v>
      </c>
      <c r="G526" s="46"/>
      <c r="H526" s="48">
        <v>3800000000</v>
      </c>
      <c r="I526" s="48">
        <v>1200000000</v>
      </c>
      <c r="K526" s="22"/>
    </row>
    <row r="527" spans="1:11">
      <c r="A527" s="22"/>
      <c r="B527" s="22"/>
      <c r="C527" s="22"/>
      <c r="D527" s="46" t="s">
        <v>438</v>
      </c>
      <c r="E527" s="46" t="s">
        <v>2943</v>
      </c>
      <c r="F527" s="46" t="s">
        <v>2264</v>
      </c>
      <c r="G527" s="46"/>
      <c r="H527" s="48">
        <v>28010000000</v>
      </c>
      <c r="I527" s="48">
        <v>25738000000</v>
      </c>
      <c r="K527" s="22"/>
    </row>
    <row r="528" spans="1:11">
      <c r="A528" s="22"/>
      <c r="B528" s="22"/>
      <c r="C528" s="22"/>
      <c r="D528" s="46" t="s">
        <v>438</v>
      </c>
      <c r="E528" s="46" t="s">
        <v>3027</v>
      </c>
      <c r="F528" s="46" t="s">
        <v>4928</v>
      </c>
      <c r="G528" s="46"/>
      <c r="H528" s="48">
        <v>6678000000</v>
      </c>
      <c r="I528" s="48">
        <v>6202000000</v>
      </c>
      <c r="K528" s="22"/>
    </row>
    <row r="529" spans="1:11">
      <c r="A529" s="22"/>
      <c r="B529" s="22"/>
      <c r="C529" s="22"/>
      <c r="D529" s="46" t="s">
        <v>2576</v>
      </c>
      <c r="E529" s="46" t="s">
        <v>4929</v>
      </c>
      <c r="F529" s="46" t="s">
        <v>4930</v>
      </c>
      <c r="G529" s="46"/>
      <c r="H529" s="48"/>
      <c r="I529" s="48"/>
      <c r="K529" s="22"/>
    </row>
    <row r="530" spans="1:11">
      <c r="A530" s="22"/>
      <c r="B530" s="22"/>
      <c r="C530" s="22"/>
      <c r="D530" s="46" t="s">
        <v>2576</v>
      </c>
      <c r="E530" s="46" t="s">
        <v>2947</v>
      </c>
      <c r="F530" s="46" t="s">
        <v>4931</v>
      </c>
      <c r="G530" s="46"/>
      <c r="H530" s="48">
        <v>577000000</v>
      </c>
      <c r="I530" s="48"/>
      <c r="K530" s="22"/>
    </row>
    <row r="531" spans="1:11">
      <c r="A531" s="22"/>
      <c r="B531" s="22"/>
      <c r="C531" s="22"/>
      <c r="D531" s="46" t="s">
        <v>438</v>
      </c>
      <c r="E531" s="46" t="s">
        <v>4932</v>
      </c>
      <c r="F531" s="46" t="s">
        <v>2876</v>
      </c>
      <c r="G531" s="46"/>
      <c r="H531" s="48"/>
      <c r="I531" s="48"/>
      <c r="K531" s="22"/>
    </row>
    <row r="532" spans="1:11">
      <c r="A532" s="22"/>
      <c r="B532" s="22"/>
      <c r="C532" s="22"/>
      <c r="D532" s="46" t="s">
        <v>263</v>
      </c>
      <c r="E532" s="46" t="s">
        <v>428</v>
      </c>
      <c r="F532" s="46"/>
      <c r="G532" s="46"/>
      <c r="H532" s="48"/>
      <c r="I532" s="48"/>
      <c r="K532" s="22"/>
    </row>
    <row r="533" spans="1:11">
      <c r="A533" s="22"/>
      <c r="B533" s="22"/>
      <c r="C533" s="22"/>
      <c r="D533" s="46"/>
      <c r="E533" s="46" t="s">
        <v>1027</v>
      </c>
      <c r="F533" s="46" t="s">
        <v>311</v>
      </c>
      <c r="G533" s="46"/>
      <c r="H533" s="48"/>
      <c r="I533" s="48"/>
      <c r="K533" s="22"/>
    </row>
    <row r="534" spans="1:11">
      <c r="A534" s="22"/>
      <c r="B534" s="22"/>
      <c r="C534" s="22"/>
      <c r="D534" s="46" t="s">
        <v>438</v>
      </c>
      <c r="E534" s="46" t="s">
        <v>2640</v>
      </c>
      <c r="F534" s="46" t="s">
        <v>446</v>
      </c>
      <c r="G534" s="46"/>
      <c r="H534" s="48">
        <v>769631000000</v>
      </c>
      <c r="I534" s="48">
        <v>757267000000</v>
      </c>
      <c r="J534">
        <v>782770000000</v>
      </c>
      <c r="K534" s="22"/>
    </row>
    <row r="535" spans="1:11">
      <c r="A535" s="22"/>
      <c r="B535" s="22"/>
      <c r="C535" s="22"/>
      <c r="D535" s="46" t="s">
        <v>263</v>
      </c>
      <c r="E535" s="46" t="s">
        <v>428</v>
      </c>
      <c r="F535" s="46"/>
      <c r="G535" s="46"/>
      <c r="H535" s="48"/>
      <c r="I535" s="48"/>
      <c r="K535" s="22"/>
    </row>
    <row r="536" spans="1:11">
      <c r="A536" s="22"/>
      <c r="B536" s="22"/>
      <c r="C536" s="22"/>
      <c r="D536" s="46"/>
      <c r="E536" s="46" t="s">
        <v>1032</v>
      </c>
      <c r="F536" s="46" t="s">
        <v>312</v>
      </c>
      <c r="G536" s="46"/>
      <c r="H536" s="48"/>
      <c r="I536" s="48"/>
      <c r="K536" s="22"/>
    </row>
    <row r="537" spans="1:11">
      <c r="A537" s="22"/>
      <c r="B537" s="22"/>
      <c r="C537" s="22"/>
      <c r="D537" s="46"/>
      <c r="E537" s="46"/>
      <c r="F537" s="46" t="s">
        <v>2953</v>
      </c>
      <c r="G537" s="46"/>
      <c r="H537" s="48"/>
      <c r="I537" s="48"/>
      <c r="K537" s="22"/>
    </row>
    <row r="538" spans="1:11">
      <c r="A538" s="22"/>
      <c r="B538" s="22"/>
      <c r="C538" s="22"/>
      <c r="D538" s="46" t="s">
        <v>438</v>
      </c>
      <c r="E538" s="46" t="s">
        <v>2954</v>
      </c>
      <c r="F538" s="46" t="s">
        <v>778</v>
      </c>
      <c r="G538" s="46"/>
      <c r="H538" s="48">
        <v>7362000000</v>
      </c>
      <c r="I538" s="48">
        <v>2297000000</v>
      </c>
      <c r="K538" s="22"/>
    </row>
    <row r="539" spans="1:11">
      <c r="A539" s="22"/>
      <c r="B539" s="22"/>
      <c r="C539" s="22"/>
      <c r="D539" s="46" t="s">
        <v>438</v>
      </c>
      <c r="E539" s="46" t="s">
        <v>2955</v>
      </c>
      <c r="F539" s="46" t="s">
        <v>1036</v>
      </c>
      <c r="G539" s="46" t="s">
        <v>548</v>
      </c>
      <c r="H539" s="48">
        <v>5723000000</v>
      </c>
      <c r="I539" s="48">
        <v>6483000000</v>
      </c>
      <c r="K539" s="22"/>
    </row>
    <row r="540" spans="1:11">
      <c r="A540" s="22"/>
      <c r="B540" s="22"/>
      <c r="C540" s="22"/>
      <c r="D540" s="46" t="s">
        <v>438</v>
      </c>
      <c r="E540" s="46" t="s">
        <v>2956</v>
      </c>
      <c r="F540" s="46" t="s">
        <v>4933</v>
      </c>
      <c r="G540" s="46"/>
      <c r="H540" s="48">
        <v>-239000000</v>
      </c>
      <c r="I540" s="48">
        <v>-1543000000</v>
      </c>
      <c r="K540" s="22"/>
    </row>
    <row r="541" spans="1:11">
      <c r="A541" s="22"/>
      <c r="B541" s="22"/>
      <c r="C541" s="22"/>
      <c r="D541" s="46" t="s">
        <v>263</v>
      </c>
      <c r="E541" s="46" t="s">
        <v>428</v>
      </c>
      <c r="F541" s="46"/>
      <c r="G541" s="46"/>
      <c r="H541" s="48"/>
      <c r="I541" s="48"/>
      <c r="K541" s="22"/>
    </row>
    <row r="542" spans="1:11">
      <c r="A542" s="22"/>
      <c r="B542" s="22"/>
      <c r="C542" s="22"/>
      <c r="D542" s="46"/>
      <c r="E542" s="46" t="s">
        <v>4617</v>
      </c>
      <c r="F542" s="46" t="s">
        <v>313</v>
      </c>
      <c r="G542" s="46"/>
      <c r="H542" s="48"/>
      <c r="I542" s="48"/>
      <c r="K542" s="22"/>
    </row>
    <row r="543" spans="1:11">
      <c r="A543" s="22"/>
      <c r="B543" s="22"/>
      <c r="C543" s="22"/>
      <c r="D543" s="46"/>
      <c r="E543" s="46" t="s">
        <v>4618</v>
      </c>
      <c r="F543" s="46" t="s">
        <v>314</v>
      </c>
      <c r="G543" s="46"/>
      <c r="H543" s="48"/>
      <c r="I543" s="48"/>
      <c r="K543" s="22"/>
    </row>
    <row r="544" spans="1:11">
      <c r="A544" s="22"/>
      <c r="B544" s="22"/>
      <c r="C544" s="22"/>
      <c r="D544" s="46" t="s">
        <v>438</v>
      </c>
      <c r="E544" s="46" t="s">
        <v>467</v>
      </c>
      <c r="F544" s="46" t="s">
        <v>469</v>
      </c>
      <c r="G544" s="46"/>
      <c r="H544" s="48">
        <v>7899000000</v>
      </c>
      <c r="I544" s="48">
        <v>15753000000</v>
      </c>
      <c r="J544">
        <v>21668000000</v>
      </c>
      <c r="K544" s="22"/>
    </row>
    <row r="545" spans="1:11">
      <c r="A545" s="22"/>
      <c r="B545" s="22"/>
      <c r="C545" s="22"/>
      <c r="D545" s="46" t="s">
        <v>2576</v>
      </c>
      <c r="E545" s="46" t="s">
        <v>2959</v>
      </c>
      <c r="F545" s="46" t="s">
        <v>4934</v>
      </c>
      <c r="G545" s="46" t="s">
        <v>548</v>
      </c>
      <c r="H545" s="48">
        <v>332000000</v>
      </c>
      <c r="I545" s="48">
        <v>266000000</v>
      </c>
      <c r="J545">
        <v>0</v>
      </c>
      <c r="K545" s="22"/>
    </row>
    <row r="546" spans="1:11">
      <c r="A546" s="22"/>
      <c r="B546" s="22"/>
      <c r="C546" s="22"/>
      <c r="D546" s="46" t="s">
        <v>438</v>
      </c>
      <c r="E546" s="46" t="s">
        <v>2960</v>
      </c>
      <c r="F546" s="46" t="s">
        <v>1050</v>
      </c>
      <c r="G546" s="46" t="s">
        <v>548</v>
      </c>
      <c r="H546" s="48">
        <v>13615000000</v>
      </c>
      <c r="I546" s="48">
        <v>20100000000</v>
      </c>
      <c r="J546">
        <v>19825000000</v>
      </c>
      <c r="K546" s="22"/>
    </row>
    <row r="547" spans="1:11">
      <c r="A547" s="22"/>
      <c r="B547" s="22"/>
      <c r="C547" s="22"/>
      <c r="D547" s="46" t="s">
        <v>438</v>
      </c>
      <c r="E547" s="46" t="s">
        <v>2961</v>
      </c>
      <c r="F547" s="46" t="s">
        <v>1052</v>
      </c>
      <c r="G547" s="46"/>
      <c r="H547" s="48">
        <v>2316000000</v>
      </c>
      <c r="I547" s="48">
        <v>2347000000</v>
      </c>
      <c r="J547">
        <v>1657000000</v>
      </c>
      <c r="K547" s="22"/>
    </row>
    <row r="548" spans="1:11">
      <c r="A548" s="22"/>
      <c r="B548" s="22"/>
      <c r="C548" s="22"/>
      <c r="D548" s="46" t="s">
        <v>2576</v>
      </c>
      <c r="E548" s="46" t="s">
        <v>2962</v>
      </c>
      <c r="F548" s="46" t="s">
        <v>1054</v>
      </c>
      <c r="G548" s="46" t="s">
        <v>548</v>
      </c>
      <c r="H548" s="48">
        <v>11299000000</v>
      </c>
      <c r="I548" s="48">
        <v>17753000000</v>
      </c>
      <c r="J548">
        <v>18168000000</v>
      </c>
      <c r="K548" s="22"/>
    </row>
    <row r="549" spans="1:11">
      <c r="A549" s="22"/>
      <c r="B549" s="22"/>
      <c r="C549" s="22"/>
      <c r="D549" s="46" t="s">
        <v>2576</v>
      </c>
      <c r="E549" s="46" t="s">
        <v>2963</v>
      </c>
      <c r="F549" s="46" t="s">
        <v>2964</v>
      </c>
      <c r="G549" s="46"/>
      <c r="H549" s="48">
        <v>-63000000</v>
      </c>
      <c r="I549" s="48">
        <v>698000000</v>
      </c>
      <c r="J549">
        <v>-180000000</v>
      </c>
      <c r="K549" s="22"/>
    </row>
    <row r="550" spans="1:11">
      <c r="A550" s="22"/>
      <c r="B550" s="22"/>
      <c r="C550" s="22"/>
      <c r="D550" s="46" t="s">
        <v>438</v>
      </c>
      <c r="E550" s="46" t="s">
        <v>2957</v>
      </c>
      <c r="F550" s="46" t="s">
        <v>2958</v>
      </c>
      <c r="G550" s="46" t="s">
        <v>548</v>
      </c>
      <c r="H550" s="48">
        <v>19668000000</v>
      </c>
      <c r="I550" s="48">
        <v>23463000000</v>
      </c>
      <c r="J550">
        <v>25031000000</v>
      </c>
      <c r="K550" s="22"/>
    </row>
    <row r="551" spans="1:11">
      <c r="A551" s="22"/>
      <c r="B551" s="22"/>
      <c r="C551" s="22"/>
      <c r="D551" s="46" t="s">
        <v>438</v>
      </c>
      <c r="E551" s="46" t="s">
        <v>2957</v>
      </c>
      <c r="F551" s="46" t="s">
        <v>2965</v>
      </c>
      <c r="G551" s="46" t="s">
        <v>548</v>
      </c>
      <c r="H551" s="48">
        <v>19668000000</v>
      </c>
      <c r="I551" s="48">
        <v>23463000000</v>
      </c>
      <c r="J551">
        <v>25031000000</v>
      </c>
      <c r="K551" s="22"/>
    </row>
    <row r="552" spans="1:11">
      <c r="A552" s="22"/>
      <c r="B552" s="22"/>
      <c r="C552" s="22"/>
      <c r="D552" s="46" t="s">
        <v>438</v>
      </c>
      <c r="E552" s="46" t="s">
        <v>2957</v>
      </c>
      <c r="F552" s="46" t="s">
        <v>4224</v>
      </c>
      <c r="G552" s="46"/>
      <c r="H552" s="48">
        <v>19668000000</v>
      </c>
      <c r="I552" s="48">
        <v>23463000000</v>
      </c>
      <c r="J552">
        <v>25031000000</v>
      </c>
      <c r="K552" s="22"/>
    </row>
    <row r="553" spans="1:11">
      <c r="A553" s="22"/>
      <c r="B553" s="22"/>
      <c r="C553" s="22"/>
      <c r="D553" s="46" t="s">
        <v>438</v>
      </c>
      <c r="E553" s="46" t="s">
        <v>2642</v>
      </c>
      <c r="F553" s="46" t="s">
        <v>4225</v>
      </c>
      <c r="G553" s="46"/>
      <c r="H553" s="48">
        <v>19372000000</v>
      </c>
      <c r="I553" s="48">
        <v>23022000000</v>
      </c>
      <c r="J553">
        <v>24516000000</v>
      </c>
      <c r="K553" s="22"/>
    </row>
    <row r="554" spans="1:11">
      <c r="A554" s="22"/>
      <c r="B554" s="22"/>
      <c r="C554" s="22"/>
      <c r="D554" s="46" t="s">
        <v>2576</v>
      </c>
      <c r="E554" s="46" t="s">
        <v>2966</v>
      </c>
      <c r="F554" s="46" t="s">
        <v>4935</v>
      </c>
      <c r="G554" s="46"/>
      <c r="H554" s="48">
        <v>296000000</v>
      </c>
      <c r="I554" s="48">
        <v>441000000</v>
      </c>
      <c r="J554">
        <v>515000000</v>
      </c>
      <c r="K554" s="22"/>
    </row>
    <row r="555" spans="1:11">
      <c r="A555" s="22"/>
      <c r="B555" s="22"/>
      <c r="C555" s="22"/>
      <c r="D555" s="46" t="s">
        <v>2576</v>
      </c>
      <c r="E555" s="46" t="s">
        <v>2968</v>
      </c>
      <c r="F555" s="46" t="s">
        <v>1062</v>
      </c>
      <c r="G555" s="46"/>
      <c r="H555" s="48">
        <v>1.49E-2</v>
      </c>
      <c r="I555" s="48">
        <v>2.3E-2</v>
      </c>
      <c r="J555">
        <v>2.2100000000000002E-2</v>
      </c>
      <c r="K555" s="22"/>
    </row>
    <row r="556" spans="1:11">
      <c r="A556" s="22"/>
      <c r="B556" s="22"/>
      <c r="C556" s="22"/>
      <c r="D556" s="46" t="s">
        <v>2576</v>
      </c>
      <c r="E556" s="46" t="s">
        <v>2969</v>
      </c>
      <c r="F556" s="46" t="s">
        <v>1064</v>
      </c>
      <c r="G556" s="46"/>
      <c r="H556" s="48">
        <v>2.52E-2</v>
      </c>
      <c r="I556" s="48">
        <v>3.04E-2</v>
      </c>
      <c r="J556">
        <v>3.1300000000000001E-2</v>
      </c>
      <c r="K556" s="22"/>
    </row>
    <row r="557" spans="1:11">
      <c r="A557" s="22"/>
      <c r="B557" s="22"/>
      <c r="C557" s="22"/>
      <c r="D557" s="46" t="s">
        <v>2576</v>
      </c>
      <c r="E557" s="46" t="s">
        <v>2970</v>
      </c>
      <c r="F557" s="46" t="s">
        <v>1066</v>
      </c>
      <c r="G557" s="46"/>
      <c r="H557" s="48">
        <v>2.5600000000000001E-2</v>
      </c>
      <c r="I557" s="48">
        <v>3.1E-2</v>
      </c>
      <c r="J557">
        <v>3.2000000000000001E-2</v>
      </c>
      <c r="K557" s="22"/>
    </row>
    <row r="558" spans="1:11">
      <c r="A558" s="22"/>
      <c r="B558" s="22"/>
      <c r="C558" s="22"/>
      <c r="D558" s="46" t="s">
        <v>263</v>
      </c>
      <c r="E558" s="46" t="s">
        <v>428</v>
      </c>
      <c r="F558" s="46"/>
      <c r="G558" s="46"/>
      <c r="H558" s="48"/>
      <c r="I558" s="48"/>
      <c r="K558" s="22"/>
    </row>
    <row r="559" spans="1:11">
      <c r="A559" s="22"/>
      <c r="B559" s="22"/>
      <c r="C559" s="22"/>
      <c r="D559" s="46"/>
      <c r="E559" s="46" t="s">
        <v>4619</v>
      </c>
      <c r="F559" s="46" t="s">
        <v>315</v>
      </c>
      <c r="G559" s="46"/>
      <c r="H559" s="48"/>
      <c r="I559" s="48"/>
      <c r="K559" s="22"/>
    </row>
    <row r="560" spans="1:11">
      <c r="A560" s="22"/>
      <c r="B560" s="22"/>
      <c r="C560" s="22"/>
      <c r="D560" s="46" t="s">
        <v>438</v>
      </c>
      <c r="E560" s="46" t="s">
        <v>467</v>
      </c>
      <c r="F560" s="46" t="s">
        <v>469</v>
      </c>
      <c r="G560" s="46"/>
      <c r="H560" s="48">
        <v>7899000000</v>
      </c>
      <c r="I560" s="48">
        <v>15753000000</v>
      </c>
      <c r="J560">
        <v>21668000000</v>
      </c>
      <c r="K560" s="22"/>
    </row>
    <row r="561" spans="1:11">
      <c r="A561" s="22"/>
      <c r="B561" s="22"/>
      <c r="C561" s="22"/>
      <c r="D561" s="46" t="s">
        <v>2576</v>
      </c>
      <c r="E561" s="46" t="s">
        <v>2959</v>
      </c>
      <c r="F561" s="46" t="s">
        <v>4934</v>
      </c>
      <c r="G561" s="46" t="s">
        <v>548</v>
      </c>
      <c r="H561" s="48">
        <v>332000000</v>
      </c>
      <c r="I561" s="48">
        <v>266000000</v>
      </c>
      <c r="J561">
        <v>0</v>
      </c>
      <c r="K561" s="22"/>
    </row>
    <row r="562" spans="1:11">
      <c r="A562" s="22"/>
      <c r="B562" s="22"/>
      <c r="C562" s="22"/>
      <c r="D562" s="46" t="s">
        <v>438</v>
      </c>
      <c r="E562" s="46" t="s">
        <v>2960</v>
      </c>
      <c r="F562" s="46" t="s">
        <v>1050</v>
      </c>
      <c r="G562" s="46" t="s">
        <v>548</v>
      </c>
      <c r="H562" s="48">
        <v>13615000000</v>
      </c>
      <c r="I562" s="48">
        <v>20100000000</v>
      </c>
      <c r="J562">
        <v>19825000000</v>
      </c>
      <c r="K562" s="22"/>
    </row>
    <row r="563" spans="1:11">
      <c r="A563" s="22"/>
      <c r="B563" s="22"/>
      <c r="C563" s="22"/>
      <c r="D563" s="46" t="s">
        <v>438</v>
      </c>
      <c r="E563" s="46" t="s">
        <v>2961</v>
      </c>
      <c r="F563" s="46" t="s">
        <v>1052</v>
      </c>
      <c r="G563" s="46"/>
      <c r="H563" s="48">
        <v>2316000000</v>
      </c>
      <c r="I563" s="48">
        <v>2347000000</v>
      </c>
      <c r="J563">
        <v>1657000000</v>
      </c>
      <c r="K563" s="22"/>
    </row>
    <row r="564" spans="1:11">
      <c r="A564" s="22"/>
      <c r="B564" s="22"/>
      <c r="C564" s="22"/>
      <c r="D564" s="46" t="s">
        <v>2576</v>
      </c>
      <c r="E564" s="46" t="s">
        <v>2962</v>
      </c>
      <c r="F564" s="46" t="s">
        <v>1054</v>
      </c>
      <c r="G564" s="46" t="s">
        <v>548</v>
      </c>
      <c r="H564" s="48">
        <v>11299000000</v>
      </c>
      <c r="I564" s="48">
        <v>17753000000</v>
      </c>
      <c r="J564">
        <v>18168000000</v>
      </c>
      <c r="K564" s="22"/>
    </row>
    <row r="565" spans="1:11">
      <c r="A565" s="22"/>
      <c r="B565" s="22"/>
      <c r="C565" s="22"/>
      <c r="D565" s="46" t="s">
        <v>2576</v>
      </c>
      <c r="E565" s="46" t="s">
        <v>2963</v>
      </c>
      <c r="F565" s="46" t="s">
        <v>2964</v>
      </c>
      <c r="G565" s="46"/>
      <c r="H565" s="48">
        <v>-63000000</v>
      </c>
      <c r="I565" s="48">
        <v>698000000</v>
      </c>
      <c r="J565">
        <v>-180000000</v>
      </c>
      <c r="K565" s="22"/>
    </row>
    <row r="566" spans="1:11">
      <c r="A566" s="22"/>
      <c r="B566" s="22"/>
      <c r="C566" s="22"/>
      <c r="D566" s="46" t="s">
        <v>438</v>
      </c>
      <c r="E566" s="46" t="s">
        <v>2957</v>
      </c>
      <c r="F566" s="46" t="s">
        <v>2958</v>
      </c>
      <c r="G566" s="46" t="s">
        <v>548</v>
      </c>
      <c r="H566" s="48">
        <v>19668000000</v>
      </c>
      <c r="I566" s="48">
        <v>23463000000</v>
      </c>
      <c r="J566">
        <v>25031000000</v>
      </c>
      <c r="K566" s="22"/>
    </row>
    <row r="567" spans="1:11">
      <c r="A567" s="22"/>
      <c r="B567" s="22"/>
      <c r="C567" s="22"/>
      <c r="D567" s="46" t="s">
        <v>438</v>
      </c>
      <c r="E567" s="46" t="s">
        <v>2957</v>
      </c>
      <c r="F567" s="46" t="s">
        <v>2965</v>
      </c>
      <c r="G567" s="46" t="s">
        <v>548</v>
      </c>
      <c r="H567" s="48">
        <v>19668000000</v>
      </c>
      <c r="I567" s="48">
        <v>23463000000</v>
      </c>
      <c r="J567">
        <v>25031000000</v>
      </c>
      <c r="K567" s="22"/>
    </row>
    <row r="568" spans="1:11">
      <c r="A568" s="22"/>
      <c r="B568" s="22"/>
      <c r="C568" s="22"/>
      <c r="D568" s="46" t="s">
        <v>263</v>
      </c>
      <c r="E568" s="46" t="s">
        <v>428</v>
      </c>
      <c r="F568" s="46"/>
      <c r="G568" s="46"/>
      <c r="H568" s="48"/>
      <c r="I568" s="48"/>
      <c r="K568" s="22"/>
    </row>
    <row r="569" spans="1:11">
      <c r="A569" s="22"/>
      <c r="B569" s="22"/>
      <c r="C569" s="22"/>
      <c r="D569" s="46"/>
      <c r="E569" s="46" t="s">
        <v>4936</v>
      </c>
      <c r="F569" s="46" t="s">
        <v>4819</v>
      </c>
      <c r="G569" s="46"/>
      <c r="H569" s="48"/>
      <c r="I569" s="48"/>
      <c r="K569" s="22"/>
    </row>
    <row r="570" spans="1:11">
      <c r="A570" s="22"/>
      <c r="B570" s="22"/>
      <c r="C570" s="22"/>
      <c r="D570" s="46" t="s">
        <v>438</v>
      </c>
      <c r="E570" s="46" t="s">
        <v>2971</v>
      </c>
      <c r="F570" s="46" t="s">
        <v>1071</v>
      </c>
      <c r="G570" s="46"/>
      <c r="H570" s="48">
        <v>12759000000</v>
      </c>
      <c r="I570" s="48">
        <v>16963000000</v>
      </c>
      <c r="K570" s="22"/>
    </row>
    <row r="571" spans="1:11">
      <c r="A571" s="22"/>
      <c r="B571" s="22"/>
      <c r="C571" s="22"/>
      <c r="D571" s="46" t="s">
        <v>438</v>
      </c>
      <c r="E571" s="46" t="s">
        <v>4937</v>
      </c>
      <c r="F571" s="46" t="s">
        <v>1073</v>
      </c>
      <c r="G571" s="46"/>
      <c r="H571" s="48">
        <v>6678000000</v>
      </c>
      <c r="I571" s="48">
        <v>6202000000</v>
      </c>
      <c r="K571" s="22"/>
    </row>
    <row r="572" spans="1:11">
      <c r="A572" s="22"/>
      <c r="B572" s="22"/>
      <c r="C572" s="22"/>
      <c r="D572" s="46" t="s">
        <v>438</v>
      </c>
      <c r="E572" s="46" t="s">
        <v>2923</v>
      </c>
      <c r="F572" s="46" t="s">
        <v>2924</v>
      </c>
      <c r="G572" s="46"/>
      <c r="H572" s="48">
        <v>231000000</v>
      </c>
      <c r="I572" s="48">
        <v>298000000</v>
      </c>
      <c r="K572" s="22"/>
    </row>
    <row r="573" spans="1:11">
      <c r="A573" s="22"/>
      <c r="B573" s="22"/>
      <c r="C573" s="22"/>
      <c r="D573" s="46" t="s">
        <v>438</v>
      </c>
      <c r="E573" s="46" t="s">
        <v>2957</v>
      </c>
      <c r="F573" s="46" t="s">
        <v>2967</v>
      </c>
      <c r="G573" s="46"/>
      <c r="H573" s="48">
        <v>19668000000</v>
      </c>
      <c r="I573" s="48">
        <v>23463000000</v>
      </c>
      <c r="J573">
        <v>25031000000</v>
      </c>
      <c r="K573" s="22"/>
    </row>
    <row r="574" spans="1:11">
      <c r="A574" s="22"/>
      <c r="B574" s="22"/>
      <c r="C574" s="22"/>
      <c r="D574" s="46" t="s">
        <v>438</v>
      </c>
      <c r="E574" s="46" t="s">
        <v>2973</v>
      </c>
      <c r="F574" s="46" t="s">
        <v>1075</v>
      </c>
      <c r="G574" s="46"/>
      <c r="H574" s="48">
        <v>704902000000</v>
      </c>
      <c r="I574" s="48">
        <v>690099000000</v>
      </c>
      <c r="K574" s="22"/>
    </row>
    <row r="575" spans="1:11">
      <c r="A575" s="22"/>
      <c r="B575" s="22"/>
      <c r="C575" s="22"/>
      <c r="D575" s="46" t="s">
        <v>438</v>
      </c>
      <c r="E575" s="46" t="s">
        <v>2974</v>
      </c>
      <c r="F575" s="46" t="s">
        <v>1077</v>
      </c>
      <c r="G575" s="46"/>
      <c r="H575" s="48">
        <v>28010000000</v>
      </c>
      <c r="I575" s="48">
        <v>25738000000</v>
      </c>
      <c r="K575" s="22"/>
    </row>
    <row r="576" spans="1:11">
      <c r="A576" s="22"/>
      <c r="B576" s="22"/>
      <c r="C576" s="22"/>
      <c r="D576" s="46" t="s">
        <v>438</v>
      </c>
      <c r="E576" s="46" t="s">
        <v>2949</v>
      </c>
      <c r="F576" s="46" t="s">
        <v>2950</v>
      </c>
      <c r="G576" s="46"/>
      <c r="H576" s="48">
        <v>36719000000</v>
      </c>
      <c r="I576" s="48">
        <v>41430000000</v>
      </c>
      <c r="J576">
        <v>51705000000</v>
      </c>
      <c r="K576" s="22"/>
    </row>
    <row r="577" spans="1:11">
      <c r="A577" s="22"/>
      <c r="B577" s="22"/>
      <c r="C577" s="22"/>
      <c r="D577" s="46" t="s">
        <v>438</v>
      </c>
      <c r="E577" s="46" t="s">
        <v>2640</v>
      </c>
      <c r="F577" s="46" t="s">
        <v>446</v>
      </c>
      <c r="G577" s="46"/>
      <c r="H577" s="48">
        <v>769631000000</v>
      </c>
      <c r="I577" s="48">
        <v>757267000000</v>
      </c>
      <c r="J577">
        <v>782770000000</v>
      </c>
      <c r="K577" s="22"/>
    </row>
    <row r="578" spans="1:11">
      <c r="A578" s="22"/>
      <c r="B578" s="22"/>
      <c r="C578" s="22"/>
      <c r="D578" s="46" t="s">
        <v>263</v>
      </c>
      <c r="E578" s="46" t="s">
        <v>428</v>
      </c>
      <c r="F578" s="46"/>
      <c r="G578" s="46"/>
      <c r="H578" s="48"/>
      <c r="I578" s="48"/>
      <c r="K578" s="22"/>
    </row>
    <row r="579" spans="1:11">
      <c r="A579" s="22"/>
      <c r="B579" s="22"/>
      <c r="C579" s="22"/>
      <c r="D579" s="46"/>
      <c r="E579" s="46" t="s">
        <v>4938</v>
      </c>
      <c r="F579" s="46" t="s">
        <v>4820</v>
      </c>
      <c r="G579" s="46"/>
      <c r="H579" s="48"/>
      <c r="I579" s="48"/>
      <c r="K579" s="22"/>
    </row>
    <row r="580" spans="1:11">
      <c r="A580" s="22"/>
      <c r="B580" s="22"/>
      <c r="C580" s="22"/>
      <c r="D580" s="46"/>
      <c r="E580" s="46"/>
      <c r="F580" s="46" t="s">
        <v>4939</v>
      </c>
      <c r="G580" s="46"/>
      <c r="H580" s="48"/>
      <c r="I580" s="48"/>
      <c r="K580" s="22"/>
    </row>
    <row r="581" spans="1:11">
      <c r="A581" s="22"/>
      <c r="B581" s="22"/>
      <c r="C581" s="22"/>
      <c r="D581" s="46" t="s">
        <v>438</v>
      </c>
      <c r="E581" s="46" t="s">
        <v>2925</v>
      </c>
      <c r="F581" s="46" t="s">
        <v>2926</v>
      </c>
      <c r="G581" s="46"/>
      <c r="H581" s="48"/>
      <c r="I581" s="48"/>
      <c r="K581" s="22"/>
    </row>
    <row r="582" spans="1:11">
      <c r="A582" s="22"/>
      <c r="B582" s="22"/>
      <c r="C582" s="22"/>
      <c r="D582" s="46" t="s">
        <v>438</v>
      </c>
      <c r="E582" s="46" t="s">
        <v>2949</v>
      </c>
      <c r="F582" s="46" t="s">
        <v>2950</v>
      </c>
      <c r="G582" s="46"/>
      <c r="H582" s="48">
        <v>36719000000</v>
      </c>
      <c r="I582" s="48">
        <v>41430000000</v>
      </c>
      <c r="J582">
        <v>51705000000</v>
      </c>
      <c r="K582" s="22"/>
    </row>
    <row r="583" spans="1:11">
      <c r="A583" s="22"/>
      <c r="B583" s="22"/>
      <c r="C583" s="22"/>
      <c r="D583" s="46" t="s">
        <v>438</v>
      </c>
      <c r="E583" s="46" t="s">
        <v>2640</v>
      </c>
      <c r="F583" s="46" t="s">
        <v>446</v>
      </c>
      <c r="G583" s="46"/>
      <c r="H583" s="48">
        <v>769631000000</v>
      </c>
      <c r="I583" s="48">
        <v>757267000000</v>
      </c>
      <c r="J583">
        <v>782770000000</v>
      </c>
      <c r="K583" s="22"/>
    </row>
    <row r="584" spans="1:11">
      <c r="A584" s="22"/>
      <c r="B584" s="22"/>
      <c r="C584" s="22"/>
      <c r="D584" s="46" t="s">
        <v>263</v>
      </c>
      <c r="E584" s="46" t="s">
        <v>428</v>
      </c>
      <c r="F584" s="46"/>
      <c r="G584" s="46"/>
      <c r="H584" s="48"/>
      <c r="I584" s="48"/>
      <c r="K584" s="22"/>
    </row>
    <row r="585" spans="1:11">
      <c r="A585" s="22"/>
      <c r="B585" s="22"/>
      <c r="C585" s="22"/>
      <c r="D585" s="46"/>
      <c r="E585" s="46" t="s">
        <v>4940</v>
      </c>
      <c r="F585" s="46" t="s">
        <v>4821</v>
      </c>
      <c r="G585" s="46"/>
      <c r="H585" s="48"/>
      <c r="I585" s="48"/>
      <c r="K585" s="22"/>
    </row>
    <row r="586" spans="1:11">
      <c r="C586" s="22"/>
      <c r="D586" s="46"/>
      <c r="E586" s="46"/>
      <c r="F586" s="46" t="s">
        <v>4228</v>
      </c>
      <c r="G586" s="46"/>
      <c r="H586" s="48"/>
      <c r="I586" s="48"/>
      <c r="K586" s="22"/>
    </row>
    <row r="587" spans="1:11">
      <c r="C587" s="22"/>
      <c r="D587" s="46" t="s">
        <v>438</v>
      </c>
      <c r="E587" s="46" t="s">
        <v>2976</v>
      </c>
      <c r="F587" s="46" t="s">
        <v>2977</v>
      </c>
      <c r="G587" s="46"/>
      <c r="H587" s="48"/>
      <c r="I587" s="48"/>
      <c r="K587" s="22"/>
    </row>
    <row r="588" spans="1:11">
      <c r="C588" s="22"/>
      <c r="D588" s="46" t="s">
        <v>438</v>
      </c>
      <c r="E588" s="46" t="s">
        <v>2925</v>
      </c>
      <c r="F588" s="46" t="s">
        <v>2926</v>
      </c>
      <c r="G588" s="46"/>
      <c r="H588" s="48"/>
      <c r="I588" s="48"/>
      <c r="K588" s="22"/>
    </row>
    <row r="589" spans="1:11">
      <c r="C589" s="22"/>
      <c r="D589" s="46" t="s">
        <v>438</v>
      </c>
      <c r="E589" s="46" t="s">
        <v>2949</v>
      </c>
      <c r="F589" s="46" t="s">
        <v>2950</v>
      </c>
      <c r="G589" s="46"/>
      <c r="H589" s="48">
        <v>36719000000</v>
      </c>
      <c r="I589" s="48">
        <v>41430000000</v>
      </c>
      <c r="J589">
        <v>51705000000</v>
      </c>
      <c r="K589" s="22"/>
    </row>
    <row r="590" spans="1:11">
      <c r="C590" s="22"/>
      <c r="D590" s="46" t="s">
        <v>438</v>
      </c>
      <c r="E590" s="46" t="s">
        <v>2640</v>
      </c>
      <c r="F590" s="46" t="s">
        <v>446</v>
      </c>
      <c r="G590" s="46"/>
      <c r="H590" s="48">
        <v>769631000000</v>
      </c>
      <c r="I590" s="48">
        <v>757267000000</v>
      </c>
      <c r="J590">
        <v>782770000000</v>
      </c>
      <c r="K590" s="22"/>
    </row>
    <row r="591" spans="1:11">
      <c r="C591" s="22"/>
      <c r="D591" s="46" t="s">
        <v>2576</v>
      </c>
      <c r="E591" s="46" t="s">
        <v>4941</v>
      </c>
      <c r="F591" s="46" t="s">
        <v>2979</v>
      </c>
      <c r="G591" s="46"/>
      <c r="H591" s="48"/>
      <c r="I591" s="48"/>
      <c r="K591" s="22"/>
    </row>
    <row r="592" spans="1:11">
      <c r="C592" s="22"/>
      <c r="D592" s="46" t="s">
        <v>438</v>
      </c>
      <c r="E592" s="46" t="s">
        <v>2930</v>
      </c>
      <c r="F592" s="46" t="s">
        <v>4942</v>
      </c>
      <c r="G592" s="46"/>
      <c r="H592" s="48">
        <v>22569000000</v>
      </c>
      <c r="I592" s="48">
        <v>18488000000</v>
      </c>
      <c r="K592" s="22"/>
    </row>
    <row r="593" spans="3:11">
      <c r="C593" s="22"/>
      <c r="D593" s="46" t="s">
        <v>438</v>
      </c>
      <c r="E593" s="46" t="s">
        <v>2927</v>
      </c>
      <c r="F593" s="46" t="s">
        <v>2422</v>
      </c>
      <c r="G593" s="46"/>
      <c r="H593" s="48">
        <v>21304000000</v>
      </c>
      <c r="I593" s="48">
        <v>26242000000</v>
      </c>
      <c r="K593" s="22"/>
    </row>
    <row r="594" spans="3:11">
      <c r="C594" s="22"/>
      <c r="D594" s="46" t="s">
        <v>263</v>
      </c>
      <c r="E594" s="46" t="s">
        <v>428</v>
      </c>
      <c r="F594" s="46"/>
      <c r="G594" s="46"/>
      <c r="H594" s="48"/>
      <c r="I594" s="48"/>
      <c r="K594" s="22"/>
    </row>
    <row r="595" spans="3:11">
      <c r="C595" s="22"/>
      <c r="D595" s="46"/>
      <c r="E595" s="46" t="s">
        <v>4943</v>
      </c>
      <c r="F595" s="46" t="s">
        <v>4822</v>
      </c>
      <c r="G595" s="46"/>
      <c r="H595" s="48"/>
      <c r="I595" s="48"/>
      <c r="K595" s="22"/>
    </row>
    <row r="596" spans="3:11">
      <c r="C596" s="22"/>
      <c r="D596" s="46"/>
      <c r="E596" s="46"/>
      <c r="F596" s="46" t="s">
        <v>4228</v>
      </c>
      <c r="G596" s="46"/>
      <c r="H596" s="48"/>
      <c r="I596" s="48"/>
      <c r="K596" s="22"/>
    </row>
    <row r="597" spans="3:11">
      <c r="C597" s="22"/>
      <c r="D597" s="46" t="s">
        <v>438</v>
      </c>
      <c r="E597" s="46" t="s">
        <v>2982</v>
      </c>
      <c r="F597" s="46" t="s">
        <v>2983</v>
      </c>
      <c r="G597" s="46"/>
      <c r="H597" s="48"/>
      <c r="I597" s="48"/>
      <c r="K597" s="22"/>
    </row>
    <row r="598" spans="3:11">
      <c r="C598" s="22"/>
      <c r="D598" s="46" t="s">
        <v>438</v>
      </c>
      <c r="E598" s="46" t="s">
        <v>2984</v>
      </c>
      <c r="F598" s="46" t="s">
        <v>2985</v>
      </c>
      <c r="G598" s="46"/>
      <c r="H598" s="48"/>
      <c r="I598" s="48"/>
      <c r="K598" s="22"/>
    </row>
    <row r="599" spans="3:11">
      <c r="C599" s="22"/>
      <c r="D599" s="46" t="s">
        <v>2576</v>
      </c>
      <c r="E599" s="46" t="s">
        <v>4623</v>
      </c>
      <c r="F599" s="46" t="s">
        <v>2987</v>
      </c>
      <c r="G599" s="46"/>
      <c r="H599" s="48"/>
      <c r="I599" s="48"/>
      <c r="K599" s="22"/>
    </row>
    <row r="600" spans="3:11">
      <c r="C600" s="22"/>
      <c r="D600" s="46" t="s">
        <v>2576</v>
      </c>
      <c r="E600" s="46" t="s">
        <v>4624</v>
      </c>
      <c r="F600" s="46" t="s">
        <v>2989</v>
      </c>
      <c r="G600" s="46"/>
      <c r="H600" s="48"/>
      <c r="I600" s="48"/>
      <c r="K600" s="22"/>
    </row>
    <row r="601" spans="3:11">
      <c r="C601" s="22"/>
      <c r="D601" s="46" t="s">
        <v>2576</v>
      </c>
      <c r="E601" s="46" t="s">
        <v>4625</v>
      </c>
      <c r="F601" s="46" t="s">
        <v>4230</v>
      </c>
      <c r="G601" s="46"/>
      <c r="H601" s="48"/>
      <c r="I601" s="48"/>
      <c r="K601" s="22"/>
    </row>
    <row r="602" spans="3:11">
      <c r="C602" s="22"/>
      <c r="D602" s="46" t="s">
        <v>2576</v>
      </c>
      <c r="E602" s="46" t="s">
        <v>4944</v>
      </c>
      <c r="F602" s="46" t="s">
        <v>2929</v>
      </c>
      <c r="G602" s="46"/>
      <c r="H602" s="48"/>
      <c r="I602" s="48"/>
      <c r="K602" s="22"/>
    </row>
    <row r="603" spans="3:11">
      <c r="C603" s="22"/>
      <c r="D603" s="46" t="s">
        <v>438</v>
      </c>
      <c r="E603" s="46" t="s">
        <v>2976</v>
      </c>
      <c r="F603" s="46" t="s">
        <v>2981</v>
      </c>
      <c r="G603" s="46"/>
      <c r="H603" s="48"/>
      <c r="I603" s="48"/>
      <c r="K603" s="22"/>
    </row>
    <row r="604" spans="3:11">
      <c r="C604" s="22"/>
      <c r="D604" s="46" t="s">
        <v>438</v>
      </c>
      <c r="E604" s="46" t="s">
        <v>2925</v>
      </c>
      <c r="F604" s="46" t="s">
        <v>2926</v>
      </c>
      <c r="G604" s="46"/>
      <c r="H604" s="48"/>
      <c r="I604" s="48"/>
      <c r="K604" s="22"/>
    </row>
    <row r="605" spans="3:11">
      <c r="C605" s="22"/>
      <c r="D605" s="46" t="s">
        <v>438</v>
      </c>
      <c r="E605" s="46" t="s">
        <v>2949</v>
      </c>
      <c r="F605" s="46" t="s">
        <v>4945</v>
      </c>
      <c r="G605" s="46"/>
      <c r="H605" s="48">
        <v>36719000000</v>
      </c>
      <c r="I605" s="48">
        <v>41430000000</v>
      </c>
      <c r="J605">
        <v>51705000000</v>
      </c>
      <c r="K605" s="22"/>
    </row>
    <row r="606" spans="3:11">
      <c r="C606" s="22"/>
      <c r="D606" s="46" t="s">
        <v>438</v>
      </c>
      <c r="E606" s="46" t="s">
        <v>2640</v>
      </c>
      <c r="F606" s="46" t="s">
        <v>446</v>
      </c>
      <c r="G606" s="46"/>
      <c r="H606" s="48">
        <v>769631000000</v>
      </c>
      <c r="I606" s="48">
        <v>757267000000</v>
      </c>
      <c r="J606">
        <v>782770000000</v>
      </c>
      <c r="K606" s="22"/>
    </row>
    <row r="607" spans="3:11">
      <c r="C607" s="22"/>
      <c r="D607" s="46" t="s">
        <v>263</v>
      </c>
      <c r="E607" s="46" t="s">
        <v>428</v>
      </c>
      <c r="F607" s="46"/>
      <c r="G607" s="46"/>
      <c r="H607" s="48"/>
      <c r="I607" s="48"/>
      <c r="K607" s="22"/>
    </row>
    <row r="608" spans="3:11">
      <c r="C608" s="22"/>
      <c r="D608" s="46"/>
      <c r="E608" s="46" t="s">
        <v>4946</v>
      </c>
      <c r="F608" s="46" t="s">
        <v>4823</v>
      </c>
      <c r="G608" s="46"/>
      <c r="H608" s="48"/>
      <c r="I608" s="48"/>
      <c r="K608" s="22"/>
    </row>
    <row r="609" spans="3:11">
      <c r="C609" s="22"/>
      <c r="D609" s="46"/>
      <c r="E609" s="46"/>
      <c r="F609" s="46" t="s">
        <v>2992</v>
      </c>
      <c r="G609" s="46"/>
      <c r="H609" s="48"/>
      <c r="I609" s="48"/>
      <c r="K609" s="22"/>
    </row>
    <row r="610" spans="3:11">
      <c r="C610" s="22"/>
      <c r="D610" s="46" t="s">
        <v>2576</v>
      </c>
      <c r="E610" s="46" t="s">
        <v>2993</v>
      </c>
      <c r="F610" s="46" t="s">
        <v>2994</v>
      </c>
      <c r="G610" s="46"/>
      <c r="H610" s="48"/>
      <c r="I610" s="48"/>
      <c r="K610" s="22"/>
    </row>
    <row r="611" spans="3:11">
      <c r="C611" s="22"/>
      <c r="D611" s="46" t="s">
        <v>2576</v>
      </c>
      <c r="E611" s="46" t="s">
        <v>2995</v>
      </c>
      <c r="F611" s="46" t="s">
        <v>2996</v>
      </c>
      <c r="G611" s="46"/>
      <c r="H611" s="48"/>
      <c r="I611" s="48"/>
      <c r="K611" s="22"/>
    </row>
    <row r="612" spans="3:11">
      <c r="C612" s="22"/>
      <c r="D612" s="46" t="s">
        <v>2576</v>
      </c>
      <c r="E612" s="46" t="s">
        <v>2997</v>
      </c>
      <c r="F612" s="46" t="s">
        <v>2998</v>
      </c>
      <c r="G612" s="46"/>
      <c r="H612" s="48"/>
      <c r="I612" s="48"/>
      <c r="K612" s="22"/>
    </row>
    <row r="613" spans="3:11">
      <c r="C613" s="22"/>
      <c r="D613" s="46" t="s">
        <v>2576</v>
      </c>
      <c r="E613" s="46" t="s">
        <v>2999</v>
      </c>
      <c r="F613" s="46" t="s">
        <v>3000</v>
      </c>
      <c r="G613" s="46"/>
      <c r="H613" s="48"/>
      <c r="I613" s="48"/>
      <c r="K613" s="22"/>
    </row>
    <row r="614" spans="3:11">
      <c r="C614" s="22"/>
      <c r="D614" s="46" t="s">
        <v>2576</v>
      </c>
      <c r="E614" s="46" t="s">
        <v>3001</v>
      </c>
      <c r="F614" s="46" t="s">
        <v>3002</v>
      </c>
      <c r="G614" s="46"/>
      <c r="H614" s="48"/>
      <c r="I614" s="48"/>
      <c r="K614" s="22"/>
    </row>
    <row r="615" spans="3:11">
      <c r="C615" s="22"/>
      <c r="D615" s="46" t="s">
        <v>2576</v>
      </c>
      <c r="E615" s="46" t="s">
        <v>3003</v>
      </c>
      <c r="F615" s="46" t="s">
        <v>3004</v>
      </c>
      <c r="G615" s="46"/>
      <c r="H615" s="48"/>
      <c r="I615" s="48"/>
      <c r="K615" s="22"/>
    </row>
    <row r="616" spans="3:11">
      <c r="C616" s="22"/>
      <c r="D616" s="46" t="s">
        <v>2576</v>
      </c>
      <c r="E616" s="46" t="s">
        <v>4232</v>
      </c>
      <c r="F616" s="46" t="s">
        <v>4233</v>
      </c>
      <c r="G616" s="46"/>
      <c r="H616" s="48"/>
      <c r="I616" s="48"/>
      <c r="K616" s="22"/>
    </row>
    <row r="617" spans="3:11">
      <c r="C617" s="22"/>
      <c r="D617" s="46" t="s">
        <v>2576</v>
      </c>
      <c r="E617" s="46" t="s">
        <v>3007</v>
      </c>
      <c r="F617" s="46" t="s">
        <v>3008</v>
      </c>
      <c r="G617" s="46"/>
      <c r="H617" s="48"/>
      <c r="I617" s="48"/>
      <c r="K617" s="22"/>
    </row>
    <row r="618" spans="3:11">
      <c r="C618" s="22"/>
      <c r="D618" s="46" t="s">
        <v>2576</v>
      </c>
      <c r="E618" s="46" t="s">
        <v>2937</v>
      </c>
      <c r="F618" s="46" t="s">
        <v>2938</v>
      </c>
      <c r="G618" s="46"/>
      <c r="H618" s="48"/>
      <c r="I618" s="48"/>
      <c r="K618" s="22"/>
    </row>
    <row r="619" spans="3:11">
      <c r="C619" s="22"/>
      <c r="D619" s="46" t="s">
        <v>2576</v>
      </c>
      <c r="E619" s="46" t="s">
        <v>4944</v>
      </c>
      <c r="F619" s="46" t="s">
        <v>4947</v>
      </c>
      <c r="G619" s="46"/>
      <c r="H619" s="48"/>
      <c r="I619" s="48"/>
      <c r="K619" s="22"/>
    </row>
    <row r="620" spans="3:11">
      <c r="C620" s="22"/>
      <c r="D620" s="46" t="s">
        <v>438</v>
      </c>
      <c r="E620" s="46" t="s">
        <v>2925</v>
      </c>
      <c r="F620" s="46" t="s">
        <v>2926</v>
      </c>
      <c r="G620" s="46"/>
      <c r="H620" s="48"/>
      <c r="I620" s="48"/>
      <c r="K620" s="22"/>
    </row>
    <row r="621" spans="3:11">
      <c r="C621" s="22"/>
      <c r="D621" s="46" t="s">
        <v>438</v>
      </c>
      <c r="E621" s="46" t="s">
        <v>2949</v>
      </c>
      <c r="F621" s="46" t="s">
        <v>4945</v>
      </c>
      <c r="G621" s="46"/>
      <c r="H621" s="48">
        <v>36719000000</v>
      </c>
      <c r="I621" s="48">
        <v>41430000000</v>
      </c>
      <c r="J621">
        <v>51705000000</v>
      </c>
      <c r="K621" s="22"/>
    </row>
    <row r="622" spans="3:11">
      <c r="C622" s="22"/>
      <c r="D622" s="46" t="s">
        <v>438</v>
      </c>
      <c r="E622" s="46" t="s">
        <v>2640</v>
      </c>
      <c r="F622" s="46" t="s">
        <v>446</v>
      </c>
      <c r="G622" s="46"/>
      <c r="H622" s="48">
        <v>769631000000</v>
      </c>
      <c r="I622" s="48">
        <v>757267000000</v>
      </c>
      <c r="J622">
        <v>782770000000</v>
      </c>
      <c r="K622" s="22"/>
    </row>
    <row r="623" spans="3:11">
      <c r="C623" s="22"/>
      <c r="D623" s="46" t="s">
        <v>263</v>
      </c>
      <c r="E623" s="46" t="s">
        <v>428</v>
      </c>
      <c r="F623" s="46"/>
      <c r="G623" s="46"/>
      <c r="H623" s="48"/>
      <c r="I623" s="48"/>
      <c r="K623" s="22"/>
    </row>
    <row r="624" spans="3:11">
      <c r="C624" s="22"/>
      <c r="D624" s="46"/>
      <c r="E624" s="46" t="s">
        <v>4948</v>
      </c>
      <c r="F624" s="46" t="s">
        <v>4824</v>
      </c>
      <c r="G624" s="46"/>
      <c r="H624" s="48"/>
      <c r="I624" s="48"/>
      <c r="K624" s="22"/>
    </row>
    <row r="625" spans="3:11">
      <c r="C625" s="22"/>
      <c r="D625" s="46"/>
      <c r="E625" s="46"/>
      <c r="F625" s="46" t="s">
        <v>3009</v>
      </c>
      <c r="G625" s="46"/>
      <c r="H625" s="48"/>
      <c r="I625" s="48"/>
      <c r="K625" s="22"/>
    </row>
    <row r="626" spans="3:11">
      <c r="C626" s="22"/>
      <c r="D626" s="46" t="s">
        <v>2576</v>
      </c>
      <c r="E626" s="46" t="s">
        <v>4949</v>
      </c>
      <c r="F626" s="46" t="s">
        <v>3011</v>
      </c>
      <c r="G626" s="46"/>
      <c r="H626" s="48"/>
      <c r="I626" s="48"/>
      <c r="K626" s="22"/>
    </row>
    <row r="627" spans="3:11">
      <c r="C627" s="22"/>
      <c r="D627" s="46" t="s">
        <v>2576</v>
      </c>
      <c r="E627" s="46" t="s">
        <v>3012</v>
      </c>
      <c r="F627" s="46" t="s">
        <v>3013</v>
      </c>
      <c r="G627" s="46"/>
      <c r="H627" s="48"/>
      <c r="I627" s="48"/>
      <c r="K627" s="22"/>
    </row>
    <row r="628" spans="3:11">
      <c r="C628" s="22"/>
      <c r="D628" s="46" t="s">
        <v>2576</v>
      </c>
      <c r="E628" s="46" t="s">
        <v>3014</v>
      </c>
      <c r="F628" s="46" t="s">
        <v>3015</v>
      </c>
      <c r="G628" s="46"/>
      <c r="H628" s="48"/>
      <c r="I628" s="48"/>
      <c r="K628" s="22"/>
    </row>
    <row r="629" spans="3:11">
      <c r="C629" s="22"/>
      <c r="D629" s="46" t="s">
        <v>2576</v>
      </c>
      <c r="E629" s="46" t="s">
        <v>3016</v>
      </c>
      <c r="F629" s="46" t="s">
        <v>3017</v>
      </c>
      <c r="G629" s="46"/>
      <c r="H629" s="48"/>
      <c r="I629" s="48"/>
      <c r="K629" s="22"/>
    </row>
    <row r="630" spans="3:11">
      <c r="C630" s="22"/>
      <c r="D630" s="46" t="s">
        <v>2576</v>
      </c>
      <c r="E630" s="46" t="s">
        <v>3018</v>
      </c>
      <c r="F630" s="46" t="s">
        <v>3019</v>
      </c>
      <c r="G630" s="46"/>
      <c r="H630" s="48"/>
      <c r="I630" s="48"/>
      <c r="K630" s="22"/>
    </row>
    <row r="631" spans="3:11">
      <c r="C631" s="22"/>
      <c r="D631" s="46" t="s">
        <v>2576</v>
      </c>
      <c r="E631" s="46" t="s">
        <v>3020</v>
      </c>
      <c r="F631" s="46" t="s">
        <v>3021</v>
      </c>
      <c r="G631" s="46"/>
      <c r="H631" s="46"/>
      <c r="I631" s="46"/>
      <c r="J631" s="22"/>
      <c r="K631" s="22"/>
    </row>
    <row r="632" spans="3:11">
      <c r="C632" s="22"/>
      <c r="D632" s="46" t="s">
        <v>2576</v>
      </c>
      <c r="E632" s="46" t="s">
        <v>2928</v>
      </c>
      <c r="F632" s="46" t="s">
        <v>2929</v>
      </c>
      <c r="G632" s="46"/>
      <c r="H632" s="46"/>
      <c r="I632" s="46"/>
      <c r="J632" s="22"/>
      <c r="K632" s="22"/>
    </row>
    <row r="633" spans="3:11">
      <c r="C633" s="22"/>
      <c r="D633" s="46" t="s">
        <v>438</v>
      </c>
      <c r="E633" s="46" t="s">
        <v>2925</v>
      </c>
      <c r="F633" s="46" t="s">
        <v>2926</v>
      </c>
      <c r="G633" s="46"/>
      <c r="H633" s="46"/>
      <c r="I633" s="46"/>
      <c r="J633" s="22"/>
      <c r="K633" s="22"/>
    </row>
    <row r="634" spans="3:11">
      <c r="C634" s="22"/>
      <c r="D634" s="46" t="s">
        <v>438</v>
      </c>
      <c r="E634" s="46" t="s">
        <v>2949</v>
      </c>
      <c r="F634" s="46" t="s">
        <v>4945</v>
      </c>
      <c r="G634" s="46"/>
      <c r="H634" s="46">
        <v>36719000000</v>
      </c>
      <c r="I634" s="46">
        <v>41430000000</v>
      </c>
      <c r="J634" s="22">
        <v>51705000000</v>
      </c>
      <c r="K634" s="22"/>
    </row>
    <row r="635" spans="3:11">
      <c r="C635" s="22"/>
      <c r="D635" s="46" t="s">
        <v>438</v>
      </c>
      <c r="E635" s="46" t="s">
        <v>2640</v>
      </c>
      <c r="F635" s="46" t="s">
        <v>446</v>
      </c>
      <c r="G635" s="46"/>
      <c r="H635" s="46">
        <v>769631000000</v>
      </c>
      <c r="I635" s="46">
        <v>757267000000</v>
      </c>
      <c r="J635" s="22">
        <v>782770000000</v>
      </c>
      <c r="K635" s="22"/>
    </row>
    <row r="636" spans="3:11">
      <c r="C636" s="22"/>
      <c r="D636" s="46" t="s">
        <v>263</v>
      </c>
      <c r="E636" s="46" t="s">
        <v>428</v>
      </c>
      <c r="F636" s="46"/>
      <c r="G636" s="46"/>
      <c r="H636" s="46"/>
      <c r="I636" s="46"/>
      <c r="J636" s="22"/>
      <c r="K636" s="22"/>
    </row>
    <row r="637" spans="3:11">
      <c r="C637" s="22"/>
      <c r="D637" s="46"/>
      <c r="E637" s="46" t="s">
        <v>4628</v>
      </c>
      <c r="F637" s="46" t="s">
        <v>322</v>
      </c>
      <c r="G637" s="46"/>
      <c r="H637" s="46"/>
      <c r="I637" s="46"/>
      <c r="J637" s="22"/>
      <c r="K637" s="22"/>
    </row>
    <row r="638" spans="3:11">
      <c r="C638" s="22"/>
      <c r="D638" s="46" t="s">
        <v>438</v>
      </c>
      <c r="E638" s="46" t="s">
        <v>2927</v>
      </c>
      <c r="F638" s="46" t="s">
        <v>2421</v>
      </c>
      <c r="G638" s="46"/>
      <c r="H638" s="46">
        <v>21304000000</v>
      </c>
      <c r="I638" s="46">
        <v>26242000000</v>
      </c>
      <c r="J638" s="22"/>
      <c r="K638" s="22"/>
    </row>
    <row r="639" spans="3:11">
      <c r="C639" s="22"/>
      <c r="D639" s="46" t="s">
        <v>263</v>
      </c>
      <c r="E639" s="46" t="s">
        <v>428</v>
      </c>
      <c r="F639" s="46"/>
      <c r="G639" s="46"/>
      <c r="H639" s="46"/>
      <c r="I639" s="46"/>
      <c r="J639" s="22"/>
      <c r="K639" s="22"/>
    </row>
    <row r="640" spans="3:11">
      <c r="C640" s="22"/>
      <c r="D640" s="46"/>
      <c r="E640" s="46" t="s">
        <v>4950</v>
      </c>
      <c r="F640" s="46" t="s">
        <v>4825</v>
      </c>
      <c r="G640" s="46"/>
      <c r="H640" s="46"/>
      <c r="I640" s="46"/>
      <c r="J640" s="22"/>
      <c r="K640" s="22"/>
    </row>
    <row r="641" spans="3:11">
      <c r="C641" s="22"/>
      <c r="D641" s="46" t="s">
        <v>438</v>
      </c>
      <c r="E641" s="46" t="s">
        <v>2930</v>
      </c>
      <c r="F641" s="46" t="s">
        <v>4927</v>
      </c>
      <c r="G641" s="46"/>
      <c r="H641" s="46">
        <v>22569000000</v>
      </c>
      <c r="I641" s="46">
        <v>18488000000</v>
      </c>
      <c r="J641" s="22"/>
      <c r="K641" s="22"/>
    </row>
    <row r="642" spans="3:11">
      <c r="C642" s="22"/>
      <c r="D642" s="46" t="s">
        <v>263</v>
      </c>
      <c r="E642" s="46" t="s">
        <v>428</v>
      </c>
      <c r="F642" s="46"/>
      <c r="G642" s="46"/>
      <c r="H642" s="46"/>
      <c r="I642" s="46"/>
      <c r="J642" s="22"/>
      <c r="K642" s="22"/>
    </row>
    <row r="643" spans="3:11">
      <c r="C643" s="22"/>
      <c r="D643" s="46"/>
      <c r="E643" s="46" t="s">
        <v>4630</v>
      </c>
      <c r="F643" s="46" t="s">
        <v>324</v>
      </c>
      <c r="G643" s="46"/>
      <c r="H643" s="46"/>
      <c r="I643" s="46"/>
      <c r="J643" s="22"/>
      <c r="K643" s="22"/>
    </row>
    <row r="644" spans="3:11">
      <c r="C644" s="22"/>
      <c r="D644" s="46"/>
      <c r="E644" s="46"/>
      <c r="F644" s="46" t="s">
        <v>3023</v>
      </c>
      <c r="G644" s="46"/>
      <c r="H644" s="46"/>
      <c r="I644" s="46"/>
      <c r="J644" s="22"/>
      <c r="K644" s="22"/>
    </row>
    <row r="645" spans="3:11">
      <c r="C645" s="22"/>
      <c r="D645" s="46" t="s">
        <v>438</v>
      </c>
      <c r="E645" s="46" t="s">
        <v>3024</v>
      </c>
      <c r="F645" s="46" t="s">
        <v>4951</v>
      </c>
      <c r="G645" s="46"/>
      <c r="H645" s="46">
        <v>39332000000</v>
      </c>
      <c r="I645" s="46">
        <v>36041000000</v>
      </c>
      <c r="J645" s="22"/>
      <c r="K645" s="22"/>
    </row>
    <row r="646" spans="3:11">
      <c r="C646" s="22"/>
      <c r="D646" s="46" t="s">
        <v>438</v>
      </c>
      <c r="E646" s="46" t="s">
        <v>2943</v>
      </c>
      <c r="F646" s="46" t="s">
        <v>2264</v>
      </c>
      <c r="G646" s="46"/>
      <c r="H646" s="46">
        <v>28010000000</v>
      </c>
      <c r="I646" s="46">
        <v>25738000000</v>
      </c>
      <c r="J646" s="22"/>
      <c r="K646" s="22"/>
    </row>
    <row r="647" spans="3:11">
      <c r="C647" s="22"/>
      <c r="D647" s="46" t="s">
        <v>438</v>
      </c>
      <c r="E647" s="46" t="s">
        <v>3027</v>
      </c>
      <c r="F647" s="46" t="s">
        <v>4928</v>
      </c>
      <c r="G647" s="46"/>
      <c r="H647" s="46">
        <v>6678000000</v>
      </c>
      <c r="I647" s="46">
        <v>6202000000</v>
      </c>
      <c r="J647" s="22"/>
      <c r="K647" s="22"/>
    </row>
    <row r="648" spans="3:11">
      <c r="C648" s="22"/>
      <c r="D648" s="46" t="s">
        <v>263</v>
      </c>
      <c r="E648" s="46" t="s">
        <v>428</v>
      </c>
      <c r="F648" s="46"/>
      <c r="G648" s="46"/>
      <c r="H648" s="46"/>
      <c r="I648" s="46"/>
      <c r="J648" s="22"/>
      <c r="K648" s="22"/>
    </row>
    <row r="649" spans="3:11">
      <c r="C649" s="22"/>
      <c r="D649" s="46"/>
      <c r="E649" s="46" t="s">
        <v>4631</v>
      </c>
      <c r="F649" s="46" t="s">
        <v>325</v>
      </c>
      <c r="G649" s="46"/>
      <c r="H649" s="46"/>
      <c r="I649" s="46"/>
      <c r="J649" s="22"/>
      <c r="K649" s="22"/>
    </row>
    <row r="650" spans="3:11">
      <c r="C650" s="22"/>
      <c r="D650" s="46"/>
      <c r="E650" s="46"/>
      <c r="F650" s="46" t="s">
        <v>4235</v>
      </c>
      <c r="G650" s="46"/>
      <c r="H650" s="46"/>
      <c r="I650" s="46"/>
      <c r="J650" s="22"/>
      <c r="K650" s="22"/>
    </row>
    <row r="651" spans="3:11">
      <c r="C651" s="22"/>
      <c r="D651" s="46" t="s">
        <v>438</v>
      </c>
      <c r="E651" s="46" t="s">
        <v>3029</v>
      </c>
      <c r="F651" s="46" t="s">
        <v>3030</v>
      </c>
      <c r="G651" s="46"/>
      <c r="H651" s="46">
        <v>27598000000</v>
      </c>
      <c r="I651" s="46">
        <v>23268000000</v>
      </c>
      <c r="J651" s="22">
        <v>10557000000</v>
      </c>
      <c r="K651" s="22"/>
    </row>
    <row r="652" spans="3:11">
      <c r="C652" s="22"/>
      <c r="D652" s="46" t="s">
        <v>2576</v>
      </c>
      <c r="E652" s="46" t="s">
        <v>3031</v>
      </c>
      <c r="F652" s="46" t="s">
        <v>3032</v>
      </c>
      <c r="G652" s="46"/>
      <c r="H652" s="46">
        <v>1079000000</v>
      </c>
      <c r="I652" s="46">
        <v>698000000</v>
      </c>
      <c r="J652" s="22">
        <v>232000000</v>
      </c>
      <c r="K652" s="22"/>
    </row>
    <row r="653" spans="3:11">
      <c r="C653" s="22"/>
      <c r="D653" s="46" t="s">
        <v>438</v>
      </c>
      <c r="E653" s="46" t="s">
        <v>3033</v>
      </c>
      <c r="F653" s="46" t="s">
        <v>4237</v>
      </c>
      <c r="G653" s="46"/>
      <c r="H653" s="46">
        <v>180000000</v>
      </c>
      <c r="I653" s="46">
        <v>250000000</v>
      </c>
      <c r="J653" s="22">
        <v>130000000</v>
      </c>
      <c r="K653" s="22"/>
    </row>
    <row r="654" spans="3:11">
      <c r="C654" s="22"/>
      <c r="D654" s="46" t="s">
        <v>438</v>
      </c>
      <c r="E654" s="46" t="s">
        <v>3034</v>
      </c>
      <c r="F654" s="46" t="s">
        <v>4238</v>
      </c>
      <c r="G654" s="46"/>
      <c r="H654" s="46">
        <v>899000000</v>
      </c>
      <c r="I654" s="46">
        <v>448000000</v>
      </c>
      <c r="J654" s="22">
        <v>102000000</v>
      </c>
      <c r="K654" s="22"/>
    </row>
    <row r="655" spans="3:11">
      <c r="C655" s="22"/>
      <c r="D655" s="46" t="s">
        <v>2576</v>
      </c>
      <c r="E655" s="46" t="s">
        <v>3031</v>
      </c>
      <c r="F655" s="46" t="s">
        <v>4952</v>
      </c>
      <c r="G655" s="46"/>
      <c r="H655" s="46">
        <v>1079000000</v>
      </c>
      <c r="I655" s="46">
        <v>698000000</v>
      </c>
      <c r="J655" s="22">
        <v>232000000</v>
      </c>
      <c r="K655" s="22"/>
    </row>
    <row r="656" spans="3:11">
      <c r="C656" s="22"/>
      <c r="D656" s="46" t="s">
        <v>263</v>
      </c>
      <c r="E656" s="46" t="s">
        <v>428</v>
      </c>
      <c r="F656" s="46"/>
      <c r="G656" s="46"/>
      <c r="H656" s="46"/>
      <c r="I656" s="46"/>
      <c r="J656" s="22"/>
      <c r="K656" s="22"/>
    </row>
    <row r="657" spans="3:11">
      <c r="C657" s="22"/>
      <c r="D657" s="46"/>
      <c r="E657" s="46" t="s">
        <v>4632</v>
      </c>
      <c r="F657" s="46" t="s">
        <v>326</v>
      </c>
      <c r="G657" s="46"/>
      <c r="H657" s="46"/>
      <c r="I657" s="46"/>
      <c r="J657" s="22"/>
      <c r="K657" s="22"/>
    </row>
    <row r="658" spans="3:11">
      <c r="C658" s="22"/>
      <c r="D658" s="46" t="s">
        <v>2576</v>
      </c>
      <c r="E658" s="46" t="s">
        <v>3035</v>
      </c>
      <c r="F658" s="46" t="s">
        <v>2427</v>
      </c>
      <c r="G658" s="46"/>
      <c r="H658" s="46">
        <v>2109000000</v>
      </c>
      <c r="I658" s="46"/>
      <c r="J658" s="22"/>
      <c r="K658" s="22"/>
    </row>
    <row r="659" spans="3:11">
      <c r="C659" s="22"/>
      <c r="D659" s="46" t="s">
        <v>2576</v>
      </c>
      <c r="E659" s="46" t="s">
        <v>3036</v>
      </c>
      <c r="F659" s="46" t="s">
        <v>2429</v>
      </c>
      <c r="G659" s="46"/>
      <c r="H659" s="46">
        <v>3246000000</v>
      </c>
      <c r="I659" s="46"/>
      <c r="J659" s="22"/>
      <c r="K659" s="22"/>
    </row>
    <row r="660" spans="3:11">
      <c r="C660" s="22"/>
      <c r="D660" s="46" t="s">
        <v>2576</v>
      </c>
      <c r="E660" s="46" t="s">
        <v>4609</v>
      </c>
      <c r="F660" s="46" t="s">
        <v>4633</v>
      </c>
      <c r="G660" s="46"/>
      <c r="H660" s="46">
        <v>6595000000</v>
      </c>
      <c r="I660" s="46"/>
      <c r="J660" s="22"/>
      <c r="K660" s="22"/>
    </row>
    <row r="661" spans="3:11">
      <c r="C661" s="22"/>
      <c r="D661" s="46" t="s">
        <v>2576</v>
      </c>
      <c r="E661" s="46" t="s">
        <v>3038</v>
      </c>
      <c r="F661" s="46" t="s">
        <v>1346</v>
      </c>
      <c r="G661" s="46"/>
      <c r="H661" s="46">
        <v>11950000000</v>
      </c>
      <c r="I661" s="46"/>
      <c r="J661" s="22"/>
      <c r="K661" s="22"/>
    </row>
    <row r="662" spans="3:11">
      <c r="C662" s="22"/>
      <c r="D662" s="46"/>
      <c r="E662" s="46"/>
      <c r="F662" s="46" t="s">
        <v>3039</v>
      </c>
      <c r="G662" s="46"/>
      <c r="H662" s="46"/>
      <c r="I662" s="46"/>
      <c r="J662" s="22"/>
      <c r="K662" s="22"/>
    </row>
    <row r="663" spans="3:11">
      <c r="C663" s="22"/>
      <c r="D663" s="46" t="s">
        <v>438</v>
      </c>
      <c r="E663" s="46" t="s">
        <v>3040</v>
      </c>
      <c r="F663" s="46" t="s">
        <v>4239</v>
      </c>
      <c r="G663" s="46"/>
      <c r="H663" s="46">
        <v>481000000</v>
      </c>
      <c r="I663" s="46"/>
      <c r="J663" s="22"/>
      <c r="K663" s="22"/>
    </row>
    <row r="664" spans="3:11">
      <c r="C664" s="22"/>
      <c r="D664" s="46" t="s">
        <v>2576</v>
      </c>
      <c r="E664" s="46" t="s">
        <v>3041</v>
      </c>
      <c r="F664" s="46" t="s">
        <v>1118</v>
      </c>
      <c r="G664" s="46"/>
      <c r="H664" s="46">
        <v>3.8199999999999998E-2</v>
      </c>
      <c r="I664" s="46"/>
      <c r="J664" s="22"/>
      <c r="K664" s="22"/>
    </row>
    <row r="665" spans="3:11">
      <c r="C665" s="22"/>
      <c r="D665" s="46" t="s">
        <v>2576</v>
      </c>
      <c r="E665" s="46" t="s">
        <v>3042</v>
      </c>
      <c r="F665" s="46" t="s">
        <v>2434</v>
      </c>
      <c r="G665" s="46"/>
      <c r="H665" s="46">
        <v>4771000000</v>
      </c>
      <c r="I665" s="46"/>
      <c r="J665" s="22"/>
      <c r="K665" s="22"/>
    </row>
    <row r="666" spans="3:11">
      <c r="C666" s="22"/>
      <c r="D666" s="46" t="s">
        <v>263</v>
      </c>
      <c r="E666" s="46" t="s">
        <v>428</v>
      </c>
      <c r="F666" s="46"/>
      <c r="G666" s="46"/>
      <c r="H666" s="46"/>
      <c r="I666" s="46"/>
      <c r="J666" s="22"/>
      <c r="K666" s="22"/>
    </row>
    <row r="667" spans="3:11">
      <c r="C667" s="22"/>
      <c r="D667" s="46"/>
      <c r="E667" s="46" t="s">
        <v>1120</v>
      </c>
      <c r="F667" s="46" t="s">
        <v>327</v>
      </c>
      <c r="G667" s="46"/>
      <c r="H667" s="46"/>
      <c r="I667" s="46"/>
      <c r="J667" s="22"/>
      <c r="K667" s="22"/>
    </row>
    <row r="668" spans="3:11">
      <c r="C668" s="22"/>
      <c r="D668" s="46"/>
      <c r="E668" s="46" t="s">
        <v>4635</v>
      </c>
      <c r="F668" s="46" t="s">
        <v>328</v>
      </c>
      <c r="G668" s="46"/>
      <c r="H668" s="46"/>
      <c r="I668" s="46"/>
      <c r="J668" s="22"/>
      <c r="K668" s="22"/>
    </row>
    <row r="669" spans="3:11">
      <c r="C669" s="22"/>
      <c r="D669" s="46" t="s">
        <v>438</v>
      </c>
      <c r="E669" s="46" t="s">
        <v>2949</v>
      </c>
      <c r="F669" s="46" t="s">
        <v>4945</v>
      </c>
      <c r="G669" s="46"/>
      <c r="H669" s="46">
        <v>36719000000</v>
      </c>
      <c r="I669" s="46">
        <v>41430000000</v>
      </c>
      <c r="J669" s="22">
        <v>51705000000</v>
      </c>
      <c r="K669" s="22"/>
    </row>
    <row r="670" spans="3:11">
      <c r="C670" s="22"/>
      <c r="D670" s="46" t="s">
        <v>438</v>
      </c>
      <c r="E670" s="46" t="s">
        <v>2951</v>
      </c>
      <c r="F670" s="46" t="s">
        <v>2952</v>
      </c>
      <c r="G670" s="46"/>
      <c r="H670" s="46">
        <v>55312000000</v>
      </c>
      <c r="I670" s="46">
        <v>64331000000</v>
      </c>
      <c r="J670" s="22">
        <v>83615000000</v>
      </c>
      <c r="K670" s="22"/>
    </row>
    <row r="671" spans="3:11">
      <c r="C671" s="22"/>
      <c r="D671" s="46" t="s">
        <v>263</v>
      </c>
      <c r="E671" s="46" t="s">
        <v>428</v>
      </c>
      <c r="F671" s="46"/>
      <c r="G671" s="46"/>
      <c r="H671" s="46"/>
      <c r="I671" s="46"/>
      <c r="J671" s="22"/>
      <c r="K671" s="22"/>
    </row>
    <row r="672" spans="3:11">
      <c r="C672" s="22"/>
      <c r="D672" s="46"/>
      <c r="E672" s="46" t="s">
        <v>4636</v>
      </c>
      <c r="F672" s="46" t="s">
        <v>329</v>
      </c>
      <c r="G672" s="46"/>
      <c r="H672" s="46"/>
      <c r="I672" s="46"/>
      <c r="J672" s="22"/>
      <c r="K672" s="22"/>
    </row>
    <row r="673" spans="3:11">
      <c r="C673" s="22"/>
      <c r="D673" s="46"/>
      <c r="E673" s="46"/>
      <c r="F673" s="46" t="s">
        <v>4240</v>
      </c>
      <c r="G673" s="46"/>
      <c r="H673" s="46"/>
      <c r="I673" s="46"/>
      <c r="J673" s="22"/>
      <c r="K673" s="22"/>
    </row>
    <row r="674" spans="3:11">
      <c r="C674" s="22"/>
      <c r="D674" s="46" t="s">
        <v>2576</v>
      </c>
      <c r="E674" s="46" t="s">
        <v>3045</v>
      </c>
      <c r="F674" s="46" t="s">
        <v>1129</v>
      </c>
      <c r="G674" s="46"/>
      <c r="H674" s="46">
        <v>128000000</v>
      </c>
      <c r="I674" s="46">
        <v>0</v>
      </c>
      <c r="J674" s="22">
        <v>0</v>
      </c>
      <c r="K674" s="22"/>
    </row>
    <row r="675" spans="3:11">
      <c r="C675" s="22"/>
      <c r="D675" s="46" t="s">
        <v>2576</v>
      </c>
      <c r="E675" s="46" t="s">
        <v>3046</v>
      </c>
      <c r="F675" s="46" t="s">
        <v>1131</v>
      </c>
      <c r="G675" s="46" t="s">
        <v>548</v>
      </c>
      <c r="H675" s="46">
        <v>2206000000</v>
      </c>
      <c r="I675" s="46">
        <v>2392000000</v>
      </c>
      <c r="J675" s="22">
        <v>2601000000</v>
      </c>
      <c r="K675" s="22"/>
    </row>
    <row r="676" spans="3:11">
      <c r="C676" s="22"/>
      <c r="D676" s="46" t="s">
        <v>2576</v>
      </c>
      <c r="E676" s="46" t="s">
        <v>3047</v>
      </c>
      <c r="F676" s="46" t="s">
        <v>1133</v>
      </c>
      <c r="G676" s="46" t="s">
        <v>548</v>
      </c>
      <c r="H676" s="46">
        <v>189000000</v>
      </c>
      <c r="I676" s="46">
        <v>43000000</v>
      </c>
      <c r="J676" s="22">
        <v>5000000</v>
      </c>
      <c r="K676" s="22"/>
    </row>
    <row r="677" spans="3:11">
      <c r="C677" s="22"/>
      <c r="D677" s="46" t="s">
        <v>438</v>
      </c>
      <c r="E677" s="46" t="s">
        <v>3048</v>
      </c>
      <c r="F677" s="46" t="s">
        <v>1135</v>
      </c>
      <c r="G677" s="46"/>
      <c r="H677" s="46">
        <v>373000000</v>
      </c>
      <c r="I677" s="46">
        <v>3399000000</v>
      </c>
      <c r="J677" s="22">
        <v>441000000</v>
      </c>
      <c r="K677" s="22"/>
    </row>
    <row r="678" spans="3:11">
      <c r="C678" s="22"/>
      <c r="D678" s="46" t="s">
        <v>2576</v>
      </c>
      <c r="E678" s="46" t="s">
        <v>3049</v>
      </c>
      <c r="F678" s="46" t="s">
        <v>1137</v>
      </c>
      <c r="G678" s="46"/>
      <c r="H678" s="46">
        <v>1141000000</v>
      </c>
      <c r="I678" s="46">
        <v>1191000000</v>
      </c>
      <c r="J678" s="22">
        <v>6277000000</v>
      </c>
      <c r="K678" s="22"/>
    </row>
    <row r="679" spans="3:11">
      <c r="C679" s="22"/>
      <c r="D679" s="46" t="s">
        <v>438</v>
      </c>
      <c r="E679" s="46" t="s">
        <v>3043</v>
      </c>
      <c r="F679" s="46" t="s">
        <v>4637</v>
      </c>
      <c r="G679" s="46" t="s">
        <v>548</v>
      </c>
      <c r="H679" s="46">
        <v>15961000000</v>
      </c>
      <c r="I679" s="46">
        <v>16714000000</v>
      </c>
      <c r="J679" s="22">
        <v>14559000000</v>
      </c>
      <c r="K679" s="22"/>
    </row>
    <row r="680" spans="3:11">
      <c r="C680" s="22"/>
      <c r="D680" s="46" t="s">
        <v>438</v>
      </c>
      <c r="E680" s="46" t="s">
        <v>3043</v>
      </c>
      <c r="F680" s="46" t="s">
        <v>4638</v>
      </c>
      <c r="G680" s="46" t="s">
        <v>548</v>
      </c>
      <c r="H680" s="46">
        <v>15961000000</v>
      </c>
      <c r="I680" s="46">
        <v>16714000000</v>
      </c>
      <c r="J680" s="22">
        <v>14559000000</v>
      </c>
      <c r="K680" s="22"/>
    </row>
    <row r="681" spans="3:11">
      <c r="C681" s="22"/>
      <c r="D681" s="46" t="s">
        <v>263</v>
      </c>
      <c r="E681" s="46" t="s">
        <v>428</v>
      </c>
      <c r="F681" s="46"/>
      <c r="G681" s="46"/>
      <c r="H681" s="46"/>
      <c r="I681" s="46"/>
      <c r="J681" s="22"/>
      <c r="K681" s="22"/>
    </row>
    <row r="682" spans="3:11">
      <c r="C682" s="22"/>
      <c r="D682" s="46"/>
      <c r="E682" s="46" t="s">
        <v>3051</v>
      </c>
      <c r="F682" s="46" t="s">
        <v>2544</v>
      </c>
      <c r="G682" s="46"/>
      <c r="H682" s="46"/>
      <c r="I682" s="46"/>
      <c r="J682" s="22"/>
      <c r="K682" s="22"/>
    </row>
    <row r="683" spans="3:11">
      <c r="C683" s="22"/>
      <c r="D683" s="46"/>
      <c r="E683" s="46"/>
      <c r="F683" s="46" t="s">
        <v>4241</v>
      </c>
      <c r="G683" s="46"/>
      <c r="H683" s="46"/>
      <c r="I683" s="46"/>
      <c r="J683" s="22"/>
      <c r="K683" s="22"/>
    </row>
    <row r="684" spans="3:11">
      <c r="C684" s="22"/>
      <c r="D684" s="46" t="s">
        <v>2576</v>
      </c>
      <c r="E684" s="46" t="s">
        <v>3054</v>
      </c>
      <c r="F684" s="46" t="s">
        <v>4640</v>
      </c>
      <c r="G684" s="46"/>
      <c r="H684" s="46">
        <v>160000000</v>
      </c>
      <c r="I684" s="46">
        <v>771000000</v>
      </c>
      <c r="J684" s="22">
        <v>853000000</v>
      </c>
      <c r="K684" s="22"/>
    </row>
    <row r="685" spans="3:11">
      <c r="C685" s="22"/>
      <c r="D685" s="46" t="s">
        <v>2576</v>
      </c>
      <c r="E685" s="46" t="s">
        <v>3056</v>
      </c>
      <c r="F685" s="46" t="s">
        <v>1116</v>
      </c>
      <c r="G685" s="46" t="s">
        <v>548</v>
      </c>
      <c r="H685" s="46">
        <v>227000000</v>
      </c>
      <c r="I685" s="46">
        <v>806000000</v>
      </c>
      <c r="J685" s="22">
        <v>520000000</v>
      </c>
      <c r="K685" s="22"/>
    </row>
    <row r="686" spans="3:11">
      <c r="C686" s="22"/>
      <c r="D686" s="46" t="s">
        <v>438</v>
      </c>
      <c r="E686" s="46" t="s">
        <v>3052</v>
      </c>
      <c r="F686" s="46" t="s">
        <v>2671</v>
      </c>
      <c r="G686" s="46" t="s">
        <v>548</v>
      </c>
      <c r="H686" s="46">
        <v>231000000</v>
      </c>
      <c r="I686" s="46">
        <v>298000000</v>
      </c>
      <c r="J686" s="22">
        <v>333000000</v>
      </c>
      <c r="K686" s="22"/>
    </row>
    <row r="687" spans="3:11">
      <c r="C687" s="22"/>
      <c r="D687" s="46" t="s">
        <v>438</v>
      </c>
      <c r="E687" s="46" t="s">
        <v>3052</v>
      </c>
      <c r="F687" s="46" t="s">
        <v>2695</v>
      </c>
      <c r="G687" s="46" t="s">
        <v>548</v>
      </c>
      <c r="H687" s="46">
        <v>231000000</v>
      </c>
      <c r="I687" s="46">
        <v>298000000</v>
      </c>
      <c r="J687" s="22">
        <v>333000000</v>
      </c>
      <c r="K687" s="22"/>
    </row>
    <row r="688" spans="3:11">
      <c r="C688" s="22"/>
      <c r="D688" s="46" t="s">
        <v>263</v>
      </c>
      <c r="E688" s="46" t="s">
        <v>428</v>
      </c>
      <c r="F688" s="46"/>
      <c r="G688" s="46"/>
      <c r="H688" s="46"/>
      <c r="I688" s="46"/>
      <c r="J688" s="22"/>
      <c r="K688" s="22"/>
    </row>
    <row r="689" spans="3:11">
      <c r="C689" s="22"/>
      <c r="D689" s="46"/>
      <c r="E689" s="46" t="s">
        <v>4242</v>
      </c>
      <c r="F689" s="46" t="s">
        <v>330</v>
      </c>
      <c r="G689" s="46"/>
      <c r="H689" s="46"/>
      <c r="I689" s="46"/>
      <c r="J689" s="22"/>
      <c r="K689" s="22"/>
    </row>
    <row r="690" spans="3:11">
      <c r="C690" s="22"/>
      <c r="D690" s="46"/>
      <c r="E690" s="46"/>
      <c r="F690" s="46" t="s">
        <v>3058</v>
      </c>
      <c r="G690" s="46"/>
      <c r="H690" s="46"/>
      <c r="I690" s="46"/>
      <c r="J690" s="22"/>
      <c r="K690" s="22"/>
    </row>
    <row r="691" spans="3:11">
      <c r="C691" s="22"/>
      <c r="D691" s="46" t="s">
        <v>438</v>
      </c>
      <c r="E691" s="46" t="s">
        <v>2949</v>
      </c>
      <c r="F691" s="46" t="s">
        <v>2950</v>
      </c>
      <c r="G691" s="46"/>
      <c r="H691" s="46">
        <v>36719000000</v>
      </c>
      <c r="I691" s="46">
        <v>41430000000</v>
      </c>
      <c r="J691" s="22">
        <v>51705000000</v>
      </c>
      <c r="K691" s="22"/>
    </row>
    <row r="692" spans="3:11">
      <c r="C692" s="22"/>
      <c r="D692" s="46" t="s">
        <v>263</v>
      </c>
      <c r="E692" s="46" t="s">
        <v>428</v>
      </c>
      <c r="F692" s="46"/>
      <c r="G692" s="46"/>
      <c r="H692" s="46"/>
      <c r="I692" s="46"/>
      <c r="J692" s="22"/>
      <c r="K692" s="22"/>
    </row>
    <row r="693" spans="3:11">
      <c r="C693" s="22"/>
      <c r="D693" s="46"/>
      <c r="E693" s="46" t="s">
        <v>4641</v>
      </c>
      <c r="F693" s="46" t="s">
        <v>331</v>
      </c>
      <c r="G693" s="46"/>
      <c r="H693" s="46"/>
      <c r="I693" s="46"/>
      <c r="J693" s="22"/>
      <c r="K693" s="22"/>
    </row>
    <row r="694" spans="3:11">
      <c r="C694" s="22"/>
      <c r="D694" s="46" t="s">
        <v>438</v>
      </c>
      <c r="E694" s="46" t="s">
        <v>2976</v>
      </c>
      <c r="F694" s="46" t="s">
        <v>2977</v>
      </c>
      <c r="G694" s="46"/>
      <c r="H694" s="46"/>
      <c r="I694" s="46"/>
      <c r="J694" s="22"/>
      <c r="K694" s="22"/>
    </row>
    <row r="695" spans="3:11">
      <c r="C695" s="22"/>
      <c r="D695" s="46" t="s">
        <v>2576</v>
      </c>
      <c r="E695" s="46" t="s">
        <v>4941</v>
      </c>
      <c r="F695" s="46" t="s">
        <v>2979</v>
      </c>
      <c r="G695" s="46"/>
      <c r="H695" s="46"/>
      <c r="I695" s="46"/>
      <c r="J695" s="22"/>
      <c r="K695" s="22"/>
    </row>
    <row r="696" spans="3:11">
      <c r="C696" s="22"/>
      <c r="D696" s="46" t="s">
        <v>438</v>
      </c>
      <c r="E696" s="46" t="s">
        <v>2930</v>
      </c>
      <c r="F696" s="46" t="s">
        <v>4942</v>
      </c>
      <c r="G696" s="46"/>
      <c r="H696" s="46">
        <v>22569000000</v>
      </c>
      <c r="I696" s="46">
        <v>18488000000</v>
      </c>
      <c r="J696" s="22"/>
      <c r="K696" s="22"/>
    </row>
    <row r="697" spans="3:11">
      <c r="C697" s="22"/>
      <c r="D697" s="46" t="s">
        <v>438</v>
      </c>
      <c r="E697" s="46" t="s">
        <v>2949</v>
      </c>
      <c r="F697" s="46" t="s">
        <v>2950</v>
      </c>
      <c r="G697" s="46"/>
      <c r="H697" s="46">
        <v>36719000000</v>
      </c>
      <c r="I697" s="46">
        <v>41430000000</v>
      </c>
      <c r="J697" s="22">
        <v>51705000000</v>
      </c>
      <c r="K697" s="22"/>
    </row>
    <row r="698" spans="3:11">
      <c r="C698" s="22"/>
      <c r="D698" s="46" t="s">
        <v>263</v>
      </c>
      <c r="E698" s="46" t="s">
        <v>428</v>
      </c>
      <c r="F698" s="46"/>
      <c r="G698" s="46"/>
      <c r="H698" s="46"/>
      <c r="I698" s="46"/>
      <c r="J698" s="22"/>
      <c r="K698" s="22"/>
    </row>
    <row r="699" spans="3:11">
      <c r="C699" s="22"/>
      <c r="D699" s="46"/>
      <c r="E699" s="46" t="s">
        <v>4642</v>
      </c>
      <c r="F699" s="46" t="s">
        <v>332</v>
      </c>
      <c r="G699" s="46"/>
      <c r="H699" s="46"/>
      <c r="I699" s="46"/>
      <c r="J699" s="22"/>
      <c r="K699" s="22"/>
    </row>
    <row r="700" spans="3:11">
      <c r="C700" s="22"/>
      <c r="D700" s="46"/>
      <c r="E700" s="46"/>
      <c r="F700" s="46" t="s">
        <v>3060</v>
      </c>
      <c r="G700" s="46"/>
      <c r="H700" s="46"/>
      <c r="I700" s="46"/>
      <c r="J700" s="22"/>
      <c r="K700" s="22"/>
    </row>
    <row r="701" spans="3:11">
      <c r="C701" s="22"/>
      <c r="D701" s="46" t="s">
        <v>438</v>
      </c>
      <c r="E701" s="46" t="s">
        <v>2976</v>
      </c>
      <c r="F701" s="46" t="s">
        <v>2981</v>
      </c>
      <c r="G701" s="46"/>
      <c r="H701" s="46"/>
      <c r="I701" s="46"/>
      <c r="J701" s="22"/>
      <c r="K701" s="22"/>
    </row>
    <row r="702" spans="3:11">
      <c r="C702" s="22"/>
      <c r="D702" s="46" t="s">
        <v>438</v>
      </c>
      <c r="E702" s="46" t="s">
        <v>2982</v>
      </c>
      <c r="F702" s="46" t="s">
        <v>2983</v>
      </c>
      <c r="G702" s="46"/>
      <c r="H702" s="46"/>
      <c r="I702" s="46"/>
      <c r="J702" s="22"/>
      <c r="K702" s="22"/>
    </row>
    <row r="703" spans="3:11">
      <c r="C703" s="22"/>
      <c r="D703" s="46" t="s">
        <v>438</v>
      </c>
      <c r="E703" s="46" t="s">
        <v>2984</v>
      </c>
      <c r="F703" s="46" t="s">
        <v>2985</v>
      </c>
      <c r="G703" s="46"/>
      <c r="H703" s="46"/>
      <c r="I703" s="46"/>
      <c r="J703" s="22"/>
      <c r="K703" s="22"/>
    </row>
    <row r="704" spans="3:11">
      <c r="C704" s="22"/>
      <c r="D704" s="46" t="s">
        <v>2576</v>
      </c>
      <c r="E704" s="46" t="s">
        <v>4623</v>
      </c>
      <c r="F704" s="46" t="s">
        <v>2987</v>
      </c>
      <c r="G704" s="46"/>
      <c r="H704" s="46"/>
      <c r="I704" s="46"/>
      <c r="J704" s="22"/>
      <c r="K704" s="22"/>
    </row>
    <row r="705" spans="3:11">
      <c r="C705" s="22"/>
      <c r="D705" s="46" t="s">
        <v>2576</v>
      </c>
      <c r="E705" s="46" t="s">
        <v>4624</v>
      </c>
      <c r="F705" s="46" t="s">
        <v>2989</v>
      </c>
      <c r="G705" s="46"/>
      <c r="H705" s="46"/>
      <c r="I705" s="46"/>
      <c r="J705" s="22"/>
      <c r="K705" s="22"/>
    </row>
    <row r="706" spans="3:11">
      <c r="C706" s="22"/>
      <c r="D706" s="46" t="s">
        <v>2576</v>
      </c>
      <c r="E706" s="46" t="s">
        <v>4625</v>
      </c>
      <c r="F706" s="46" t="s">
        <v>4230</v>
      </c>
      <c r="G706" s="46"/>
      <c r="H706" s="46"/>
      <c r="I706" s="46"/>
      <c r="J706" s="22"/>
      <c r="K706" s="22"/>
    </row>
    <row r="707" spans="3:11">
      <c r="C707" s="22"/>
      <c r="D707" s="46" t="s">
        <v>2576</v>
      </c>
      <c r="E707" s="46" t="s">
        <v>3065</v>
      </c>
      <c r="F707" s="46" t="s">
        <v>2950</v>
      </c>
      <c r="G707" s="46"/>
      <c r="H707" s="46"/>
      <c r="I707" s="46"/>
      <c r="J707" s="22"/>
      <c r="K707" s="22"/>
    </row>
    <row r="708" spans="3:11">
      <c r="C708" s="22"/>
      <c r="D708" s="46" t="s">
        <v>438</v>
      </c>
      <c r="E708" s="46" t="s">
        <v>2949</v>
      </c>
      <c r="F708" s="46" t="s">
        <v>4945</v>
      </c>
      <c r="G708" s="46"/>
      <c r="H708" s="46">
        <v>36719000000</v>
      </c>
      <c r="I708" s="46">
        <v>41430000000</v>
      </c>
      <c r="J708" s="22">
        <v>51705000000</v>
      </c>
      <c r="K708" s="22"/>
    </row>
    <row r="709" spans="3:11">
      <c r="C709" s="22"/>
      <c r="D709" s="46" t="s">
        <v>263</v>
      </c>
      <c r="E709" s="46" t="s">
        <v>428</v>
      </c>
      <c r="F709" s="46"/>
      <c r="G709" s="46"/>
      <c r="H709" s="46"/>
      <c r="I709" s="46"/>
      <c r="J709" s="22"/>
      <c r="K709" s="22"/>
    </row>
    <row r="710" spans="3:11">
      <c r="C710" s="22"/>
      <c r="D710" s="46"/>
      <c r="E710" s="46" t="s">
        <v>4643</v>
      </c>
      <c r="F710" s="46" t="s">
        <v>333</v>
      </c>
      <c r="G710" s="46"/>
      <c r="H710" s="46"/>
      <c r="I710" s="46"/>
      <c r="J710" s="22"/>
      <c r="K710" s="22"/>
    </row>
    <row r="711" spans="3:11">
      <c r="C711" s="22"/>
      <c r="D711" s="46"/>
      <c r="E711" s="46"/>
      <c r="F711" s="46" t="s">
        <v>3067</v>
      </c>
      <c r="G711" s="46"/>
      <c r="H711" s="46"/>
      <c r="I711" s="46"/>
      <c r="J711" s="22"/>
      <c r="K711" s="22"/>
    </row>
    <row r="712" spans="3:11">
      <c r="C712" s="22"/>
      <c r="D712" s="46" t="s">
        <v>2576</v>
      </c>
      <c r="E712" s="46" t="s">
        <v>2993</v>
      </c>
      <c r="F712" s="46" t="s">
        <v>2994</v>
      </c>
      <c r="G712" s="46"/>
      <c r="H712" s="46"/>
      <c r="I712" s="46"/>
      <c r="J712" s="22"/>
      <c r="K712" s="22"/>
    </row>
    <row r="713" spans="3:11">
      <c r="C713" s="22"/>
      <c r="D713" s="46" t="s">
        <v>2576</v>
      </c>
      <c r="E713" s="46" t="s">
        <v>2995</v>
      </c>
      <c r="F713" s="46" t="s">
        <v>2996</v>
      </c>
      <c r="G713" s="46"/>
      <c r="H713" s="46"/>
      <c r="I713" s="46"/>
      <c r="J713" s="22"/>
      <c r="K713" s="22"/>
    </row>
    <row r="714" spans="3:11">
      <c r="C714" s="22"/>
      <c r="D714" s="46" t="s">
        <v>2576</v>
      </c>
      <c r="E714" s="46" t="s">
        <v>2997</v>
      </c>
      <c r="F714" s="46" t="s">
        <v>2998</v>
      </c>
      <c r="G714" s="46"/>
      <c r="H714" s="46"/>
      <c r="I714" s="46"/>
      <c r="J714" s="22"/>
      <c r="K714" s="22"/>
    </row>
    <row r="715" spans="3:11">
      <c r="C715" s="22"/>
      <c r="D715" s="46" t="s">
        <v>2576</v>
      </c>
      <c r="E715" s="46" t="s">
        <v>2999</v>
      </c>
      <c r="F715" s="46" t="s">
        <v>3000</v>
      </c>
      <c r="G715" s="46"/>
      <c r="H715" s="46"/>
      <c r="I715" s="46"/>
      <c r="J715" s="22"/>
      <c r="K715" s="22"/>
    </row>
    <row r="716" spans="3:11">
      <c r="C716" s="22"/>
      <c r="D716" s="46" t="s">
        <v>2576</v>
      </c>
      <c r="E716" s="46" t="s">
        <v>3001</v>
      </c>
      <c r="F716" s="46" t="s">
        <v>3002</v>
      </c>
      <c r="G716" s="46"/>
      <c r="H716" s="46"/>
      <c r="I716" s="46"/>
      <c r="J716" s="22"/>
      <c r="K716" s="22"/>
    </row>
    <row r="717" spans="3:11">
      <c r="C717" s="22"/>
      <c r="D717" s="46" t="s">
        <v>2576</v>
      </c>
      <c r="E717" s="46" t="s">
        <v>3003</v>
      </c>
      <c r="F717" s="46" t="s">
        <v>3004</v>
      </c>
      <c r="G717" s="46"/>
      <c r="H717" s="46"/>
      <c r="I717" s="46"/>
      <c r="J717" s="22"/>
      <c r="K717" s="22"/>
    </row>
    <row r="718" spans="3:11">
      <c r="C718" s="22"/>
      <c r="D718" s="46" t="s">
        <v>2576</v>
      </c>
      <c r="E718" s="46" t="s">
        <v>4232</v>
      </c>
      <c r="F718" s="46" t="s">
        <v>4233</v>
      </c>
      <c r="G718" s="46"/>
      <c r="H718" s="46"/>
      <c r="I718" s="46"/>
      <c r="J718" s="22"/>
      <c r="K718" s="22"/>
    </row>
    <row r="719" spans="3:11">
      <c r="C719" s="22"/>
      <c r="D719" s="46" t="s">
        <v>2576</v>
      </c>
      <c r="E719" s="46" t="s">
        <v>3068</v>
      </c>
      <c r="F719" s="46" t="s">
        <v>3008</v>
      </c>
      <c r="G719" s="46"/>
      <c r="H719" s="46"/>
      <c r="I719" s="46"/>
      <c r="J719" s="22"/>
      <c r="K719" s="22"/>
    </row>
    <row r="720" spans="3:11">
      <c r="C720" s="22"/>
      <c r="D720" s="46" t="s">
        <v>2576</v>
      </c>
      <c r="E720" s="46" t="s">
        <v>3065</v>
      </c>
      <c r="F720" s="46" t="s">
        <v>2950</v>
      </c>
      <c r="G720" s="46"/>
      <c r="H720" s="46"/>
      <c r="I720" s="46"/>
      <c r="J720" s="22"/>
      <c r="K720" s="22"/>
    </row>
    <row r="721" spans="3:11">
      <c r="C721" s="22"/>
      <c r="D721" s="46" t="s">
        <v>438</v>
      </c>
      <c r="E721" s="46" t="s">
        <v>2949</v>
      </c>
      <c r="F721" s="46" t="s">
        <v>4945</v>
      </c>
      <c r="G721" s="46"/>
      <c r="H721" s="46">
        <v>36719000000</v>
      </c>
      <c r="I721" s="46">
        <v>41430000000</v>
      </c>
      <c r="J721" s="22">
        <v>51705000000</v>
      </c>
      <c r="K721" s="22"/>
    </row>
    <row r="722" spans="3:11">
      <c r="C722" s="22"/>
      <c r="D722" s="46" t="s">
        <v>263</v>
      </c>
      <c r="E722" s="46" t="s">
        <v>428</v>
      </c>
      <c r="F722" s="46"/>
      <c r="G722" s="46"/>
      <c r="H722" s="46"/>
      <c r="I722" s="46"/>
      <c r="J722" s="22"/>
      <c r="K722" s="22"/>
    </row>
    <row r="723" spans="3:11">
      <c r="C723" s="22"/>
      <c r="D723" s="46"/>
      <c r="E723" s="46" t="s">
        <v>4644</v>
      </c>
      <c r="F723" s="46" t="s">
        <v>4826</v>
      </c>
      <c r="G723" s="46"/>
      <c r="H723" s="46"/>
      <c r="I723" s="46"/>
      <c r="J723" s="22"/>
      <c r="K723" s="22"/>
    </row>
    <row r="724" spans="3:11">
      <c r="C724" s="22"/>
      <c r="D724" s="46"/>
      <c r="E724" s="46"/>
      <c r="F724" s="46" t="s">
        <v>4244</v>
      </c>
      <c r="G724" s="46"/>
      <c r="H724" s="46"/>
      <c r="I724" s="46"/>
      <c r="J724" s="22"/>
      <c r="K724" s="22"/>
    </row>
    <row r="725" spans="3:11">
      <c r="C725" s="22"/>
      <c r="D725" s="46" t="s">
        <v>2576</v>
      </c>
      <c r="E725" s="46" t="s">
        <v>4949</v>
      </c>
      <c r="F725" s="46" t="s">
        <v>3011</v>
      </c>
      <c r="G725" s="46"/>
      <c r="H725" s="46"/>
      <c r="I725" s="46"/>
      <c r="J725" s="22"/>
      <c r="K725" s="22"/>
    </row>
    <row r="726" spans="3:11">
      <c r="C726" s="22"/>
      <c r="D726" s="46" t="s">
        <v>2576</v>
      </c>
      <c r="E726" s="46" t="s">
        <v>3012</v>
      </c>
      <c r="F726" s="46" t="s">
        <v>3013</v>
      </c>
      <c r="G726" s="46"/>
      <c r="H726" s="46"/>
      <c r="I726" s="46"/>
      <c r="J726" s="22"/>
      <c r="K726" s="22"/>
    </row>
    <row r="727" spans="3:11">
      <c r="C727" s="22"/>
      <c r="D727" s="46" t="s">
        <v>2576</v>
      </c>
      <c r="E727" s="46" t="s">
        <v>3014</v>
      </c>
      <c r="F727" s="46" t="s">
        <v>3015</v>
      </c>
      <c r="G727" s="46"/>
      <c r="H727" s="46"/>
      <c r="I727" s="46"/>
      <c r="J727" s="22"/>
      <c r="K727" s="22"/>
    </row>
    <row r="728" spans="3:11">
      <c r="C728" s="22"/>
      <c r="D728" s="46" t="s">
        <v>2576</v>
      </c>
      <c r="E728" s="46" t="s">
        <v>3016</v>
      </c>
      <c r="F728" s="46" t="s">
        <v>3017</v>
      </c>
      <c r="G728" s="46"/>
      <c r="H728" s="46"/>
      <c r="I728" s="46"/>
      <c r="J728" s="22"/>
      <c r="K728" s="22"/>
    </row>
    <row r="729" spans="3:11">
      <c r="C729" s="22"/>
      <c r="D729" s="46" t="s">
        <v>2576</v>
      </c>
      <c r="E729" s="46" t="s">
        <v>3018</v>
      </c>
      <c r="F729" s="46" t="s">
        <v>3019</v>
      </c>
      <c r="G729" s="46"/>
      <c r="H729" s="46"/>
      <c r="I729" s="46"/>
      <c r="J729" s="22"/>
      <c r="K729" s="22"/>
    </row>
    <row r="730" spans="3:11">
      <c r="C730" s="22"/>
      <c r="D730" s="46" t="s">
        <v>2576</v>
      </c>
      <c r="E730" s="46" t="s">
        <v>3020</v>
      </c>
      <c r="F730" s="46" t="s">
        <v>3021</v>
      </c>
      <c r="G730" s="46"/>
      <c r="H730" s="46"/>
      <c r="I730" s="46"/>
      <c r="J730" s="22"/>
      <c r="K730" s="22"/>
    </row>
    <row r="731" spans="3:11">
      <c r="C731" s="22"/>
      <c r="D731" s="46" t="s">
        <v>2576</v>
      </c>
      <c r="E731" s="46" t="s">
        <v>3065</v>
      </c>
      <c r="F731" s="46" t="s">
        <v>2950</v>
      </c>
      <c r="G731" s="46"/>
      <c r="H731" s="46"/>
      <c r="I731" s="46"/>
      <c r="J731" s="22"/>
      <c r="K731" s="22"/>
    </row>
    <row r="732" spans="3:11">
      <c r="C732" s="22"/>
      <c r="D732" s="46" t="s">
        <v>438</v>
      </c>
      <c r="E732" s="46" t="s">
        <v>2949</v>
      </c>
      <c r="F732" s="46" t="s">
        <v>4945</v>
      </c>
      <c r="G732" s="46"/>
      <c r="H732" s="46">
        <v>36719000000</v>
      </c>
      <c r="I732" s="46">
        <v>41430000000</v>
      </c>
      <c r="J732" s="22">
        <v>51705000000</v>
      </c>
      <c r="K732" s="22"/>
    </row>
    <row r="733" spans="3:11">
      <c r="C733" s="22"/>
      <c r="D733" s="46" t="s">
        <v>263</v>
      </c>
      <c r="E733" s="46" t="s">
        <v>428</v>
      </c>
      <c r="F733" s="46"/>
      <c r="G733" s="46"/>
      <c r="H733" s="46"/>
      <c r="I733" s="46"/>
      <c r="J733" s="22"/>
      <c r="K733" s="22"/>
    </row>
    <row r="734" spans="3:11">
      <c r="C734" s="22"/>
      <c r="D734" s="46"/>
      <c r="E734" s="46" t="s">
        <v>4245</v>
      </c>
      <c r="F734" s="46" t="s">
        <v>2545</v>
      </c>
      <c r="G734" s="46"/>
      <c r="H734" s="46"/>
      <c r="I734" s="46"/>
      <c r="J734" s="22"/>
      <c r="K734" s="22"/>
    </row>
    <row r="735" spans="3:11">
      <c r="C735" s="22"/>
      <c r="D735" s="46" t="s">
        <v>438</v>
      </c>
      <c r="E735" s="46" t="s">
        <v>3070</v>
      </c>
      <c r="F735" s="46" t="s">
        <v>1154</v>
      </c>
      <c r="G735" s="46"/>
      <c r="H735" s="46">
        <v>1400000000</v>
      </c>
      <c r="I735" s="46">
        <v>1500000000</v>
      </c>
      <c r="J735" s="22">
        <v>1300000000</v>
      </c>
      <c r="K735" s="22"/>
    </row>
    <row r="736" spans="3:11">
      <c r="C736" s="22"/>
      <c r="D736" s="46" t="s">
        <v>438</v>
      </c>
      <c r="E736" s="46" t="s">
        <v>4645</v>
      </c>
      <c r="F736" s="46" t="s">
        <v>4953</v>
      </c>
      <c r="G736" s="46"/>
      <c r="H736" s="46">
        <v>-17000000</v>
      </c>
      <c r="I736" s="46">
        <v>-115000000</v>
      </c>
      <c r="J736" s="22">
        <v>-22000000</v>
      </c>
      <c r="K736" s="22"/>
    </row>
    <row r="737" spans="3:11">
      <c r="C737" s="22"/>
      <c r="D737" s="46" t="s">
        <v>2576</v>
      </c>
      <c r="E737" s="46" t="s">
        <v>3072</v>
      </c>
      <c r="F737" s="46" t="s">
        <v>1159</v>
      </c>
      <c r="G737" s="46"/>
      <c r="H737" s="46">
        <v>15</v>
      </c>
      <c r="I737" s="46"/>
      <c r="J737" s="22"/>
      <c r="K737" s="22"/>
    </row>
    <row r="738" spans="3:11">
      <c r="C738" s="22"/>
      <c r="D738" s="46" t="s">
        <v>2576</v>
      </c>
      <c r="E738" s="46" t="s">
        <v>4954</v>
      </c>
      <c r="F738" s="46" t="s">
        <v>4955</v>
      </c>
      <c r="G738" s="46"/>
      <c r="H738" s="46">
        <v>94</v>
      </c>
      <c r="I738" s="46"/>
      <c r="J738" s="22"/>
      <c r="K738" s="22"/>
    </row>
    <row r="739" spans="3:11">
      <c r="C739" s="22"/>
      <c r="D739" s="46" t="s">
        <v>438</v>
      </c>
      <c r="E739" s="46" t="s">
        <v>3074</v>
      </c>
      <c r="F739" s="46" t="s">
        <v>3075</v>
      </c>
      <c r="G739" s="46"/>
      <c r="H739" s="46">
        <v>1200000000</v>
      </c>
      <c r="I739" s="46">
        <v>1300000000</v>
      </c>
      <c r="J739" s="22">
        <v>1400000000</v>
      </c>
      <c r="K739" s="22"/>
    </row>
    <row r="740" spans="3:11">
      <c r="C740" s="22"/>
      <c r="D740" s="46" t="s">
        <v>263</v>
      </c>
      <c r="E740" s="46" t="s">
        <v>428</v>
      </c>
      <c r="F740" s="46"/>
      <c r="G740" s="46"/>
      <c r="H740" s="46"/>
      <c r="I740" s="46"/>
      <c r="J740" s="22"/>
      <c r="K740" s="22"/>
    </row>
    <row r="741" spans="3:11">
      <c r="C741" s="22"/>
      <c r="D741" s="46"/>
      <c r="E741" s="46" t="s">
        <v>4648</v>
      </c>
      <c r="F741" s="46" t="s">
        <v>335</v>
      </c>
      <c r="G741" s="46"/>
      <c r="H741" s="46"/>
      <c r="I741" s="46"/>
      <c r="J741" s="22"/>
      <c r="K741" s="22"/>
    </row>
    <row r="742" spans="3:11">
      <c r="C742" s="22"/>
      <c r="D742" s="46" t="s">
        <v>438</v>
      </c>
      <c r="E742" s="46" t="s">
        <v>1145</v>
      </c>
      <c r="F742" s="46" t="s">
        <v>1147</v>
      </c>
      <c r="G742" s="46"/>
      <c r="H742" s="46">
        <v>18333000000</v>
      </c>
      <c r="I742" s="46">
        <v>17785000000</v>
      </c>
      <c r="J742" s="22"/>
      <c r="K742" s="22"/>
    </row>
    <row r="743" spans="3:11">
      <c r="C743" s="22"/>
      <c r="D743" s="46" t="s">
        <v>438</v>
      </c>
      <c r="E743" s="46" t="s">
        <v>1148</v>
      </c>
      <c r="F743" s="46" t="s">
        <v>1150</v>
      </c>
      <c r="G743" s="46"/>
      <c r="H743" s="46">
        <v>8802000000</v>
      </c>
      <c r="I743" s="46">
        <v>8141000000</v>
      </c>
      <c r="J743" s="22"/>
      <c r="K743" s="22"/>
    </row>
    <row r="744" spans="3:11">
      <c r="C744" s="22"/>
      <c r="D744" s="46" t="s">
        <v>438</v>
      </c>
      <c r="E744" s="46" t="s">
        <v>605</v>
      </c>
      <c r="F744" s="46" t="s">
        <v>1151</v>
      </c>
      <c r="G744" s="46"/>
      <c r="H744" s="46">
        <v>9531000000</v>
      </c>
      <c r="I744" s="46">
        <v>9644000000</v>
      </c>
      <c r="J744" s="22"/>
      <c r="K744" s="22"/>
    </row>
    <row r="745" spans="3:11">
      <c r="C745" s="22"/>
      <c r="D745" s="46"/>
      <c r="E745" s="46"/>
      <c r="F745" s="46" t="s">
        <v>3076</v>
      </c>
      <c r="G745" s="46"/>
      <c r="H745" s="46"/>
      <c r="I745" s="46"/>
      <c r="J745" s="22"/>
      <c r="K745" s="22"/>
    </row>
    <row r="746" spans="3:11">
      <c r="C746" s="22"/>
      <c r="D746" s="46" t="s">
        <v>438</v>
      </c>
      <c r="E746" s="46" t="s">
        <v>3077</v>
      </c>
      <c r="F746" s="46" t="s">
        <v>4956</v>
      </c>
      <c r="G746" s="46"/>
      <c r="H746" s="46">
        <v>1319000000</v>
      </c>
      <c r="I746" s="46"/>
      <c r="J746" s="22"/>
      <c r="K746" s="22"/>
    </row>
    <row r="747" spans="3:11">
      <c r="C747" s="22"/>
      <c r="D747" s="46" t="s">
        <v>438</v>
      </c>
      <c r="E747" s="46" t="s">
        <v>3079</v>
      </c>
      <c r="F747" s="46" t="s">
        <v>4649</v>
      </c>
      <c r="G747" s="46"/>
      <c r="H747" s="46">
        <v>1216000000</v>
      </c>
      <c r="I747" s="46"/>
      <c r="J747" s="22"/>
      <c r="K747" s="22"/>
    </row>
    <row r="748" spans="3:11">
      <c r="C748" s="22"/>
      <c r="D748" s="46" t="s">
        <v>438</v>
      </c>
      <c r="E748" s="46" t="s">
        <v>3080</v>
      </c>
      <c r="F748" s="46" t="s">
        <v>4246</v>
      </c>
      <c r="G748" s="46"/>
      <c r="H748" s="46">
        <v>1075000000</v>
      </c>
      <c r="I748" s="46"/>
      <c r="J748" s="22"/>
      <c r="K748" s="22"/>
    </row>
    <row r="749" spans="3:11">
      <c r="C749" s="22"/>
      <c r="D749" s="46" t="s">
        <v>438</v>
      </c>
      <c r="E749" s="46" t="s">
        <v>3081</v>
      </c>
      <c r="F749" s="46" t="s">
        <v>3078</v>
      </c>
      <c r="G749" s="46"/>
      <c r="H749" s="46">
        <v>872000000</v>
      </c>
      <c r="I749" s="46"/>
      <c r="J749" s="22"/>
      <c r="K749" s="22"/>
    </row>
    <row r="750" spans="3:11">
      <c r="C750" s="22"/>
      <c r="D750" s="46" t="s">
        <v>438</v>
      </c>
      <c r="E750" s="46" t="s">
        <v>3082</v>
      </c>
      <c r="F750" s="46" t="s">
        <v>2441</v>
      </c>
      <c r="G750" s="46"/>
      <c r="H750" s="46">
        <v>717000000</v>
      </c>
      <c r="I750" s="46"/>
      <c r="J750" s="22"/>
      <c r="K750" s="22"/>
    </row>
    <row r="751" spans="3:11">
      <c r="C751" s="22"/>
      <c r="D751" s="46" t="s">
        <v>438</v>
      </c>
      <c r="E751" s="46" t="s">
        <v>3084</v>
      </c>
      <c r="F751" s="46" t="s">
        <v>3085</v>
      </c>
      <c r="G751" s="46"/>
      <c r="H751" s="46">
        <v>3239000000</v>
      </c>
      <c r="I751" s="46"/>
      <c r="J751" s="22"/>
      <c r="K751" s="22"/>
    </row>
    <row r="752" spans="3:11">
      <c r="C752" s="22"/>
      <c r="D752" s="46" t="s">
        <v>438</v>
      </c>
      <c r="E752" s="46" t="s">
        <v>3086</v>
      </c>
      <c r="F752" s="46" t="s">
        <v>1183</v>
      </c>
      <c r="G752" s="46"/>
      <c r="H752" s="46">
        <v>8438000000</v>
      </c>
      <c r="I752" s="46"/>
      <c r="J752" s="22"/>
      <c r="K752" s="22"/>
    </row>
    <row r="753" spans="3:11">
      <c r="C753" s="22"/>
      <c r="D753" s="46"/>
      <c r="E753" s="46"/>
      <c r="F753" s="46" t="s">
        <v>3087</v>
      </c>
      <c r="G753" s="46"/>
      <c r="H753" s="46"/>
      <c r="I753" s="46"/>
      <c r="J753" s="22"/>
      <c r="K753" s="22"/>
    </row>
    <row r="754" spans="3:11">
      <c r="C754" s="22"/>
      <c r="D754" s="46" t="s">
        <v>438</v>
      </c>
      <c r="E754" s="46" t="s">
        <v>3088</v>
      </c>
      <c r="F754" s="46" t="s">
        <v>4957</v>
      </c>
      <c r="G754" s="46"/>
      <c r="H754" s="46">
        <v>54000000</v>
      </c>
      <c r="I754" s="46"/>
      <c r="J754" s="22"/>
      <c r="K754" s="22"/>
    </row>
    <row r="755" spans="3:11">
      <c r="C755" s="22"/>
      <c r="D755" s="46" t="s">
        <v>438</v>
      </c>
      <c r="E755" s="46" t="s">
        <v>3090</v>
      </c>
      <c r="F755" s="46" t="s">
        <v>4650</v>
      </c>
      <c r="G755" s="46"/>
      <c r="H755" s="46">
        <v>55000000</v>
      </c>
      <c r="I755" s="46"/>
      <c r="J755" s="22"/>
      <c r="K755" s="22"/>
    </row>
    <row r="756" spans="3:11">
      <c r="C756" s="22"/>
      <c r="D756" s="46" t="s">
        <v>438</v>
      </c>
      <c r="E756" s="46" t="s">
        <v>3091</v>
      </c>
      <c r="F756" s="46" t="s">
        <v>4247</v>
      </c>
      <c r="G756" s="46"/>
      <c r="H756" s="46">
        <v>3000000</v>
      </c>
      <c r="I756" s="46"/>
      <c r="J756" s="22"/>
      <c r="K756" s="22"/>
    </row>
    <row r="757" spans="3:11">
      <c r="C757" s="22"/>
      <c r="D757" s="46" t="s">
        <v>438</v>
      </c>
      <c r="E757" s="46" t="s">
        <v>3092</v>
      </c>
      <c r="F757" s="46" t="s">
        <v>3089</v>
      </c>
      <c r="G757" s="46"/>
      <c r="H757" s="46">
        <v>3000000</v>
      </c>
      <c r="I757" s="46"/>
      <c r="J757" s="22"/>
      <c r="K757" s="22"/>
    </row>
    <row r="758" spans="3:11">
      <c r="C758" s="22"/>
      <c r="D758" s="46" t="s">
        <v>438</v>
      </c>
      <c r="E758" s="46" t="s">
        <v>3093</v>
      </c>
      <c r="F758" s="46" t="s">
        <v>2442</v>
      </c>
      <c r="G758" s="46"/>
      <c r="H758" s="46">
        <v>3000000</v>
      </c>
      <c r="I758" s="46"/>
      <c r="J758" s="22"/>
      <c r="K758" s="22"/>
    </row>
    <row r="759" spans="3:11">
      <c r="C759" s="22"/>
      <c r="D759" s="46" t="s">
        <v>438</v>
      </c>
      <c r="E759" s="46" t="s">
        <v>3095</v>
      </c>
      <c r="F759" s="46" t="s">
        <v>3096</v>
      </c>
      <c r="G759" s="46"/>
      <c r="H759" s="46">
        <v>17000000</v>
      </c>
      <c r="I759" s="46"/>
      <c r="J759" s="22"/>
      <c r="K759" s="22"/>
    </row>
    <row r="760" spans="3:11">
      <c r="C760" s="22"/>
      <c r="D760" s="46" t="s">
        <v>438</v>
      </c>
      <c r="E760" s="46" t="s">
        <v>3097</v>
      </c>
      <c r="F760" s="46" t="s">
        <v>2280</v>
      </c>
      <c r="G760" s="46"/>
      <c r="H760" s="46">
        <v>135000000</v>
      </c>
      <c r="I760" s="46"/>
      <c r="J760" s="22"/>
      <c r="K760" s="22"/>
    </row>
    <row r="761" spans="3:11">
      <c r="C761" s="22"/>
      <c r="D761" s="46" t="s">
        <v>438</v>
      </c>
      <c r="E761" s="46" t="s">
        <v>3098</v>
      </c>
      <c r="F761" s="46" t="s">
        <v>2282</v>
      </c>
      <c r="G761" s="46" t="s">
        <v>548</v>
      </c>
      <c r="H761" s="46">
        <v>9000000</v>
      </c>
      <c r="I761" s="46"/>
      <c r="J761" s="22"/>
      <c r="K761" s="22"/>
    </row>
    <row r="762" spans="3:11">
      <c r="C762" s="22"/>
      <c r="D762" s="46" t="s">
        <v>438</v>
      </c>
      <c r="E762" s="46" t="s">
        <v>3099</v>
      </c>
      <c r="F762" s="46" t="s">
        <v>2284</v>
      </c>
      <c r="G762" s="46" t="s">
        <v>548</v>
      </c>
      <c r="H762" s="46">
        <v>10000000</v>
      </c>
      <c r="I762" s="46"/>
      <c r="J762" s="22"/>
      <c r="K762" s="22"/>
    </row>
    <row r="763" spans="3:11">
      <c r="C763" s="22"/>
      <c r="D763" s="46" t="s">
        <v>438</v>
      </c>
      <c r="E763" s="46" t="s">
        <v>3100</v>
      </c>
      <c r="F763" s="46" t="s">
        <v>2286</v>
      </c>
      <c r="G763" s="46"/>
      <c r="H763" s="46">
        <v>116000000</v>
      </c>
      <c r="I763" s="46"/>
      <c r="J763" s="22"/>
      <c r="K763" s="22"/>
    </row>
    <row r="764" spans="3:11">
      <c r="C764" s="22"/>
      <c r="D764" s="46" t="s">
        <v>263</v>
      </c>
      <c r="E764" s="46" t="s">
        <v>428</v>
      </c>
      <c r="F764" s="46"/>
      <c r="G764" s="46"/>
      <c r="H764" s="46"/>
      <c r="I764" s="46"/>
      <c r="J764" s="22"/>
      <c r="K764" s="22"/>
    </row>
    <row r="765" spans="3:11">
      <c r="C765" s="22"/>
      <c r="D765" s="46"/>
      <c r="E765" s="46" t="s">
        <v>1184</v>
      </c>
      <c r="F765" s="46" t="s">
        <v>336</v>
      </c>
      <c r="G765" s="46"/>
      <c r="H765" s="46"/>
      <c r="I765" s="46"/>
      <c r="J765" s="22"/>
      <c r="K765" s="22"/>
    </row>
    <row r="766" spans="3:11">
      <c r="C766" s="22"/>
      <c r="D766" s="46" t="s">
        <v>438</v>
      </c>
      <c r="E766" s="46" t="s">
        <v>2043</v>
      </c>
      <c r="F766" s="46" t="s">
        <v>2045</v>
      </c>
      <c r="G766" s="46"/>
      <c r="H766" s="46">
        <v>8061000000</v>
      </c>
      <c r="I766" s="46">
        <v>8494000000</v>
      </c>
      <c r="J766" s="22"/>
      <c r="K766" s="22"/>
    </row>
    <row r="767" spans="3:11">
      <c r="C767" s="22"/>
      <c r="D767" s="46" t="s">
        <v>438</v>
      </c>
      <c r="E767" s="46" t="s">
        <v>3101</v>
      </c>
      <c r="F767" s="46" t="s">
        <v>4958</v>
      </c>
      <c r="G767" s="46"/>
      <c r="H767" s="46"/>
      <c r="I767" s="46"/>
      <c r="J767" s="22"/>
      <c r="K767" s="22"/>
    </row>
    <row r="768" spans="3:11">
      <c r="C768" s="22"/>
      <c r="D768" s="46" t="s">
        <v>438</v>
      </c>
      <c r="E768" s="46" t="s">
        <v>4959</v>
      </c>
      <c r="F768" s="46" t="s">
        <v>4960</v>
      </c>
      <c r="G768" s="46"/>
      <c r="H768" s="46">
        <v>236000000</v>
      </c>
      <c r="I768" s="46">
        <v>305000000</v>
      </c>
      <c r="J768" s="22"/>
      <c r="K768" s="22"/>
    </row>
    <row r="769" spans="3:11">
      <c r="C769" s="22"/>
      <c r="D769" s="46" t="s">
        <v>2576</v>
      </c>
      <c r="E769" s="46" t="s">
        <v>3103</v>
      </c>
      <c r="F769" s="46" t="s">
        <v>2050</v>
      </c>
      <c r="G769" s="46"/>
      <c r="H769" s="46">
        <v>16808000000</v>
      </c>
      <c r="I769" s="46">
        <v>16423000000</v>
      </c>
      <c r="J769" s="22"/>
      <c r="K769" s="22"/>
    </row>
    <row r="770" spans="3:11">
      <c r="C770" s="22"/>
      <c r="D770" s="46" t="s">
        <v>438</v>
      </c>
      <c r="E770" s="46" t="s">
        <v>3104</v>
      </c>
      <c r="F770" s="46" t="s">
        <v>1186</v>
      </c>
      <c r="G770" s="46"/>
      <c r="H770" s="46">
        <v>20146000000</v>
      </c>
      <c r="I770" s="46">
        <v>19845000000</v>
      </c>
      <c r="J770" s="22"/>
      <c r="K770" s="22"/>
    </row>
    <row r="771" spans="3:11">
      <c r="C771" s="22"/>
      <c r="D771" s="46" t="s">
        <v>438</v>
      </c>
      <c r="E771" s="46" t="s">
        <v>3105</v>
      </c>
      <c r="F771" s="46" t="s">
        <v>1188</v>
      </c>
      <c r="G771" s="46"/>
      <c r="H771" s="46">
        <v>25939000000</v>
      </c>
      <c r="I771" s="46">
        <v>23763000000</v>
      </c>
      <c r="J771" s="22"/>
      <c r="K771" s="22"/>
    </row>
    <row r="772" spans="3:11">
      <c r="C772" s="22"/>
      <c r="D772" s="46" t="s">
        <v>438</v>
      </c>
      <c r="E772" s="46" t="s">
        <v>3106</v>
      </c>
      <c r="F772" s="46" t="s">
        <v>1190</v>
      </c>
      <c r="G772" s="46"/>
      <c r="H772" s="46">
        <v>5296000000</v>
      </c>
      <c r="I772" s="46">
        <v>4895000000</v>
      </c>
      <c r="J772" s="22"/>
      <c r="K772" s="22"/>
    </row>
    <row r="773" spans="3:11">
      <c r="C773" s="22"/>
      <c r="D773" s="46" t="s">
        <v>438</v>
      </c>
      <c r="E773" s="46" t="s">
        <v>1191</v>
      </c>
      <c r="F773" s="46" t="s">
        <v>1193</v>
      </c>
      <c r="G773" s="46"/>
      <c r="H773" s="46">
        <v>10358000000</v>
      </c>
      <c r="I773" s="46">
        <v>12170000000</v>
      </c>
      <c r="J773" s="22"/>
      <c r="K773" s="22"/>
    </row>
    <row r="774" spans="3:11">
      <c r="C774" s="22"/>
      <c r="D774" s="46" t="s">
        <v>438</v>
      </c>
      <c r="E774" s="46" t="s">
        <v>3154</v>
      </c>
      <c r="F774" s="46" t="s">
        <v>3155</v>
      </c>
      <c r="G774" s="46"/>
      <c r="H774" s="46"/>
      <c r="I774" s="46"/>
      <c r="J774" s="22"/>
      <c r="K774" s="22"/>
    </row>
    <row r="775" spans="3:11">
      <c r="C775" s="22"/>
      <c r="D775" s="46" t="s">
        <v>2576</v>
      </c>
      <c r="E775" s="46" t="s">
        <v>4249</v>
      </c>
      <c r="F775" s="46" t="s">
        <v>1197</v>
      </c>
      <c r="G775" s="46"/>
      <c r="H775" s="46">
        <v>1825000000</v>
      </c>
      <c r="I775" s="46">
        <v>1873000000</v>
      </c>
      <c r="J775" s="22"/>
      <c r="K775" s="22"/>
    </row>
    <row r="776" spans="3:11">
      <c r="C776" s="22"/>
      <c r="D776" s="46" t="s">
        <v>438</v>
      </c>
      <c r="E776" s="46" t="s">
        <v>3111</v>
      </c>
      <c r="F776" s="46" t="s">
        <v>1199</v>
      </c>
      <c r="G776" s="46"/>
      <c r="H776" s="46">
        <v>225000000</v>
      </c>
      <c r="I776" s="46">
        <v>229000000</v>
      </c>
      <c r="J776" s="22"/>
      <c r="K776" s="22"/>
    </row>
    <row r="777" spans="3:11">
      <c r="C777" s="22"/>
      <c r="D777" s="46" t="s">
        <v>438</v>
      </c>
      <c r="E777" s="46" t="s">
        <v>3112</v>
      </c>
      <c r="F777" s="46" t="s">
        <v>487</v>
      </c>
      <c r="G777" s="46"/>
      <c r="H777" s="46">
        <v>17172000000</v>
      </c>
      <c r="I777" s="46">
        <v>15993000000</v>
      </c>
      <c r="J777" s="22"/>
      <c r="K777" s="22"/>
    </row>
    <row r="778" spans="3:11">
      <c r="C778" s="22"/>
      <c r="D778" s="46" t="s">
        <v>438</v>
      </c>
      <c r="E778" s="46" t="s">
        <v>2646</v>
      </c>
      <c r="F778" s="46" t="s">
        <v>1958</v>
      </c>
      <c r="G778" s="46"/>
      <c r="H778" s="46">
        <v>101022000000</v>
      </c>
      <c r="I778" s="46">
        <v>99781000000</v>
      </c>
      <c r="J778" s="22"/>
      <c r="K778" s="22"/>
    </row>
    <row r="779" spans="3:11">
      <c r="C779" s="22"/>
      <c r="D779" s="46" t="s">
        <v>2576</v>
      </c>
      <c r="E779" s="46" t="s">
        <v>4595</v>
      </c>
      <c r="F779" s="46" t="s">
        <v>4961</v>
      </c>
      <c r="G779" s="46"/>
      <c r="H779" s="46">
        <v>813000000</v>
      </c>
      <c r="I779" s="46">
        <v>492000000</v>
      </c>
      <c r="J779" s="22">
        <v>-368000000</v>
      </c>
      <c r="K779" s="22"/>
    </row>
    <row r="780" spans="3:11">
      <c r="C780" s="22"/>
      <c r="D780" s="46" t="s">
        <v>438</v>
      </c>
      <c r="E780" s="46" t="s">
        <v>4962</v>
      </c>
      <c r="F780" s="46" t="s">
        <v>4963</v>
      </c>
      <c r="G780" s="46"/>
      <c r="H780" s="46">
        <v>29000000</v>
      </c>
      <c r="I780" s="46">
        <v>42000000</v>
      </c>
      <c r="J780" s="22">
        <v>79000000</v>
      </c>
      <c r="K780" s="22"/>
    </row>
    <row r="781" spans="3:11">
      <c r="C781" s="22"/>
      <c r="D781" s="46" t="s">
        <v>2576</v>
      </c>
      <c r="E781" s="46" t="s">
        <v>4651</v>
      </c>
      <c r="F781" s="46" t="s">
        <v>4964</v>
      </c>
      <c r="G781" s="46"/>
      <c r="H781" s="46">
        <v>-298000000</v>
      </c>
      <c r="I781" s="46">
        <v>-188000000</v>
      </c>
      <c r="J781" s="22">
        <v>-234000000</v>
      </c>
      <c r="K781" s="22"/>
    </row>
    <row r="782" spans="3:11">
      <c r="C782" s="22"/>
      <c r="D782" s="46" t="s">
        <v>2576</v>
      </c>
      <c r="E782" s="46" t="s">
        <v>2851</v>
      </c>
      <c r="F782" s="46" t="s">
        <v>4965</v>
      </c>
      <c r="G782" s="46"/>
      <c r="H782" s="46">
        <v>544000000</v>
      </c>
      <c r="I782" s="46">
        <v>346000000</v>
      </c>
      <c r="J782" s="22">
        <v>-523000000</v>
      </c>
      <c r="K782" s="22"/>
    </row>
    <row r="783" spans="3:11">
      <c r="C783" s="22"/>
      <c r="D783" s="46" t="s">
        <v>263</v>
      </c>
      <c r="E783" s="46" t="s">
        <v>428</v>
      </c>
      <c r="F783" s="46"/>
      <c r="G783" s="46"/>
      <c r="H783" s="46"/>
      <c r="I783" s="46"/>
      <c r="J783" s="22"/>
      <c r="K783" s="22"/>
    </row>
    <row r="784" spans="3:11">
      <c r="C784" s="22"/>
      <c r="D784" s="46"/>
      <c r="E784" s="46" t="s">
        <v>4250</v>
      </c>
      <c r="F784" s="46" t="s">
        <v>2546</v>
      </c>
      <c r="G784" s="46"/>
      <c r="H784" s="46"/>
      <c r="I784" s="46"/>
      <c r="J784" s="22"/>
      <c r="K784" s="22"/>
    </row>
    <row r="785" spans="3:11">
      <c r="C785" s="22"/>
      <c r="D785" s="46" t="s">
        <v>2576</v>
      </c>
      <c r="E785" s="46" t="s">
        <v>4966</v>
      </c>
      <c r="F785" s="46" t="s">
        <v>4967</v>
      </c>
      <c r="G785" s="46"/>
      <c r="H785" s="46">
        <v>3400000000</v>
      </c>
      <c r="I785" s="46">
        <v>3600000000</v>
      </c>
      <c r="J785" s="22"/>
      <c r="K785" s="22"/>
    </row>
    <row r="786" spans="3:11">
      <c r="C786" s="22"/>
      <c r="D786" s="46" t="s">
        <v>2576</v>
      </c>
      <c r="E786" s="46" t="s">
        <v>4968</v>
      </c>
      <c r="F786" s="46" t="s">
        <v>4969</v>
      </c>
      <c r="G786" s="46"/>
      <c r="H786" s="46">
        <v>963000000</v>
      </c>
      <c r="I786" s="46">
        <v>645000000</v>
      </c>
      <c r="J786" s="22"/>
      <c r="K786" s="22"/>
    </row>
    <row r="787" spans="3:11">
      <c r="C787" s="22"/>
      <c r="D787" s="46" t="s">
        <v>2576</v>
      </c>
      <c r="E787" s="46" t="s">
        <v>4970</v>
      </c>
      <c r="F787" s="46" t="s">
        <v>4971</v>
      </c>
      <c r="G787" s="46"/>
      <c r="H787" s="46">
        <v>30000000</v>
      </c>
      <c r="I787" s="46">
        <v>53000000</v>
      </c>
      <c r="J787" s="22"/>
      <c r="K787" s="22"/>
    </row>
    <row r="788" spans="3:11">
      <c r="C788" s="22"/>
      <c r="D788" s="46" t="s">
        <v>2576</v>
      </c>
      <c r="E788" s="46" t="s">
        <v>4972</v>
      </c>
      <c r="F788" s="46" t="s">
        <v>4973</v>
      </c>
      <c r="G788" s="46"/>
      <c r="H788" s="46">
        <v>0.88</v>
      </c>
      <c r="I788" s="46"/>
      <c r="J788" s="22"/>
      <c r="K788" s="22"/>
    </row>
    <row r="789" spans="3:11">
      <c r="C789" s="22"/>
      <c r="D789" s="46" t="s">
        <v>438</v>
      </c>
      <c r="E789" s="46" t="s">
        <v>3130</v>
      </c>
      <c r="F789" s="46" t="s">
        <v>4252</v>
      </c>
      <c r="G789" s="46"/>
      <c r="H789" s="46"/>
      <c r="I789" s="46"/>
      <c r="J789" s="22"/>
      <c r="K789" s="22"/>
    </row>
    <row r="790" spans="3:11">
      <c r="C790" s="22"/>
      <c r="D790" s="46" t="s">
        <v>2576</v>
      </c>
      <c r="E790" s="46" t="s">
        <v>4974</v>
      </c>
      <c r="F790" s="46" t="s">
        <v>4975</v>
      </c>
      <c r="G790" s="46"/>
      <c r="H790" s="46"/>
      <c r="I790" s="46">
        <v>14000000</v>
      </c>
      <c r="J790" s="22"/>
      <c r="K790" s="22"/>
    </row>
    <row r="791" spans="3:11">
      <c r="C791" s="22"/>
      <c r="D791" s="46" t="s">
        <v>2576</v>
      </c>
      <c r="E791" s="46" t="s">
        <v>4653</v>
      </c>
      <c r="F791" s="46" t="s">
        <v>4654</v>
      </c>
      <c r="G791" s="46"/>
      <c r="H791" s="46">
        <v>0.5</v>
      </c>
      <c r="I791" s="46"/>
      <c r="J791" s="22"/>
      <c r="K791" s="22"/>
    </row>
    <row r="792" spans="3:11">
      <c r="C792" s="22"/>
      <c r="D792" s="46" t="s">
        <v>2576</v>
      </c>
      <c r="E792" s="46" t="s">
        <v>4976</v>
      </c>
      <c r="F792" s="46" t="s">
        <v>4977</v>
      </c>
      <c r="G792" s="46"/>
      <c r="H792" s="46"/>
      <c r="I792" s="46">
        <v>1400000000</v>
      </c>
      <c r="J792" s="22"/>
      <c r="K792" s="22"/>
    </row>
    <row r="793" spans="3:11">
      <c r="C793" s="22"/>
      <c r="D793" s="46" t="s">
        <v>2576</v>
      </c>
      <c r="E793" s="46" t="s">
        <v>4978</v>
      </c>
      <c r="F793" s="46" t="s">
        <v>3129</v>
      </c>
      <c r="G793" s="46"/>
      <c r="H793" s="46"/>
      <c r="I793" s="46"/>
      <c r="J793" s="22"/>
      <c r="K793" s="22"/>
    </row>
    <row r="794" spans="3:11">
      <c r="C794" s="22"/>
      <c r="D794" s="46" t="s">
        <v>2576</v>
      </c>
      <c r="E794" s="46" t="s">
        <v>4253</v>
      </c>
      <c r="F794" s="46" t="s">
        <v>3131</v>
      </c>
      <c r="G794" s="46"/>
      <c r="H794" s="46"/>
      <c r="I794" s="46"/>
      <c r="J794" s="22"/>
      <c r="K794" s="22"/>
    </row>
    <row r="795" spans="3:11">
      <c r="C795" s="22"/>
      <c r="D795" s="46" t="s">
        <v>2576</v>
      </c>
      <c r="E795" s="46" t="s">
        <v>3134</v>
      </c>
      <c r="F795" s="46" t="s">
        <v>4254</v>
      </c>
      <c r="G795" s="46"/>
      <c r="H795" s="46"/>
      <c r="I795" s="46"/>
      <c r="J795" s="22"/>
      <c r="K795" s="22"/>
    </row>
    <row r="796" spans="3:11">
      <c r="C796" s="22"/>
      <c r="D796" s="46" t="s">
        <v>438</v>
      </c>
      <c r="E796" s="46" t="s">
        <v>2062</v>
      </c>
      <c r="F796" s="46" t="s">
        <v>4979</v>
      </c>
      <c r="G796" s="46"/>
      <c r="H796" s="46">
        <v>112000000</v>
      </c>
      <c r="I796" s="46">
        <v>27000000</v>
      </c>
      <c r="J796" s="22">
        <v>1000000</v>
      </c>
      <c r="K796" s="22"/>
    </row>
    <row r="797" spans="3:11">
      <c r="C797" s="22"/>
      <c r="D797" s="46" t="s">
        <v>2576</v>
      </c>
      <c r="E797" s="46" t="s">
        <v>3136</v>
      </c>
      <c r="F797" s="46" t="s">
        <v>4980</v>
      </c>
      <c r="G797" s="46"/>
      <c r="H797" s="46">
        <v>329100000000</v>
      </c>
      <c r="I797" s="46">
        <v>379000000000</v>
      </c>
      <c r="J797" s="22"/>
      <c r="K797" s="22"/>
    </row>
    <row r="798" spans="3:11">
      <c r="C798" s="22"/>
      <c r="D798" s="46" t="s">
        <v>2576</v>
      </c>
      <c r="E798" s="46" t="s">
        <v>4981</v>
      </c>
      <c r="F798" s="46" t="s">
        <v>3139</v>
      </c>
      <c r="G798" s="46"/>
      <c r="H798" s="46">
        <v>4000000000</v>
      </c>
      <c r="I798" s="46">
        <v>4500000000</v>
      </c>
      <c r="J798" s="22"/>
      <c r="K798" s="22"/>
    </row>
    <row r="799" spans="3:11">
      <c r="C799" s="22"/>
      <c r="D799" s="46" t="s">
        <v>2576</v>
      </c>
      <c r="E799" s="46" t="s">
        <v>3141</v>
      </c>
      <c r="F799" s="46" t="s">
        <v>3142</v>
      </c>
      <c r="G799" s="46"/>
      <c r="H799" s="46">
        <v>101000000</v>
      </c>
      <c r="I799" s="46">
        <v>144000000</v>
      </c>
      <c r="J799" s="22"/>
      <c r="K799" s="22"/>
    </row>
    <row r="800" spans="3:11">
      <c r="C800" s="22"/>
      <c r="D800" s="46" t="s">
        <v>438</v>
      </c>
      <c r="E800" s="46" t="s">
        <v>3158</v>
      </c>
      <c r="F800" s="46" t="s">
        <v>3159</v>
      </c>
      <c r="G800" s="46"/>
      <c r="H800" s="46"/>
      <c r="I800" s="46"/>
      <c r="J800" s="22"/>
      <c r="K800" s="22"/>
    </row>
    <row r="801" spans="3:11">
      <c r="C801" s="22"/>
      <c r="D801" s="46" t="s">
        <v>2576</v>
      </c>
      <c r="E801" s="46" t="s">
        <v>4982</v>
      </c>
      <c r="F801" s="46" t="s">
        <v>4983</v>
      </c>
      <c r="G801" s="46"/>
      <c r="H801" s="46">
        <v>6200000000</v>
      </c>
      <c r="I801" s="46"/>
      <c r="J801" s="22"/>
      <c r="K801" s="22"/>
    </row>
    <row r="802" spans="3:11">
      <c r="C802" s="22"/>
      <c r="D802" s="46" t="s">
        <v>2576</v>
      </c>
      <c r="E802" s="46" t="s">
        <v>4984</v>
      </c>
      <c r="F802" s="46" t="s">
        <v>4985</v>
      </c>
      <c r="G802" s="46"/>
      <c r="H802" s="46">
        <v>316000000</v>
      </c>
      <c r="I802" s="46"/>
      <c r="J802" s="22"/>
      <c r="K802" s="22"/>
    </row>
    <row r="803" spans="3:11">
      <c r="C803" s="22"/>
      <c r="D803" s="46" t="s">
        <v>2576</v>
      </c>
      <c r="E803" s="46" t="s">
        <v>4986</v>
      </c>
      <c r="F803" s="46" t="s">
        <v>4987</v>
      </c>
      <c r="G803" s="46"/>
      <c r="H803" s="46">
        <v>154000000</v>
      </c>
      <c r="I803" s="46"/>
      <c r="J803" s="22"/>
      <c r="K803" s="22"/>
    </row>
    <row r="804" spans="3:11">
      <c r="C804" s="22"/>
      <c r="D804" s="46" t="s">
        <v>2576</v>
      </c>
      <c r="E804" s="46" t="s">
        <v>4988</v>
      </c>
      <c r="F804" s="46" t="s">
        <v>4989</v>
      </c>
      <c r="G804" s="46"/>
      <c r="H804" s="46">
        <v>0</v>
      </c>
      <c r="I804" s="46"/>
      <c r="J804" s="22"/>
      <c r="K804" s="22"/>
    </row>
    <row r="805" spans="3:11">
      <c r="C805" s="22"/>
      <c r="D805" s="46" t="s">
        <v>2576</v>
      </c>
      <c r="E805" s="46" t="s">
        <v>4990</v>
      </c>
      <c r="F805" s="46" t="s">
        <v>4991</v>
      </c>
      <c r="G805" s="46"/>
      <c r="H805" s="46">
        <v>377000000</v>
      </c>
      <c r="I805" s="46"/>
      <c r="J805" s="22"/>
      <c r="K805" s="22"/>
    </row>
    <row r="806" spans="3:11">
      <c r="C806" s="22"/>
      <c r="D806" s="46" t="s">
        <v>2576</v>
      </c>
      <c r="E806" s="46" t="s">
        <v>4992</v>
      </c>
      <c r="F806" s="46" t="s">
        <v>4993</v>
      </c>
      <c r="G806" s="46"/>
      <c r="H806" s="46">
        <v>5600000000</v>
      </c>
      <c r="I806" s="46"/>
      <c r="J806" s="22"/>
      <c r="K806" s="22"/>
    </row>
    <row r="807" spans="3:11">
      <c r="C807" s="22"/>
      <c r="D807" s="46" t="s">
        <v>2576</v>
      </c>
      <c r="E807" s="46" t="s">
        <v>4994</v>
      </c>
      <c r="F807" s="46" t="s">
        <v>4995</v>
      </c>
      <c r="G807" s="46"/>
      <c r="H807" s="46">
        <v>1400000000</v>
      </c>
      <c r="I807" s="46"/>
      <c r="J807" s="22"/>
      <c r="K807" s="22"/>
    </row>
    <row r="808" spans="3:11">
      <c r="C808" s="22"/>
      <c r="D808" s="46" t="s">
        <v>2576</v>
      </c>
      <c r="E808" s="46" t="s">
        <v>4996</v>
      </c>
      <c r="F808" s="46" t="s">
        <v>4997</v>
      </c>
      <c r="G808" s="46"/>
      <c r="H808" s="46"/>
      <c r="I808" s="46">
        <v>4100000000</v>
      </c>
      <c r="J808" s="22"/>
      <c r="K808" s="22"/>
    </row>
    <row r="809" spans="3:11">
      <c r="C809" s="22"/>
      <c r="D809" s="46" t="s">
        <v>2576</v>
      </c>
      <c r="E809" s="46" t="s">
        <v>4998</v>
      </c>
      <c r="F809" s="46" t="s">
        <v>4999</v>
      </c>
      <c r="G809" s="46"/>
      <c r="H809" s="46"/>
      <c r="I809" s="46">
        <v>400000000</v>
      </c>
      <c r="J809" s="22"/>
      <c r="K809" s="22"/>
    </row>
    <row r="810" spans="3:11">
      <c r="C810" s="22"/>
      <c r="D810" s="46" t="s">
        <v>263</v>
      </c>
      <c r="E810" s="46" t="s">
        <v>428</v>
      </c>
      <c r="F810" s="46"/>
      <c r="G810" s="46"/>
      <c r="H810" s="46"/>
      <c r="I810" s="46"/>
      <c r="J810" s="22"/>
      <c r="K810" s="22"/>
    </row>
    <row r="811" spans="3:11">
      <c r="C811" s="22"/>
      <c r="D811" s="46"/>
      <c r="E811" s="46" t="s">
        <v>2443</v>
      </c>
      <c r="F811" s="46" t="s">
        <v>2352</v>
      </c>
      <c r="G811" s="46"/>
      <c r="H811" s="46"/>
      <c r="I811" s="46"/>
      <c r="J811" s="22"/>
      <c r="K811" s="22"/>
    </row>
    <row r="812" spans="3:11">
      <c r="C812" s="22"/>
      <c r="D812" s="46" t="s">
        <v>438</v>
      </c>
      <c r="E812" s="46" t="s">
        <v>2630</v>
      </c>
      <c r="F812" s="46" t="s">
        <v>1974</v>
      </c>
      <c r="G812" s="46"/>
      <c r="H812" s="46">
        <v>19440000000</v>
      </c>
      <c r="I812" s="46">
        <v>16044000000</v>
      </c>
      <c r="J812" s="22">
        <v>27080000000</v>
      </c>
      <c r="K812" s="22"/>
    </row>
    <row r="813" spans="3:11">
      <c r="C813" s="22"/>
      <c r="D813" s="46" t="s">
        <v>438</v>
      </c>
      <c r="E813" s="46" t="s">
        <v>3432</v>
      </c>
      <c r="F813" s="46" t="s">
        <v>2562</v>
      </c>
      <c r="G813" s="46"/>
      <c r="H813" s="46">
        <v>77814000000</v>
      </c>
      <c r="I813" s="46">
        <v>51414000000</v>
      </c>
      <c r="J813" s="22"/>
      <c r="K813" s="22"/>
    </row>
    <row r="814" spans="3:11">
      <c r="C814" s="22"/>
      <c r="D814" s="46" t="s">
        <v>438</v>
      </c>
      <c r="E814" s="46" t="s">
        <v>2633</v>
      </c>
      <c r="F814" s="46" t="s">
        <v>4504</v>
      </c>
      <c r="G814" s="46"/>
      <c r="H814" s="46">
        <v>222613000000</v>
      </c>
      <c r="I814" s="46">
        <v>172654000000</v>
      </c>
      <c r="J814" s="22"/>
      <c r="K814" s="22"/>
    </row>
    <row r="815" spans="3:11">
      <c r="C815" s="22"/>
      <c r="D815" s="46" t="s">
        <v>438</v>
      </c>
      <c r="E815" s="46" t="s">
        <v>2636</v>
      </c>
      <c r="F815" s="46" t="s">
        <v>1394</v>
      </c>
      <c r="G815" s="46"/>
      <c r="H815" s="46">
        <v>48357000000</v>
      </c>
      <c r="I815" s="46">
        <v>51763000000</v>
      </c>
      <c r="J815" s="22"/>
      <c r="K815" s="22"/>
    </row>
    <row r="816" spans="3:11">
      <c r="C816" s="22"/>
      <c r="D816" s="46" t="s">
        <v>438</v>
      </c>
      <c r="E816" s="46" t="s">
        <v>5000</v>
      </c>
      <c r="F816" s="46" t="s">
        <v>5001</v>
      </c>
      <c r="G816" s="46"/>
      <c r="H816" s="46">
        <v>49695000000</v>
      </c>
      <c r="I816" s="46">
        <v>53053000000</v>
      </c>
      <c r="J816" s="22"/>
      <c r="K816" s="22"/>
    </row>
    <row r="817" spans="3:11">
      <c r="C817" s="22"/>
      <c r="D817" s="46" t="s">
        <v>438</v>
      </c>
      <c r="E817" s="46" t="s">
        <v>2640</v>
      </c>
      <c r="F817" s="46" t="s">
        <v>446</v>
      </c>
      <c r="G817" s="46"/>
      <c r="H817" s="46">
        <v>769631000000</v>
      </c>
      <c r="I817" s="46">
        <v>757267000000</v>
      </c>
      <c r="J817" s="22">
        <v>782770000000</v>
      </c>
      <c r="K817" s="22"/>
    </row>
    <row r="818" spans="3:11">
      <c r="C818" s="22"/>
      <c r="D818" s="46" t="s">
        <v>438</v>
      </c>
      <c r="E818" s="46" t="s">
        <v>2644</v>
      </c>
      <c r="F818" s="46" t="s">
        <v>4660</v>
      </c>
      <c r="G818" s="46"/>
      <c r="H818" s="46">
        <v>12603000000</v>
      </c>
      <c r="I818" s="46">
        <v>14467000000</v>
      </c>
      <c r="J818" s="22"/>
      <c r="K818" s="22"/>
    </row>
    <row r="819" spans="3:11">
      <c r="C819" s="22"/>
      <c r="D819" s="46" t="s">
        <v>438</v>
      </c>
      <c r="E819" s="46" t="s">
        <v>2646</v>
      </c>
      <c r="F819" s="46" t="s">
        <v>1958</v>
      </c>
      <c r="G819" s="46"/>
      <c r="H819" s="46">
        <v>101022000000</v>
      </c>
      <c r="I819" s="46">
        <v>99781000000</v>
      </c>
      <c r="J819" s="22"/>
      <c r="K819" s="22"/>
    </row>
    <row r="820" spans="3:11">
      <c r="C820" s="22"/>
      <c r="D820" s="46" t="s">
        <v>438</v>
      </c>
      <c r="E820" s="46" t="s">
        <v>34</v>
      </c>
      <c r="F820" s="46" t="s">
        <v>613</v>
      </c>
      <c r="G820" s="46"/>
      <c r="H820" s="46">
        <v>1313867000000</v>
      </c>
      <c r="I820" s="46">
        <v>1258128000000</v>
      </c>
      <c r="J820" s="22"/>
      <c r="K820" s="22"/>
    </row>
    <row r="821" spans="3:11">
      <c r="C821" s="22"/>
      <c r="D821" s="46" t="s">
        <v>438</v>
      </c>
      <c r="E821" s="46" t="s">
        <v>2650</v>
      </c>
      <c r="F821" s="46" t="s">
        <v>4251</v>
      </c>
      <c r="G821" s="46"/>
      <c r="H821" s="46">
        <v>49091000000</v>
      </c>
      <c r="I821" s="46">
        <v>55401000000</v>
      </c>
      <c r="J821" s="22">
        <v>38966000000</v>
      </c>
      <c r="K821" s="22"/>
    </row>
    <row r="822" spans="3:11">
      <c r="C822" s="22"/>
      <c r="D822" s="46" t="s">
        <v>438</v>
      </c>
      <c r="E822" s="46" t="s">
        <v>2651</v>
      </c>
      <c r="F822" s="46" t="s">
        <v>624</v>
      </c>
      <c r="G822" s="46"/>
      <c r="H822" s="46">
        <v>77665000000</v>
      </c>
      <c r="I822" s="46">
        <v>69913000000</v>
      </c>
      <c r="J822" s="22"/>
      <c r="K822" s="22"/>
    </row>
    <row r="823" spans="3:11">
      <c r="C823" s="22"/>
      <c r="D823" s="46" t="s">
        <v>438</v>
      </c>
      <c r="E823" s="46" t="s">
        <v>2652</v>
      </c>
      <c r="F823" s="46" t="s">
        <v>459</v>
      </c>
      <c r="G823" s="46"/>
      <c r="H823" s="46">
        <v>125354000000</v>
      </c>
      <c r="I823" s="46">
        <v>156983000000</v>
      </c>
      <c r="J823" s="22"/>
      <c r="K823" s="22"/>
    </row>
    <row r="824" spans="3:11">
      <c r="C824" s="22"/>
      <c r="D824" s="46" t="s">
        <v>438</v>
      </c>
      <c r="E824" s="46" t="s">
        <v>40</v>
      </c>
      <c r="F824" s="46" t="s">
        <v>626</v>
      </c>
      <c r="G824" s="46"/>
      <c r="H824" s="46">
        <v>1172180000000</v>
      </c>
      <c r="I824" s="46">
        <v>1130239000000</v>
      </c>
      <c r="J824" s="22"/>
      <c r="K824" s="22"/>
    </row>
    <row r="825" spans="3:11">
      <c r="C825" s="22"/>
      <c r="D825" s="46" t="s">
        <v>438</v>
      </c>
      <c r="E825" s="46" t="s">
        <v>649</v>
      </c>
      <c r="F825" s="46" t="s">
        <v>650</v>
      </c>
      <c r="G825" s="46"/>
      <c r="H825" s="46">
        <v>1446000000</v>
      </c>
      <c r="I825" s="46">
        <v>1481000000</v>
      </c>
      <c r="J825" s="22"/>
      <c r="K825" s="22"/>
    </row>
    <row r="826" spans="3:11">
      <c r="C826" s="22"/>
      <c r="D826" s="46" t="s">
        <v>438</v>
      </c>
      <c r="E826" s="46" t="s">
        <v>3163</v>
      </c>
      <c r="F826" s="46" t="s">
        <v>3164</v>
      </c>
      <c r="G826" s="46"/>
      <c r="H826" s="46"/>
      <c r="I826" s="46"/>
      <c r="J826" s="22"/>
      <c r="K826" s="22"/>
    </row>
    <row r="827" spans="3:11">
      <c r="C827" s="22"/>
      <c r="D827" s="46" t="s">
        <v>263</v>
      </c>
      <c r="E827" s="46" t="s">
        <v>428</v>
      </c>
      <c r="F827" s="46"/>
      <c r="G827" s="46"/>
      <c r="H827" s="46"/>
      <c r="I827" s="46"/>
      <c r="J827" s="22"/>
      <c r="K827" s="22"/>
    </row>
    <row r="828" spans="3:11">
      <c r="C828" s="22"/>
      <c r="D828" s="46"/>
      <c r="E828" s="46" t="s">
        <v>2444</v>
      </c>
      <c r="F828" s="46" t="s">
        <v>2547</v>
      </c>
      <c r="G828" s="46"/>
      <c r="H828" s="46"/>
      <c r="I828" s="46"/>
      <c r="J828" s="22"/>
      <c r="K828" s="22"/>
    </row>
    <row r="829" spans="3:11">
      <c r="C829" s="22"/>
      <c r="D829" s="46" t="s">
        <v>2576</v>
      </c>
      <c r="E829" s="46" t="s">
        <v>3165</v>
      </c>
      <c r="F829" s="46" t="s">
        <v>3166</v>
      </c>
      <c r="G829" s="46"/>
      <c r="H829" s="46">
        <v>1463183000000</v>
      </c>
      <c r="I829" s="46">
        <v>1442219000000</v>
      </c>
      <c r="J829" s="22"/>
      <c r="K829" s="22"/>
    </row>
    <row r="830" spans="3:11">
      <c r="C830" s="22"/>
      <c r="D830" s="46" t="s">
        <v>438</v>
      </c>
      <c r="E830" s="46" t="s">
        <v>3130</v>
      </c>
      <c r="F830" s="46" t="s">
        <v>4261</v>
      </c>
      <c r="G830" s="46"/>
      <c r="H830" s="46"/>
      <c r="I830" s="46"/>
      <c r="J830" s="22"/>
      <c r="K830" s="22"/>
    </row>
    <row r="831" spans="3:11">
      <c r="C831" s="22"/>
      <c r="D831" s="46" t="s">
        <v>438</v>
      </c>
      <c r="E831" s="46" t="s">
        <v>3167</v>
      </c>
      <c r="F831" s="46" t="s">
        <v>1388</v>
      </c>
      <c r="G831" s="46"/>
      <c r="H831" s="46"/>
      <c r="I831" s="46"/>
      <c r="J831" s="22"/>
      <c r="K831" s="22"/>
    </row>
    <row r="832" spans="3:11">
      <c r="C832" s="22"/>
      <c r="D832" s="46" t="s">
        <v>263</v>
      </c>
      <c r="E832" s="46" t="s">
        <v>428</v>
      </c>
      <c r="F832" s="46"/>
      <c r="G832" s="46"/>
      <c r="H832" s="46"/>
      <c r="I832" s="46"/>
      <c r="J832" s="22"/>
      <c r="K832" s="22"/>
    </row>
    <row r="833" spans="3:11">
      <c r="C833" s="22"/>
      <c r="D833" s="46"/>
      <c r="E833" s="46" t="s">
        <v>2445</v>
      </c>
      <c r="F833" s="46" t="s">
        <v>2354</v>
      </c>
      <c r="G833" s="46"/>
      <c r="H833" s="46"/>
      <c r="I833" s="46"/>
      <c r="J833" s="22"/>
      <c r="K833" s="22"/>
    </row>
    <row r="834" spans="3:11">
      <c r="C834" s="22"/>
      <c r="D834" s="46"/>
      <c r="E834" s="46"/>
      <c r="F834" s="46" t="s">
        <v>3168</v>
      </c>
      <c r="G834" s="46"/>
      <c r="H834" s="46"/>
      <c r="I834" s="46"/>
      <c r="J834" s="22"/>
      <c r="K834" s="22"/>
    </row>
    <row r="835" spans="3:11">
      <c r="C835" s="22"/>
      <c r="D835" s="46" t="s">
        <v>438</v>
      </c>
      <c r="E835" s="46" t="s">
        <v>3169</v>
      </c>
      <c r="F835" s="46" t="s">
        <v>3170</v>
      </c>
      <c r="G835" s="46"/>
      <c r="H835" s="46"/>
      <c r="I835" s="46"/>
      <c r="J835" s="22"/>
      <c r="K835" s="22"/>
    </row>
    <row r="836" spans="3:11">
      <c r="C836" s="22"/>
      <c r="D836" s="46" t="s">
        <v>438</v>
      </c>
      <c r="E836" s="46" t="s">
        <v>3171</v>
      </c>
      <c r="F836" s="46" t="s">
        <v>3250</v>
      </c>
      <c r="G836" s="46"/>
      <c r="H836" s="46"/>
      <c r="I836" s="46"/>
      <c r="J836" s="22"/>
      <c r="K836" s="22"/>
    </row>
    <row r="837" spans="3:11">
      <c r="C837" s="22"/>
      <c r="D837" s="46" t="s">
        <v>438</v>
      </c>
      <c r="E837" s="46" t="s">
        <v>3173</v>
      </c>
      <c r="F837" s="46" t="s">
        <v>4262</v>
      </c>
      <c r="G837" s="46"/>
      <c r="H837" s="46"/>
      <c r="I837" s="46"/>
      <c r="J837" s="22"/>
      <c r="K837" s="22"/>
    </row>
    <row r="838" spans="3:11">
      <c r="C838" s="22"/>
      <c r="D838" s="46" t="s">
        <v>438</v>
      </c>
      <c r="E838" s="46" t="s">
        <v>3175</v>
      </c>
      <c r="F838" s="46" t="s">
        <v>3176</v>
      </c>
      <c r="G838" s="46" t="s">
        <v>548</v>
      </c>
      <c r="H838" s="46"/>
      <c r="I838" s="46"/>
      <c r="J838" s="22"/>
      <c r="K838" s="22"/>
    </row>
    <row r="839" spans="3:11">
      <c r="C839" s="22"/>
      <c r="D839" s="46" t="s">
        <v>438</v>
      </c>
      <c r="E839" s="46" t="s">
        <v>3177</v>
      </c>
      <c r="F839" s="46" t="s">
        <v>4663</v>
      </c>
      <c r="G839" s="46" t="s">
        <v>548</v>
      </c>
      <c r="H839" s="46"/>
      <c r="I839" s="46"/>
      <c r="J839" s="22"/>
      <c r="K839" s="22"/>
    </row>
    <row r="840" spans="3:11">
      <c r="C840" s="22"/>
      <c r="D840" s="46" t="s">
        <v>263</v>
      </c>
      <c r="E840" s="46" t="s">
        <v>428</v>
      </c>
      <c r="F840" s="46"/>
      <c r="G840" s="46"/>
      <c r="H840" s="46"/>
      <c r="I840" s="46"/>
      <c r="J840" s="22"/>
      <c r="K840" s="22"/>
    </row>
    <row r="841" spans="3:11">
      <c r="C841" s="22"/>
      <c r="D841" s="46"/>
      <c r="E841" s="46" t="s">
        <v>2446</v>
      </c>
      <c r="F841" s="46" t="s">
        <v>2548</v>
      </c>
      <c r="G841" s="46"/>
      <c r="H841" s="46"/>
      <c r="I841" s="46"/>
      <c r="J841" s="22"/>
      <c r="K841" s="22"/>
    </row>
    <row r="842" spans="3:11">
      <c r="C842" s="22"/>
      <c r="D842" s="46" t="s">
        <v>438</v>
      </c>
      <c r="E842" s="46" t="s">
        <v>3179</v>
      </c>
      <c r="F842" s="46" t="s">
        <v>4204</v>
      </c>
      <c r="G842" s="46"/>
      <c r="H842" s="46">
        <v>0.128</v>
      </c>
      <c r="I842" s="46">
        <v>0.13500000000000001</v>
      </c>
      <c r="J842" s="22"/>
      <c r="K842" s="22"/>
    </row>
    <row r="843" spans="3:11">
      <c r="C843" s="22"/>
      <c r="D843" s="46" t="s">
        <v>438</v>
      </c>
      <c r="E843" s="46" t="s">
        <v>5002</v>
      </c>
      <c r="F843" s="46" t="s">
        <v>5003</v>
      </c>
      <c r="G843" s="46"/>
      <c r="H843" s="46">
        <v>5.9</v>
      </c>
      <c r="I843" s="46">
        <v>5.4</v>
      </c>
      <c r="J843" s="22"/>
      <c r="K843" s="22"/>
    </row>
    <row r="844" spans="3:11">
      <c r="C844" s="22"/>
      <c r="D844" s="46" t="s">
        <v>438</v>
      </c>
      <c r="E844" s="46" t="s">
        <v>3181</v>
      </c>
      <c r="F844" s="46" t="s">
        <v>3182</v>
      </c>
      <c r="G844" s="46"/>
      <c r="H844" s="46">
        <v>7.6999999999999999E-2</v>
      </c>
      <c r="I844" s="46">
        <v>0.08</v>
      </c>
      <c r="J844" s="22"/>
      <c r="K844" s="22"/>
    </row>
    <row r="845" spans="3:11">
      <c r="C845" s="22"/>
      <c r="D845" s="46" t="s">
        <v>263</v>
      </c>
      <c r="E845" s="46" t="s">
        <v>428</v>
      </c>
      <c r="F845" s="46"/>
      <c r="G845" s="46"/>
      <c r="H845" s="46"/>
      <c r="I845" s="46"/>
      <c r="J845" s="22"/>
      <c r="K845" s="22"/>
    </row>
    <row r="846" spans="3:11">
      <c r="C846" s="22"/>
      <c r="D846" s="46"/>
      <c r="E846" s="46" t="s">
        <v>2447</v>
      </c>
      <c r="F846" s="46" t="s">
        <v>2549</v>
      </c>
      <c r="G846" s="46"/>
      <c r="H846" s="46"/>
      <c r="I846" s="46"/>
      <c r="J846" s="22"/>
      <c r="K846" s="22"/>
    </row>
    <row r="847" spans="3:11">
      <c r="C847" s="22"/>
      <c r="D847" s="46" t="s">
        <v>438</v>
      </c>
      <c r="E847" s="46" t="s">
        <v>3143</v>
      </c>
      <c r="F847" s="46" t="s">
        <v>3144</v>
      </c>
      <c r="G847" s="46"/>
      <c r="H847" s="46"/>
      <c r="I847" s="46"/>
      <c r="J847" s="22"/>
      <c r="K847" s="22"/>
    </row>
    <row r="848" spans="3:11">
      <c r="C848" s="22"/>
      <c r="D848" s="46" t="s">
        <v>438</v>
      </c>
      <c r="E848" s="46" t="s">
        <v>5004</v>
      </c>
      <c r="F848" s="46" t="s">
        <v>5005</v>
      </c>
      <c r="G848" s="46"/>
      <c r="H848" s="46"/>
      <c r="I848" s="46"/>
      <c r="J848" s="22"/>
      <c r="K848" s="22"/>
    </row>
    <row r="849" spans="3:11">
      <c r="C849" s="22"/>
      <c r="D849" s="46" t="s">
        <v>438</v>
      </c>
      <c r="E849" s="46" t="s">
        <v>3185</v>
      </c>
      <c r="F849" s="46" t="s">
        <v>4666</v>
      </c>
      <c r="G849" s="46"/>
      <c r="H849" s="46"/>
      <c r="I849" s="46"/>
      <c r="J849" s="22"/>
      <c r="K849" s="22"/>
    </row>
    <row r="850" spans="3:11">
      <c r="C850" s="22"/>
      <c r="D850" s="46" t="s">
        <v>438</v>
      </c>
      <c r="E850" s="46" t="s">
        <v>3187</v>
      </c>
      <c r="F850" s="46" t="s">
        <v>4263</v>
      </c>
      <c r="G850" s="46"/>
      <c r="H850" s="46"/>
      <c r="I850" s="46"/>
      <c r="J850" s="22"/>
      <c r="K850" s="22"/>
    </row>
    <row r="851" spans="3:11">
      <c r="C851" s="22"/>
      <c r="D851" s="46" t="s">
        <v>438</v>
      </c>
      <c r="E851" s="46" t="s">
        <v>3189</v>
      </c>
      <c r="F851" s="46" t="s">
        <v>4258</v>
      </c>
      <c r="G851" s="46"/>
      <c r="H851" s="46"/>
      <c r="I851" s="46"/>
      <c r="J851" s="22"/>
      <c r="K851" s="22"/>
    </row>
    <row r="852" spans="3:11">
      <c r="C852" s="22"/>
      <c r="D852" s="46" t="s">
        <v>438</v>
      </c>
      <c r="E852" s="46" t="s">
        <v>3191</v>
      </c>
      <c r="F852" s="46" t="s">
        <v>3192</v>
      </c>
      <c r="G852" s="46"/>
      <c r="H852" s="46"/>
      <c r="I852" s="46"/>
      <c r="J852" s="22"/>
      <c r="K852" s="22"/>
    </row>
    <row r="853" spans="3:11">
      <c r="C853" s="22"/>
      <c r="D853" s="46" t="s">
        <v>2576</v>
      </c>
      <c r="E853" s="46" t="s">
        <v>3193</v>
      </c>
      <c r="F853" s="46" t="s">
        <v>4264</v>
      </c>
      <c r="G853" s="46"/>
      <c r="H853" s="46"/>
      <c r="I853" s="46"/>
      <c r="J853" s="22"/>
      <c r="K853" s="22"/>
    </row>
    <row r="854" spans="3:11">
      <c r="C854" s="22"/>
      <c r="D854" s="46" t="s">
        <v>2576</v>
      </c>
      <c r="E854" s="46" t="s">
        <v>3195</v>
      </c>
      <c r="F854" s="46" t="s">
        <v>4265</v>
      </c>
      <c r="G854" s="46"/>
      <c r="H854" s="46"/>
      <c r="I854" s="46"/>
      <c r="J854" s="22"/>
      <c r="K854" s="22"/>
    </row>
    <row r="855" spans="3:11">
      <c r="C855" s="22"/>
      <c r="D855" s="46" t="s">
        <v>438</v>
      </c>
      <c r="E855" s="46" t="s">
        <v>3200</v>
      </c>
      <c r="F855" s="46" t="s">
        <v>3201</v>
      </c>
      <c r="G855" s="46"/>
      <c r="H855" s="46"/>
      <c r="I855" s="46"/>
      <c r="J855" s="22"/>
      <c r="K855" s="22"/>
    </row>
    <row r="856" spans="3:11">
      <c r="C856" s="22"/>
      <c r="D856" s="46" t="s">
        <v>438</v>
      </c>
      <c r="E856" s="46" t="s">
        <v>3202</v>
      </c>
      <c r="F856" s="46" t="s">
        <v>4266</v>
      </c>
      <c r="G856" s="46"/>
      <c r="H856" s="46"/>
      <c r="I856" s="46"/>
      <c r="J856" s="22"/>
      <c r="K856" s="22"/>
    </row>
    <row r="857" spans="3:11">
      <c r="C857" s="22"/>
      <c r="D857" s="46" t="s">
        <v>438</v>
      </c>
      <c r="E857" s="46" t="s">
        <v>3204</v>
      </c>
      <c r="F857" s="46" t="s">
        <v>4267</v>
      </c>
      <c r="G857" s="46"/>
      <c r="H857" s="46"/>
      <c r="I857" s="46"/>
      <c r="J857" s="22"/>
      <c r="K857" s="22"/>
    </row>
    <row r="858" spans="3:11">
      <c r="C858" s="22"/>
      <c r="D858" s="46" t="s">
        <v>263</v>
      </c>
      <c r="E858" s="46" t="s">
        <v>428</v>
      </c>
      <c r="F858" s="46"/>
      <c r="G858" s="46"/>
      <c r="H858" s="46"/>
      <c r="I858" s="46"/>
      <c r="J858" s="22"/>
      <c r="K858" s="22"/>
    </row>
    <row r="859" spans="3:11">
      <c r="C859" s="22"/>
      <c r="D859" s="46"/>
      <c r="E859" s="46" t="s">
        <v>2448</v>
      </c>
      <c r="F859" s="46" t="s">
        <v>2357</v>
      </c>
      <c r="G859" s="46"/>
      <c r="H859" s="46"/>
      <c r="I859" s="46"/>
      <c r="J859" s="22"/>
      <c r="K859" s="22"/>
    </row>
    <row r="860" spans="3:11">
      <c r="C860" s="22"/>
      <c r="D860" s="46" t="s">
        <v>438</v>
      </c>
      <c r="E860" s="46" t="s">
        <v>4259</v>
      </c>
      <c r="F860" s="46" t="s">
        <v>1246</v>
      </c>
      <c r="G860" s="46"/>
      <c r="H860" s="46">
        <v>1311060000000</v>
      </c>
      <c r="I860" s="46">
        <v>1237866000000</v>
      </c>
      <c r="J860" s="22"/>
      <c r="K860" s="22"/>
    </row>
    <row r="861" spans="3:11">
      <c r="C861" s="22"/>
      <c r="D861" s="46" t="s">
        <v>438</v>
      </c>
      <c r="E861" s="46" t="s">
        <v>3157</v>
      </c>
      <c r="F861" s="46" t="s">
        <v>2063</v>
      </c>
      <c r="G861" s="46"/>
      <c r="H861" s="46">
        <v>35508000000</v>
      </c>
      <c r="I861" s="46">
        <v>34343000000</v>
      </c>
      <c r="J861" s="22"/>
      <c r="K861" s="22"/>
    </row>
    <row r="862" spans="3:11">
      <c r="C862" s="22"/>
      <c r="D862" s="46" t="s">
        <v>438</v>
      </c>
      <c r="E862" s="46" t="s">
        <v>4667</v>
      </c>
      <c r="F862" s="46" t="s">
        <v>4668</v>
      </c>
      <c r="G862" s="46"/>
      <c r="H862" s="46">
        <v>2091000000</v>
      </c>
      <c r="I862" s="46">
        <v>2146000000</v>
      </c>
      <c r="J862" s="22"/>
      <c r="K862" s="22"/>
    </row>
    <row r="863" spans="3:11">
      <c r="C863" s="22"/>
      <c r="D863" s="46" t="s">
        <v>263</v>
      </c>
      <c r="E863" s="46" t="s">
        <v>428</v>
      </c>
      <c r="F863" s="46"/>
      <c r="G863" s="46"/>
      <c r="H863" s="46"/>
      <c r="I863" s="46"/>
      <c r="J863" s="22"/>
      <c r="K863" s="22"/>
    </row>
    <row r="864" spans="3:11">
      <c r="C864" s="22"/>
      <c r="D864" s="46"/>
      <c r="E864" s="46" t="s">
        <v>4269</v>
      </c>
      <c r="F864" s="46" t="s">
        <v>2358</v>
      </c>
      <c r="G864" s="46"/>
      <c r="H864" s="46"/>
      <c r="I864" s="46"/>
      <c r="J864" s="22"/>
      <c r="K864" s="22"/>
    </row>
    <row r="865" spans="3:11">
      <c r="C865" s="22"/>
      <c r="D865" s="46" t="s">
        <v>438</v>
      </c>
      <c r="E865" s="46" t="s">
        <v>34</v>
      </c>
      <c r="F865" s="46" t="s">
        <v>3166</v>
      </c>
      <c r="G865" s="46"/>
      <c r="H865" s="46">
        <v>1313867000000</v>
      </c>
      <c r="I865" s="46">
        <v>1258128000000</v>
      </c>
      <c r="J865" s="22"/>
      <c r="K865" s="22"/>
    </row>
    <row r="866" spans="3:11">
      <c r="C866" s="22"/>
      <c r="D866" s="46" t="s">
        <v>438</v>
      </c>
      <c r="E866" s="46" t="s">
        <v>3207</v>
      </c>
      <c r="F866" s="46" t="s">
        <v>4270</v>
      </c>
      <c r="G866" s="46"/>
      <c r="H866" s="46"/>
      <c r="I866" s="46"/>
      <c r="J866" s="22"/>
      <c r="K866" s="22"/>
    </row>
    <row r="867" spans="3:11">
      <c r="C867" s="22"/>
      <c r="D867" s="46" t="s">
        <v>438</v>
      </c>
      <c r="E867" s="46" t="s">
        <v>40</v>
      </c>
      <c r="F867" s="46" t="s">
        <v>4271</v>
      </c>
      <c r="G867" s="46" t="s">
        <v>548</v>
      </c>
      <c r="H867" s="46">
        <v>1172180000000</v>
      </c>
      <c r="I867" s="46">
        <v>1130239000000</v>
      </c>
      <c r="J867" s="22"/>
      <c r="K867" s="22"/>
    </row>
    <row r="868" spans="3:11">
      <c r="C868" s="22"/>
      <c r="D868" s="46" t="s">
        <v>438</v>
      </c>
      <c r="E868" s="46" t="s">
        <v>649</v>
      </c>
      <c r="F868" s="46" t="s">
        <v>650</v>
      </c>
      <c r="G868" s="46" t="s">
        <v>548</v>
      </c>
      <c r="H868" s="46">
        <v>1446000000</v>
      </c>
      <c r="I868" s="46">
        <v>1481000000</v>
      </c>
      <c r="J868" s="22"/>
      <c r="K868" s="22"/>
    </row>
    <row r="869" spans="3:11">
      <c r="C869" s="22"/>
      <c r="D869" s="46" t="s">
        <v>438</v>
      </c>
      <c r="E869" s="46" t="s">
        <v>3163</v>
      </c>
      <c r="F869" s="46" t="s">
        <v>3164</v>
      </c>
      <c r="G869" s="46"/>
      <c r="H869" s="46"/>
      <c r="I869" s="46"/>
      <c r="J869" s="22"/>
      <c r="K869" s="22"/>
    </row>
    <row r="870" spans="3:11">
      <c r="C870" s="22"/>
      <c r="D870" s="46" t="s">
        <v>263</v>
      </c>
      <c r="E870" s="46" t="s">
        <v>428</v>
      </c>
      <c r="F870" s="46"/>
      <c r="G870" s="46"/>
      <c r="H870" s="46"/>
      <c r="I870" s="46"/>
      <c r="J870" s="22"/>
      <c r="K870" s="22"/>
    </row>
    <row r="871" spans="3:11">
      <c r="C871" s="22"/>
      <c r="D871" s="46"/>
      <c r="E871" s="46" t="s">
        <v>4272</v>
      </c>
      <c r="F871" s="46" t="s">
        <v>2550</v>
      </c>
      <c r="G871" s="46"/>
      <c r="H871" s="46"/>
      <c r="I871" s="46"/>
      <c r="J871" s="22"/>
      <c r="K871" s="22"/>
    </row>
    <row r="872" spans="3:11">
      <c r="C872" s="22"/>
      <c r="D872" s="46" t="s">
        <v>2576</v>
      </c>
      <c r="E872" s="46" t="s">
        <v>4273</v>
      </c>
      <c r="F872" s="46" t="s">
        <v>4274</v>
      </c>
      <c r="G872" s="46"/>
      <c r="H872" s="46"/>
      <c r="I872" s="46"/>
      <c r="J872" s="22"/>
      <c r="K872" s="22"/>
    </row>
    <row r="873" spans="3:11">
      <c r="C873" s="22"/>
      <c r="D873" s="46" t="s">
        <v>438</v>
      </c>
      <c r="E873" s="46" t="s">
        <v>3237</v>
      </c>
      <c r="F873" s="46" t="s">
        <v>1267</v>
      </c>
      <c r="G873" s="46" t="s">
        <v>548</v>
      </c>
      <c r="H873" s="46">
        <v>264000000</v>
      </c>
      <c r="I873" s="46">
        <v>228000000</v>
      </c>
      <c r="J873" s="22">
        <v>264000000</v>
      </c>
      <c r="K873" s="22"/>
    </row>
    <row r="874" spans="3:11">
      <c r="C874" s="22"/>
      <c r="D874" s="46" t="s">
        <v>438</v>
      </c>
      <c r="E874" s="46" t="s">
        <v>3215</v>
      </c>
      <c r="F874" s="46" t="s">
        <v>3216</v>
      </c>
      <c r="G874" s="46"/>
      <c r="H874" s="46"/>
      <c r="I874" s="46"/>
      <c r="J874" s="22"/>
      <c r="K874" s="22"/>
    </row>
    <row r="875" spans="3:11">
      <c r="C875" s="22"/>
      <c r="D875" s="46" t="s">
        <v>438</v>
      </c>
      <c r="E875" s="46" t="s">
        <v>3240</v>
      </c>
      <c r="F875" s="46" t="s">
        <v>5006</v>
      </c>
      <c r="G875" s="46"/>
      <c r="H875" s="46"/>
      <c r="I875" s="46"/>
      <c r="J875" s="22"/>
      <c r="K875" s="22"/>
    </row>
    <row r="876" spans="3:11">
      <c r="C876" s="22"/>
      <c r="D876" s="46" t="s">
        <v>438</v>
      </c>
      <c r="E876" s="46" t="s">
        <v>3219</v>
      </c>
      <c r="F876" s="46" t="s">
        <v>4276</v>
      </c>
      <c r="G876" s="46"/>
      <c r="H876" s="46"/>
      <c r="I876" s="46"/>
      <c r="J876" s="22"/>
      <c r="K876" s="22"/>
    </row>
    <row r="877" spans="3:11">
      <c r="C877" s="22"/>
      <c r="D877" s="46" t="s">
        <v>263</v>
      </c>
      <c r="E877" s="46" t="s">
        <v>428</v>
      </c>
      <c r="F877" s="46"/>
      <c r="G877" s="46"/>
      <c r="H877" s="46"/>
      <c r="I877" s="46"/>
      <c r="J877" s="22"/>
      <c r="K877" s="22"/>
    </row>
    <row r="878" spans="3:11">
      <c r="C878" s="22"/>
      <c r="D878" s="46"/>
      <c r="E878" s="46" t="s">
        <v>4277</v>
      </c>
      <c r="F878" s="46" t="s">
        <v>4827</v>
      </c>
      <c r="G878" s="46"/>
      <c r="H878" s="46"/>
      <c r="I878" s="46"/>
      <c r="J878" s="22"/>
      <c r="K878" s="22"/>
    </row>
    <row r="879" spans="3:11">
      <c r="C879" s="22"/>
      <c r="D879" s="46"/>
      <c r="E879" s="46"/>
      <c r="F879" s="46" t="s">
        <v>4278</v>
      </c>
      <c r="G879" s="46"/>
      <c r="H879" s="46"/>
      <c r="I879" s="46"/>
      <c r="J879" s="22"/>
      <c r="K879" s="22"/>
    </row>
    <row r="880" spans="3:11">
      <c r="C880" s="22"/>
      <c r="D880" s="46" t="s">
        <v>2576</v>
      </c>
      <c r="E880" s="46" t="s">
        <v>4669</v>
      </c>
      <c r="F880" s="46" t="s">
        <v>4670</v>
      </c>
      <c r="G880" s="46" t="s">
        <v>548</v>
      </c>
      <c r="H880" s="46"/>
      <c r="I880" s="46"/>
      <c r="J880" s="22"/>
      <c r="K880" s="22"/>
    </row>
    <row r="881" spans="3:11">
      <c r="C881" s="22"/>
      <c r="D881" s="46" t="s">
        <v>438</v>
      </c>
      <c r="E881" s="46" t="s">
        <v>3223</v>
      </c>
      <c r="F881" s="46" t="s">
        <v>5007</v>
      </c>
      <c r="G881" s="46"/>
      <c r="H881" s="46"/>
      <c r="I881" s="46"/>
      <c r="J881" s="22"/>
      <c r="K881" s="22"/>
    </row>
    <row r="882" spans="3:11">
      <c r="C882" s="22"/>
      <c r="D882" s="46" t="s">
        <v>438</v>
      </c>
      <c r="E882" s="46" t="s">
        <v>5008</v>
      </c>
      <c r="F882" s="46" t="s">
        <v>3224</v>
      </c>
      <c r="G882" s="46"/>
      <c r="H882" s="46"/>
      <c r="I882" s="46"/>
      <c r="J882" s="22"/>
      <c r="K882" s="22"/>
    </row>
    <row r="883" spans="3:11">
      <c r="C883" s="22"/>
      <c r="D883" s="46" t="s">
        <v>2576</v>
      </c>
      <c r="E883" s="46" t="s">
        <v>5009</v>
      </c>
      <c r="F883" s="46" t="s">
        <v>3227</v>
      </c>
      <c r="G883" s="46"/>
      <c r="H883" s="46"/>
      <c r="I883" s="46"/>
      <c r="J883" s="22"/>
      <c r="K883" s="22"/>
    </row>
    <row r="884" spans="3:11">
      <c r="C884" s="22"/>
      <c r="D884" s="46" t="s">
        <v>438</v>
      </c>
      <c r="E884" s="46" t="s">
        <v>3229</v>
      </c>
      <c r="F884" s="46" t="s">
        <v>1288</v>
      </c>
      <c r="G884" s="46"/>
      <c r="H884" s="46">
        <v>-3680000000</v>
      </c>
      <c r="I884" s="46">
        <v>-2957000000</v>
      </c>
      <c r="J884" s="22">
        <v>-1534000000</v>
      </c>
      <c r="K884" s="22"/>
    </row>
    <row r="885" spans="3:11">
      <c r="C885" s="22"/>
      <c r="D885" s="46" t="s">
        <v>438</v>
      </c>
      <c r="E885" s="46" t="s">
        <v>3230</v>
      </c>
      <c r="F885" s="46" t="s">
        <v>2451</v>
      </c>
      <c r="G885" s="46"/>
      <c r="H885" s="46">
        <v>-2141000000</v>
      </c>
      <c r="I885" s="46">
        <v>-2554000000</v>
      </c>
      <c r="J885" s="22">
        <v>-3436000000</v>
      </c>
      <c r="K885" s="22"/>
    </row>
    <row r="886" spans="3:11">
      <c r="C886" s="22"/>
      <c r="D886" s="46" t="s">
        <v>438</v>
      </c>
      <c r="E886" s="46" t="s">
        <v>3231</v>
      </c>
      <c r="F886" s="46" t="s">
        <v>4680</v>
      </c>
      <c r="G886" s="46"/>
      <c r="H886" s="46">
        <v>-5821000000</v>
      </c>
      <c r="I886" s="46">
        <v>-5511000000</v>
      </c>
      <c r="J886" s="22">
        <v>-4970000000</v>
      </c>
      <c r="K886" s="22"/>
    </row>
    <row r="887" spans="3:11">
      <c r="C887" s="22"/>
      <c r="D887" s="46" t="s">
        <v>438</v>
      </c>
      <c r="E887" s="46" t="s">
        <v>2644</v>
      </c>
      <c r="F887" s="46" t="s">
        <v>3222</v>
      </c>
      <c r="G887" s="46" t="s">
        <v>548</v>
      </c>
      <c r="H887" s="46">
        <v>12603000000</v>
      </c>
      <c r="I887" s="46">
        <v>14467000000</v>
      </c>
      <c r="J887" s="22"/>
      <c r="K887" s="22"/>
    </row>
    <row r="888" spans="3:11">
      <c r="C888" s="22"/>
      <c r="D888" s="46" t="s">
        <v>438</v>
      </c>
      <c r="E888" s="46" t="s">
        <v>2644</v>
      </c>
      <c r="F888" s="46" t="s">
        <v>3232</v>
      </c>
      <c r="G888" s="46" t="s">
        <v>548</v>
      </c>
      <c r="H888" s="46">
        <v>12603000000</v>
      </c>
      <c r="I888" s="46">
        <v>14467000000</v>
      </c>
      <c r="J888" s="22"/>
      <c r="K888" s="22"/>
    </row>
    <row r="889" spans="3:11">
      <c r="C889" s="22"/>
      <c r="D889" s="46" t="s">
        <v>263</v>
      </c>
      <c r="E889" s="46" t="s">
        <v>428</v>
      </c>
      <c r="F889" s="46"/>
      <c r="G889" s="46"/>
      <c r="H889" s="46"/>
      <c r="I889" s="46"/>
      <c r="J889" s="22"/>
      <c r="K889" s="22"/>
    </row>
    <row r="890" spans="3:11">
      <c r="C890" s="22"/>
      <c r="D890" s="46"/>
      <c r="E890" s="46" t="s">
        <v>4673</v>
      </c>
      <c r="F890" s="46" t="s">
        <v>2360</v>
      </c>
      <c r="G890" s="46"/>
      <c r="H890" s="46"/>
      <c r="I890" s="46"/>
      <c r="J890" s="22"/>
      <c r="K890" s="22"/>
    </row>
    <row r="891" spans="3:11">
      <c r="C891" s="22"/>
      <c r="D891" s="46" t="s">
        <v>2576</v>
      </c>
      <c r="E891" s="46" t="s">
        <v>4669</v>
      </c>
      <c r="F891" s="46" t="s">
        <v>4670</v>
      </c>
      <c r="G891" s="46" t="s">
        <v>548</v>
      </c>
      <c r="H891" s="46"/>
      <c r="I891" s="46"/>
      <c r="J891" s="22"/>
      <c r="K891" s="22"/>
    </row>
    <row r="892" spans="3:11">
      <c r="C892" s="22"/>
      <c r="D892" s="46" t="s">
        <v>2576</v>
      </c>
      <c r="E892" s="46" t="s">
        <v>3235</v>
      </c>
      <c r="F892" s="46" t="s">
        <v>778</v>
      </c>
      <c r="G892" s="46"/>
      <c r="H892" s="46"/>
      <c r="I892" s="46"/>
      <c r="J892" s="22"/>
      <c r="K892" s="22"/>
    </row>
    <row r="893" spans="3:11">
      <c r="C893" s="22"/>
      <c r="D893" s="46" t="s">
        <v>438</v>
      </c>
      <c r="E893" s="46" t="s">
        <v>5008</v>
      </c>
      <c r="F893" s="46" t="s">
        <v>3224</v>
      </c>
      <c r="G893" s="46"/>
      <c r="H893" s="46"/>
      <c r="I893" s="46"/>
      <c r="J893" s="22"/>
      <c r="K893" s="22"/>
    </row>
    <row r="894" spans="3:11">
      <c r="C894" s="22"/>
      <c r="D894" s="46" t="s">
        <v>438</v>
      </c>
      <c r="E894" s="46" t="s">
        <v>3237</v>
      </c>
      <c r="F894" s="46" t="s">
        <v>1267</v>
      </c>
      <c r="G894" s="46" t="s">
        <v>548</v>
      </c>
      <c r="H894" s="46">
        <v>264000000</v>
      </c>
      <c r="I894" s="46">
        <v>228000000</v>
      </c>
      <c r="J894" s="22">
        <v>264000000</v>
      </c>
      <c r="K894" s="22"/>
    </row>
    <row r="895" spans="3:11">
      <c r="C895" s="22"/>
      <c r="D895" s="46" t="s">
        <v>2576</v>
      </c>
      <c r="E895" s="46" t="s">
        <v>3233</v>
      </c>
      <c r="F895" s="46" t="s">
        <v>3234</v>
      </c>
      <c r="G895" s="46" t="s">
        <v>548</v>
      </c>
      <c r="H895" s="46"/>
      <c r="I895" s="46"/>
      <c r="J895" s="22"/>
      <c r="K895" s="22"/>
    </row>
    <row r="896" spans="3:11">
      <c r="C896" s="22"/>
      <c r="D896" s="46" t="s">
        <v>2576</v>
      </c>
      <c r="E896" s="46" t="s">
        <v>3233</v>
      </c>
      <c r="F896" s="46" t="s">
        <v>3238</v>
      </c>
      <c r="G896" s="46" t="s">
        <v>548</v>
      </c>
      <c r="H896" s="46"/>
      <c r="I896" s="46"/>
      <c r="J896" s="22"/>
      <c r="K896" s="22"/>
    </row>
    <row r="897" spans="3:11">
      <c r="C897" s="22"/>
      <c r="D897" s="46" t="s">
        <v>438</v>
      </c>
      <c r="E897" s="46" t="s">
        <v>3217</v>
      </c>
      <c r="F897" s="46" t="s">
        <v>4674</v>
      </c>
      <c r="G897" s="46" t="s">
        <v>548</v>
      </c>
      <c r="H897" s="46">
        <v>34000000</v>
      </c>
      <c r="I897" s="46">
        <v>3000000</v>
      </c>
      <c r="J897" s="22">
        <v>0</v>
      </c>
      <c r="K897" s="22"/>
    </row>
    <row r="898" spans="3:11">
      <c r="C898" s="22"/>
      <c r="D898" s="46" t="s">
        <v>438</v>
      </c>
      <c r="E898" s="46" t="s">
        <v>3215</v>
      </c>
      <c r="F898" s="46" t="s">
        <v>2067</v>
      </c>
      <c r="G898" s="46" t="s">
        <v>548</v>
      </c>
      <c r="H898" s="46"/>
      <c r="I898" s="46"/>
      <c r="J898" s="22"/>
      <c r="K898" s="22"/>
    </row>
    <row r="899" spans="3:11">
      <c r="C899" s="22"/>
      <c r="D899" s="46" t="s">
        <v>438</v>
      </c>
      <c r="E899" s="46" t="s">
        <v>3215</v>
      </c>
      <c r="F899" s="46" t="s">
        <v>2078</v>
      </c>
      <c r="G899" s="46" t="s">
        <v>548</v>
      </c>
      <c r="H899" s="46"/>
      <c r="I899" s="46"/>
      <c r="J899" s="22"/>
      <c r="K899" s="22"/>
    </row>
    <row r="900" spans="3:11">
      <c r="C900" s="22"/>
      <c r="D900" s="46" t="s">
        <v>438</v>
      </c>
      <c r="E900" s="46" t="s">
        <v>2645</v>
      </c>
      <c r="F900" s="46" t="s">
        <v>4675</v>
      </c>
      <c r="G900" s="46"/>
      <c r="H900" s="46">
        <v>1408000000</v>
      </c>
      <c r="I900" s="46">
        <v>1419000000</v>
      </c>
      <c r="J900" s="22"/>
      <c r="K900" s="22"/>
    </row>
    <row r="901" spans="3:11">
      <c r="C901" s="22"/>
      <c r="D901" s="46" t="s">
        <v>438</v>
      </c>
      <c r="E901" s="46" t="s">
        <v>3240</v>
      </c>
      <c r="F901" s="46" t="s">
        <v>3241</v>
      </c>
      <c r="G901" s="46" t="s">
        <v>548</v>
      </c>
      <c r="H901" s="46"/>
      <c r="I901" s="46"/>
      <c r="J901" s="22"/>
      <c r="K901" s="22"/>
    </row>
    <row r="902" spans="3:11">
      <c r="C902" s="22"/>
      <c r="D902" s="46" t="s">
        <v>438</v>
      </c>
      <c r="E902" s="46" t="s">
        <v>3240</v>
      </c>
      <c r="F902" s="46" t="s">
        <v>3242</v>
      </c>
      <c r="G902" s="46" t="s">
        <v>548</v>
      </c>
      <c r="H902" s="46"/>
      <c r="I902" s="46"/>
      <c r="J902" s="22"/>
      <c r="K902" s="22"/>
    </row>
    <row r="903" spans="3:11">
      <c r="C903" s="22"/>
      <c r="D903" s="46" t="s">
        <v>263</v>
      </c>
      <c r="E903" s="46" t="s">
        <v>428</v>
      </c>
      <c r="F903" s="46"/>
      <c r="G903" s="46"/>
      <c r="H903" s="46"/>
      <c r="I903" s="46"/>
      <c r="J903" s="22"/>
      <c r="K903" s="22"/>
    </row>
    <row r="904" spans="3:11">
      <c r="C904" s="22"/>
      <c r="D904" s="46"/>
      <c r="E904" s="46" t="s">
        <v>4678</v>
      </c>
      <c r="F904" s="46" t="s">
        <v>2361</v>
      </c>
      <c r="G904" s="46"/>
      <c r="H904" s="46"/>
      <c r="I904" s="46"/>
      <c r="J904" s="22"/>
      <c r="K904" s="22"/>
    </row>
    <row r="905" spans="3:11">
      <c r="C905" s="22"/>
      <c r="D905" s="46" t="s">
        <v>2576</v>
      </c>
      <c r="E905" s="46" t="s">
        <v>3243</v>
      </c>
      <c r="F905" s="46" t="s">
        <v>5010</v>
      </c>
      <c r="G905" s="46"/>
      <c r="H905" s="46">
        <v>1854000000000</v>
      </c>
      <c r="I905" s="46">
        <v>1837000000000</v>
      </c>
      <c r="J905" s="22"/>
      <c r="K905" s="22"/>
    </row>
    <row r="906" spans="3:11">
      <c r="C906" s="22"/>
      <c r="D906" s="46" t="s">
        <v>2576</v>
      </c>
      <c r="E906" s="46" t="s">
        <v>3244</v>
      </c>
      <c r="F906" s="46" t="s">
        <v>3245</v>
      </c>
      <c r="G906" s="46"/>
      <c r="H906" s="46"/>
      <c r="I906" s="46"/>
      <c r="J906" s="22"/>
      <c r="K906" s="22"/>
    </row>
    <row r="907" spans="3:11">
      <c r="C907" s="22"/>
      <c r="D907" s="46" t="s">
        <v>2576</v>
      </c>
      <c r="E907" s="46" t="s">
        <v>3246</v>
      </c>
      <c r="F907" s="46" t="s">
        <v>4279</v>
      </c>
      <c r="G907" s="46"/>
      <c r="H907" s="46"/>
      <c r="I907" s="46"/>
      <c r="J907" s="22"/>
      <c r="K907" s="22"/>
    </row>
    <row r="908" spans="3:11">
      <c r="C908" s="22"/>
      <c r="D908" s="46" t="s">
        <v>2576</v>
      </c>
      <c r="E908" s="46" t="s">
        <v>3248</v>
      </c>
      <c r="F908" s="46" t="s">
        <v>1272</v>
      </c>
      <c r="G908" s="46"/>
      <c r="H908" s="46">
        <v>2340000000000</v>
      </c>
      <c r="I908" s="46">
        <v>2329000000000</v>
      </c>
      <c r="J908" s="22"/>
      <c r="K908" s="22"/>
    </row>
    <row r="909" spans="3:11">
      <c r="C909" s="22"/>
      <c r="D909" s="46" t="s">
        <v>2576</v>
      </c>
      <c r="E909" s="46" t="s">
        <v>3249</v>
      </c>
      <c r="F909" s="46" t="s">
        <v>1274</v>
      </c>
      <c r="G909" s="46"/>
      <c r="H909" s="46">
        <v>7.6E-3</v>
      </c>
      <c r="I909" s="46">
        <v>8.6E-3</v>
      </c>
      <c r="J909" s="22"/>
      <c r="K909" s="22"/>
    </row>
    <row r="910" spans="3:11">
      <c r="C910" s="22"/>
      <c r="D910" s="46" t="s">
        <v>263</v>
      </c>
      <c r="E910" s="46" t="s">
        <v>428</v>
      </c>
      <c r="F910" s="46"/>
      <c r="G910" s="46"/>
      <c r="H910" s="46"/>
      <c r="I910" s="46"/>
      <c r="J910" s="22"/>
      <c r="K910" s="22"/>
    </row>
    <row r="911" spans="3:11">
      <c r="C911" s="22"/>
      <c r="D911" s="46"/>
      <c r="E911" s="46" t="s">
        <v>2454</v>
      </c>
      <c r="F911" s="46" t="s">
        <v>2362</v>
      </c>
      <c r="G911" s="46"/>
      <c r="H911" s="46"/>
      <c r="I911" s="46"/>
      <c r="J911" s="22"/>
      <c r="K911" s="22"/>
    </row>
    <row r="912" spans="3:11">
      <c r="C912" s="22"/>
      <c r="D912" s="46" t="s">
        <v>438</v>
      </c>
      <c r="E912" s="46" t="s">
        <v>3229</v>
      </c>
      <c r="F912" s="46" t="s">
        <v>1288</v>
      </c>
      <c r="G912" s="46"/>
      <c r="H912" s="46">
        <v>-3680000000</v>
      </c>
      <c r="I912" s="46">
        <v>-2957000000</v>
      </c>
      <c r="J912" s="22">
        <v>-1534000000</v>
      </c>
      <c r="K912" s="22"/>
    </row>
    <row r="913" spans="3:11">
      <c r="C913" s="22"/>
      <c r="D913" s="46" t="s">
        <v>438</v>
      </c>
      <c r="E913" s="46" t="s">
        <v>3230</v>
      </c>
      <c r="F913" s="46" t="s">
        <v>2451</v>
      </c>
      <c r="G913" s="46"/>
      <c r="H913" s="46">
        <v>-2141000000</v>
      </c>
      <c r="I913" s="46">
        <v>-2554000000</v>
      </c>
      <c r="J913" s="22">
        <v>-3436000000</v>
      </c>
      <c r="K913" s="22"/>
    </row>
    <row r="914" spans="3:11">
      <c r="C914" s="22"/>
      <c r="D914" s="46" t="s">
        <v>438</v>
      </c>
      <c r="E914" s="46" t="s">
        <v>3231</v>
      </c>
      <c r="F914" s="46" t="s">
        <v>4680</v>
      </c>
      <c r="G914" s="46"/>
      <c r="H914" s="46">
        <v>-5821000000</v>
      </c>
      <c r="I914" s="46">
        <v>-5511000000</v>
      </c>
      <c r="J914" s="22">
        <v>-4970000000</v>
      </c>
      <c r="K914" s="22"/>
    </row>
    <row r="915" spans="3:11">
      <c r="C915" s="22"/>
      <c r="D915" s="46"/>
      <c r="E915" s="46"/>
      <c r="F915" s="46" t="s">
        <v>1277</v>
      </c>
      <c r="G915" s="46"/>
      <c r="H915" s="46"/>
      <c r="I915" s="46"/>
      <c r="J915" s="22"/>
      <c r="K915" s="22"/>
    </row>
    <row r="916" spans="3:11">
      <c r="C916" s="22"/>
      <c r="D916" s="46" t="s">
        <v>438</v>
      </c>
      <c r="E916" s="46" t="s">
        <v>3251</v>
      </c>
      <c r="F916" s="46" t="s">
        <v>1279</v>
      </c>
      <c r="G916" s="46"/>
      <c r="H916" s="46">
        <v>4611000000</v>
      </c>
      <c r="I916" s="46">
        <v>4566000000</v>
      </c>
      <c r="J916" s="22">
        <v>4473000000</v>
      </c>
      <c r="K916" s="22"/>
    </row>
    <row r="917" spans="3:11">
      <c r="C917" s="22"/>
      <c r="D917" s="46" t="s">
        <v>438</v>
      </c>
      <c r="E917" s="46" t="s">
        <v>3252</v>
      </c>
      <c r="F917" s="46" t="s">
        <v>1281</v>
      </c>
      <c r="G917" s="46"/>
      <c r="H917" s="46">
        <v>298000000</v>
      </c>
      <c r="I917" s="46">
        <v>360000000</v>
      </c>
      <c r="J917" s="22">
        <v>330000000</v>
      </c>
      <c r="K917" s="22"/>
    </row>
    <row r="918" spans="3:11">
      <c r="C918" s="22"/>
      <c r="D918" s="46" t="s">
        <v>438</v>
      </c>
      <c r="E918" s="46" t="s">
        <v>3253</v>
      </c>
      <c r="F918" s="46" t="s">
        <v>1283</v>
      </c>
      <c r="G918" s="46"/>
      <c r="H918" s="46">
        <v>354000000</v>
      </c>
      <c r="I918" s="46">
        <v>434000000</v>
      </c>
      <c r="J918" s="22">
        <v>287000000</v>
      </c>
      <c r="K918" s="22"/>
    </row>
    <row r="919" spans="3:11">
      <c r="C919" s="22"/>
      <c r="D919" s="46" t="s">
        <v>2576</v>
      </c>
      <c r="E919" s="46" t="s">
        <v>3254</v>
      </c>
      <c r="F919" s="46" t="s">
        <v>1285</v>
      </c>
      <c r="G919" s="46" t="s">
        <v>548</v>
      </c>
      <c r="H919" s="46">
        <v>1119000000</v>
      </c>
      <c r="I919" s="46">
        <v>763000000</v>
      </c>
      <c r="J919" s="22">
        <v>914000000</v>
      </c>
      <c r="K919" s="22"/>
    </row>
    <row r="920" spans="3:11">
      <c r="C920" s="22"/>
      <c r="D920" s="46" t="s">
        <v>2576</v>
      </c>
      <c r="E920" s="46" t="s">
        <v>3255</v>
      </c>
      <c r="F920" s="46" t="s">
        <v>1287</v>
      </c>
      <c r="G920" s="46"/>
      <c r="H920" s="46">
        <v>4144000000</v>
      </c>
      <c r="I920" s="46">
        <v>4597000000</v>
      </c>
      <c r="J920" s="22">
        <v>4176000000</v>
      </c>
      <c r="K920" s="22"/>
    </row>
    <row r="921" spans="3:11">
      <c r="C921" s="22"/>
      <c r="D921" s="46" t="s">
        <v>438</v>
      </c>
      <c r="E921" s="46" t="s">
        <v>3237</v>
      </c>
      <c r="F921" s="46" t="s">
        <v>1267</v>
      </c>
      <c r="G921" s="46" t="s">
        <v>548</v>
      </c>
      <c r="H921" s="46">
        <v>264000000</v>
      </c>
      <c r="I921" s="46">
        <v>228000000</v>
      </c>
      <c r="J921" s="22">
        <v>264000000</v>
      </c>
      <c r="K921" s="22"/>
    </row>
    <row r="922" spans="3:11">
      <c r="C922" s="22"/>
      <c r="D922" s="46" t="s">
        <v>438</v>
      </c>
      <c r="E922" s="46" t="s">
        <v>3217</v>
      </c>
      <c r="F922" s="46" t="s">
        <v>4674</v>
      </c>
      <c r="G922" s="46" t="s">
        <v>548</v>
      </c>
      <c r="H922" s="46">
        <v>34000000</v>
      </c>
      <c r="I922" s="46">
        <v>3000000</v>
      </c>
      <c r="J922" s="22">
        <v>0</v>
      </c>
      <c r="K922" s="22"/>
    </row>
    <row r="923" spans="3:11">
      <c r="C923" s="22"/>
      <c r="D923" s="46" t="s">
        <v>2576</v>
      </c>
      <c r="E923" s="46" t="s">
        <v>3256</v>
      </c>
      <c r="F923" s="46" t="s">
        <v>1291</v>
      </c>
      <c r="G923" s="46"/>
      <c r="H923" s="46">
        <v>5241000000</v>
      </c>
      <c r="I923" s="46">
        <v>4485000000</v>
      </c>
      <c r="J923" s="22">
        <v>6849000000</v>
      </c>
      <c r="K923" s="22"/>
    </row>
    <row r="924" spans="3:11">
      <c r="C924" s="22"/>
      <c r="D924" s="46" t="s">
        <v>2576</v>
      </c>
      <c r="E924" s="46" t="s">
        <v>3257</v>
      </c>
      <c r="F924" s="46" t="s">
        <v>1293</v>
      </c>
      <c r="G924" s="46"/>
      <c r="H924" s="46">
        <v>3266000000</v>
      </c>
      <c r="I924" s="46">
        <v>3340000000</v>
      </c>
      <c r="J924" s="22">
        <v>5791000000</v>
      </c>
      <c r="K924" s="22"/>
    </row>
    <row r="925" spans="3:11">
      <c r="C925" s="22"/>
      <c r="D925" s="46" t="s">
        <v>2576</v>
      </c>
      <c r="E925" s="46" t="s">
        <v>3258</v>
      </c>
      <c r="F925" s="46" t="s">
        <v>1295</v>
      </c>
      <c r="G925" s="46"/>
      <c r="H925" s="46">
        <v>4566000000</v>
      </c>
      <c r="I925" s="46">
        <v>6397000000</v>
      </c>
      <c r="J925" s="22">
        <v>6237000000</v>
      </c>
      <c r="K925" s="22"/>
    </row>
    <row r="926" spans="3:11">
      <c r="C926" s="22"/>
      <c r="D926" s="46" t="s">
        <v>2576</v>
      </c>
      <c r="E926" s="46" t="s">
        <v>2581</v>
      </c>
      <c r="F926" s="46" t="s">
        <v>1297</v>
      </c>
      <c r="G926" s="46"/>
      <c r="H926" s="46">
        <v>7832000000</v>
      </c>
      <c r="I926" s="46">
        <v>9737000000</v>
      </c>
      <c r="J926" s="22">
        <v>12028000000</v>
      </c>
      <c r="K926" s="22"/>
    </row>
    <row r="927" spans="3:11">
      <c r="C927" s="22"/>
      <c r="D927" s="46" t="s">
        <v>2576</v>
      </c>
      <c r="E927" s="46" t="s">
        <v>3259</v>
      </c>
      <c r="F927" s="46" t="s">
        <v>4681</v>
      </c>
      <c r="G927" s="46"/>
      <c r="H927" s="46">
        <v>1561000000</v>
      </c>
      <c r="I927" s="46">
        <v>1528000000</v>
      </c>
      <c r="J927" s="22">
        <v>5315000000</v>
      </c>
      <c r="K927" s="22"/>
    </row>
    <row r="928" spans="3:11">
      <c r="C928" s="22"/>
      <c r="D928" s="46" t="s">
        <v>263</v>
      </c>
      <c r="E928" s="46" t="s">
        <v>428</v>
      </c>
      <c r="F928" s="46"/>
      <c r="G928" s="46"/>
      <c r="H928" s="46"/>
      <c r="I928" s="46"/>
      <c r="J928" s="22"/>
      <c r="K928" s="22"/>
    </row>
    <row r="929" spans="3:11">
      <c r="C929" s="22"/>
      <c r="D929" s="46"/>
      <c r="E929" s="46" t="s">
        <v>5011</v>
      </c>
      <c r="F929" s="46" t="s">
        <v>4828</v>
      </c>
      <c r="G929" s="46"/>
      <c r="H929" s="46"/>
      <c r="I929" s="46"/>
      <c r="J929" s="22"/>
      <c r="K929" s="22"/>
    </row>
    <row r="930" spans="3:11">
      <c r="C930" s="22"/>
      <c r="D930" s="46"/>
      <c r="E930" s="46"/>
      <c r="F930" s="46" t="s">
        <v>4280</v>
      </c>
      <c r="G930" s="46"/>
      <c r="H930" s="46"/>
      <c r="I930" s="46"/>
      <c r="J930" s="22"/>
      <c r="K930" s="22"/>
    </row>
    <row r="931" spans="3:11">
      <c r="C931" s="22"/>
      <c r="D931" s="46" t="s">
        <v>2576</v>
      </c>
      <c r="E931" s="46" t="s">
        <v>5012</v>
      </c>
      <c r="F931" s="46" t="s">
        <v>5013</v>
      </c>
      <c r="G931" s="46"/>
      <c r="H931" s="46">
        <v>0</v>
      </c>
      <c r="I931" s="46">
        <v>0</v>
      </c>
      <c r="J931" s="22">
        <v>31000000</v>
      </c>
      <c r="K931" s="22"/>
    </row>
    <row r="932" spans="3:11">
      <c r="C932" s="22"/>
      <c r="D932" s="46" t="s">
        <v>2576</v>
      </c>
      <c r="E932" s="46" t="s">
        <v>3261</v>
      </c>
      <c r="F932" s="46" t="s">
        <v>2071</v>
      </c>
      <c r="G932" s="46"/>
      <c r="H932" s="46">
        <v>101000000</v>
      </c>
      <c r="I932" s="46">
        <v>144000000</v>
      </c>
      <c r="J932" s="22">
        <v>302000000</v>
      </c>
      <c r="K932" s="22"/>
    </row>
    <row r="933" spans="3:11">
      <c r="C933" s="22"/>
      <c r="D933" s="46" t="s">
        <v>2576</v>
      </c>
      <c r="E933" s="46" t="s">
        <v>3262</v>
      </c>
      <c r="F933" s="46" t="s">
        <v>5014</v>
      </c>
      <c r="G933" s="46"/>
      <c r="H933" s="46">
        <v>1184000000</v>
      </c>
      <c r="I933" s="46">
        <v>1474000000</v>
      </c>
      <c r="J933" s="22">
        <v>625000000</v>
      </c>
      <c r="K933" s="22"/>
    </row>
    <row r="934" spans="3:11">
      <c r="C934" s="22"/>
      <c r="D934" s="46" t="s">
        <v>2576</v>
      </c>
      <c r="E934" s="46" t="s">
        <v>3264</v>
      </c>
      <c r="F934" s="46" t="s">
        <v>2865</v>
      </c>
      <c r="G934" s="46"/>
      <c r="H934" s="46">
        <v>1285000000</v>
      </c>
      <c r="I934" s="46">
        <v>1618000000</v>
      </c>
      <c r="J934" s="22">
        <v>958000000</v>
      </c>
      <c r="K934" s="22"/>
    </row>
    <row r="935" spans="3:11">
      <c r="C935" s="22"/>
      <c r="D935" s="46" t="s">
        <v>2576</v>
      </c>
      <c r="E935" s="46" t="s">
        <v>3221</v>
      </c>
      <c r="F935" s="46" t="s">
        <v>2077</v>
      </c>
      <c r="G935" s="46" t="s">
        <v>548</v>
      </c>
      <c r="H935" s="46">
        <v>1248000000</v>
      </c>
      <c r="I935" s="46">
        <v>1362000000</v>
      </c>
      <c r="J935" s="22">
        <v>514000000</v>
      </c>
      <c r="K935" s="22"/>
    </row>
    <row r="936" spans="3:11">
      <c r="C936" s="22"/>
      <c r="D936" s="46" t="s">
        <v>2576</v>
      </c>
      <c r="E936" s="46" t="s">
        <v>3260</v>
      </c>
      <c r="F936" s="46" t="s">
        <v>3234</v>
      </c>
      <c r="G936" s="46" t="s">
        <v>548</v>
      </c>
      <c r="H936" s="46">
        <v>1326000000</v>
      </c>
      <c r="I936" s="46">
        <v>1289000000</v>
      </c>
      <c r="J936" s="22">
        <v>1033000000</v>
      </c>
      <c r="K936" s="22"/>
    </row>
    <row r="937" spans="3:11">
      <c r="C937" s="22"/>
      <c r="D937" s="46" t="s">
        <v>2576</v>
      </c>
      <c r="E937" s="46" t="s">
        <v>3260</v>
      </c>
      <c r="F937" s="46" t="s">
        <v>3238</v>
      </c>
      <c r="G937" s="46" t="s">
        <v>548</v>
      </c>
      <c r="H937" s="46">
        <v>1326000000</v>
      </c>
      <c r="I937" s="46">
        <v>1289000000</v>
      </c>
      <c r="J937" s="22">
        <v>1033000000</v>
      </c>
      <c r="K937" s="22"/>
    </row>
    <row r="938" spans="3:11">
      <c r="C938" s="22"/>
      <c r="D938" s="46" t="s">
        <v>263</v>
      </c>
      <c r="E938" s="46" t="s">
        <v>428</v>
      </c>
      <c r="F938" s="46"/>
      <c r="G938" s="46"/>
      <c r="H938" s="46"/>
      <c r="I938" s="46"/>
      <c r="J938" s="22"/>
      <c r="K938" s="22"/>
    </row>
    <row r="939" spans="3:11">
      <c r="C939" s="22"/>
      <c r="D939" s="46"/>
      <c r="E939" s="46" t="s">
        <v>1300</v>
      </c>
      <c r="F939" s="46" t="s">
        <v>351</v>
      </c>
      <c r="G939" s="46"/>
      <c r="H939" s="46"/>
      <c r="I939" s="46"/>
      <c r="J939" s="22"/>
      <c r="K939" s="22"/>
    </row>
    <row r="940" spans="3:11">
      <c r="C940" s="22"/>
      <c r="D940" s="46"/>
      <c r="E940" s="46"/>
      <c r="F940" s="46" t="s">
        <v>1301</v>
      </c>
      <c r="G940" s="46"/>
      <c r="H940" s="46"/>
      <c r="I940" s="46"/>
      <c r="J940" s="22"/>
      <c r="K940" s="22"/>
    </row>
    <row r="941" spans="3:11">
      <c r="C941" s="22"/>
      <c r="D941" s="46" t="s">
        <v>438</v>
      </c>
      <c r="E941" s="46" t="s">
        <v>1302</v>
      </c>
      <c r="F941" s="46" t="s">
        <v>1304</v>
      </c>
      <c r="G941" s="46"/>
      <c r="H941" s="46">
        <v>20620000000</v>
      </c>
      <c r="I941" s="46">
        <v>20341000000</v>
      </c>
      <c r="J941" s="22"/>
      <c r="K941" s="22"/>
    </row>
    <row r="942" spans="3:11">
      <c r="C942" s="22"/>
      <c r="D942" s="46" t="s">
        <v>438</v>
      </c>
      <c r="E942" s="46" t="s">
        <v>1305</v>
      </c>
      <c r="F942" s="46" t="s">
        <v>1307</v>
      </c>
      <c r="G942" s="46" t="s">
        <v>548</v>
      </c>
      <c r="H942" s="46">
        <v>10262000000</v>
      </c>
      <c r="I942" s="46">
        <v>8171000000</v>
      </c>
      <c r="J942" s="22"/>
      <c r="K942" s="22"/>
    </row>
    <row r="943" spans="3:11">
      <c r="C943" s="22"/>
      <c r="D943" s="46" t="s">
        <v>438</v>
      </c>
      <c r="E943" s="46" t="s">
        <v>1191</v>
      </c>
      <c r="F943" s="46" t="s">
        <v>1308</v>
      </c>
      <c r="G943" s="46"/>
      <c r="H943" s="46">
        <v>10358000000</v>
      </c>
      <c r="I943" s="46">
        <v>12170000000</v>
      </c>
      <c r="J943" s="22"/>
      <c r="K943" s="22"/>
    </row>
    <row r="944" spans="3:11">
      <c r="C944" s="22"/>
      <c r="D944" s="46" t="s">
        <v>438</v>
      </c>
      <c r="E944" s="46" t="s">
        <v>2644</v>
      </c>
      <c r="F944" s="46" t="s">
        <v>4660</v>
      </c>
      <c r="G944" s="46"/>
      <c r="H944" s="46">
        <v>12603000000</v>
      </c>
      <c r="I944" s="46">
        <v>14467000000</v>
      </c>
      <c r="J944" s="22"/>
      <c r="K944" s="22"/>
    </row>
    <row r="945" spans="3:11">
      <c r="C945" s="22"/>
      <c r="D945" s="46" t="s">
        <v>438</v>
      </c>
      <c r="E945" s="46" t="s">
        <v>37</v>
      </c>
      <c r="F945" s="46" t="s">
        <v>37</v>
      </c>
      <c r="G945" s="46"/>
      <c r="H945" s="46">
        <v>25115000000</v>
      </c>
      <c r="I945" s="46">
        <v>24770000000</v>
      </c>
      <c r="J945" s="22">
        <v>24812000000</v>
      </c>
      <c r="K945" s="22"/>
    </row>
    <row r="946" spans="3:11">
      <c r="C946" s="22"/>
      <c r="D946" s="46" t="s">
        <v>438</v>
      </c>
      <c r="E946" s="46" t="s">
        <v>5015</v>
      </c>
      <c r="F946" s="46" t="s">
        <v>1312</v>
      </c>
      <c r="G946" s="46"/>
      <c r="H946" s="46">
        <v>14000000</v>
      </c>
      <c r="I946" s="46">
        <v>14000000</v>
      </c>
      <c r="J946" s="22"/>
      <c r="K946" s="22"/>
    </row>
    <row r="947" spans="3:11">
      <c r="C947" s="22"/>
      <c r="D947" s="46" t="s">
        <v>263</v>
      </c>
      <c r="E947" s="46" t="s">
        <v>428</v>
      </c>
      <c r="F947" s="46"/>
      <c r="G947" s="46"/>
      <c r="H947" s="46"/>
      <c r="I947" s="46"/>
      <c r="J947" s="22"/>
      <c r="K947" s="22"/>
    </row>
    <row r="948" spans="3:11">
      <c r="C948" s="22"/>
      <c r="D948" s="46"/>
      <c r="E948" s="46" t="s">
        <v>4283</v>
      </c>
      <c r="F948" s="46" t="s">
        <v>4829</v>
      </c>
      <c r="G948" s="46"/>
      <c r="H948" s="46"/>
      <c r="I948" s="46"/>
      <c r="J948" s="22"/>
      <c r="K948" s="22"/>
    </row>
    <row r="949" spans="3:11">
      <c r="C949" s="22"/>
      <c r="D949" s="46"/>
      <c r="E949" s="46"/>
      <c r="F949" s="46" t="s">
        <v>3267</v>
      </c>
      <c r="G949" s="46"/>
      <c r="H949" s="46"/>
      <c r="I949" s="46"/>
      <c r="J949" s="22"/>
      <c r="K949" s="22"/>
    </row>
    <row r="950" spans="3:11">
      <c r="C950" s="22"/>
      <c r="D950" s="46" t="s">
        <v>438</v>
      </c>
      <c r="E950" s="46" t="s">
        <v>5016</v>
      </c>
      <c r="F950" s="46" t="s">
        <v>5017</v>
      </c>
      <c r="G950" s="46"/>
      <c r="H950" s="46">
        <v>2152000000</v>
      </c>
      <c r="I950" s="46"/>
      <c r="J950" s="22"/>
      <c r="K950" s="22"/>
    </row>
    <row r="951" spans="3:11">
      <c r="C951" s="22"/>
      <c r="D951" s="46" t="s">
        <v>438</v>
      </c>
      <c r="E951" s="46" t="s">
        <v>5018</v>
      </c>
      <c r="F951" s="46">
        <v>2012</v>
      </c>
      <c r="G951" s="46"/>
      <c r="H951" s="46">
        <v>1905000000</v>
      </c>
      <c r="I951" s="46"/>
      <c r="J951" s="22"/>
      <c r="K951" s="22"/>
    </row>
    <row r="952" spans="3:11">
      <c r="C952" s="22"/>
      <c r="D952" s="46" t="s">
        <v>438</v>
      </c>
      <c r="E952" s="46" t="s">
        <v>5019</v>
      </c>
      <c r="F952" s="46">
        <v>2013</v>
      </c>
      <c r="G952" s="46"/>
      <c r="H952" s="46">
        <v>1695000000</v>
      </c>
      <c r="I952" s="46"/>
      <c r="J952" s="22"/>
      <c r="K952" s="22"/>
    </row>
    <row r="953" spans="3:11">
      <c r="C953" s="22"/>
      <c r="D953" s="46" t="s">
        <v>438</v>
      </c>
      <c r="E953" s="46" t="s">
        <v>5020</v>
      </c>
      <c r="F953" s="46">
        <v>2014</v>
      </c>
      <c r="G953" s="46"/>
      <c r="H953" s="46">
        <v>1523000000</v>
      </c>
      <c r="I953" s="46"/>
      <c r="J953" s="22"/>
      <c r="K953" s="22"/>
    </row>
    <row r="954" spans="3:11">
      <c r="C954" s="22"/>
      <c r="D954" s="46" t="s">
        <v>438</v>
      </c>
      <c r="E954" s="46" t="s">
        <v>5021</v>
      </c>
      <c r="F954" s="46">
        <v>2015</v>
      </c>
      <c r="G954" s="46"/>
      <c r="H954" s="46">
        <v>1392000000</v>
      </c>
      <c r="I954" s="46"/>
      <c r="J954" s="22"/>
      <c r="K954" s="22"/>
    </row>
    <row r="955" spans="3:11">
      <c r="C955" s="22"/>
      <c r="D955" s="46" t="s">
        <v>438</v>
      </c>
      <c r="E955" s="46" t="s">
        <v>5022</v>
      </c>
      <c r="F955" s="46">
        <v>2016</v>
      </c>
      <c r="G955" s="46"/>
      <c r="H955" s="46">
        <v>1238000000</v>
      </c>
      <c r="I955" s="46"/>
      <c r="J955" s="22"/>
      <c r="K955" s="22"/>
    </row>
    <row r="956" spans="3:11">
      <c r="C956" s="22"/>
      <c r="D956" s="46"/>
      <c r="E956" s="46"/>
      <c r="F956" s="46" t="s">
        <v>5023</v>
      </c>
      <c r="G956" s="46"/>
      <c r="H956" s="46"/>
      <c r="I956" s="46"/>
      <c r="J956" s="22"/>
      <c r="K956" s="22"/>
    </row>
    <row r="957" spans="3:11">
      <c r="C957" s="22"/>
      <c r="D957" s="46" t="s">
        <v>438</v>
      </c>
      <c r="E957" s="46" t="s">
        <v>1191</v>
      </c>
      <c r="F957" s="46" t="s">
        <v>1308</v>
      </c>
      <c r="G957" s="46"/>
      <c r="H957" s="46">
        <v>10358000000</v>
      </c>
      <c r="I957" s="46">
        <v>12170000000</v>
      </c>
      <c r="J957" s="22"/>
      <c r="K957" s="22"/>
    </row>
    <row r="958" spans="3:11">
      <c r="C958" s="22"/>
      <c r="D958" s="46" t="s">
        <v>263</v>
      </c>
      <c r="E958" s="46" t="s">
        <v>428</v>
      </c>
      <c r="F958" s="46"/>
      <c r="G958" s="46"/>
      <c r="H958" s="46"/>
      <c r="I958" s="46"/>
      <c r="J958" s="22"/>
      <c r="K958" s="22"/>
    </row>
    <row r="959" spans="3:11">
      <c r="C959" s="22"/>
      <c r="D959" s="46"/>
      <c r="E959" s="46" t="s">
        <v>1322</v>
      </c>
      <c r="F959" s="46" t="s">
        <v>353</v>
      </c>
      <c r="G959" s="46"/>
      <c r="H959" s="46"/>
      <c r="I959" s="46"/>
      <c r="J959" s="22"/>
      <c r="K959" s="22"/>
    </row>
    <row r="960" spans="3:11">
      <c r="C960" s="22"/>
      <c r="D960" s="46" t="s">
        <v>438</v>
      </c>
      <c r="E960" s="46" t="s">
        <v>3275</v>
      </c>
      <c r="F960" s="46" t="s">
        <v>3276</v>
      </c>
      <c r="G960" s="46" t="s">
        <v>548</v>
      </c>
      <c r="H960" s="46">
        <v>11000000</v>
      </c>
      <c r="I960" s="46"/>
      <c r="J960" s="22"/>
      <c r="K960" s="22"/>
    </row>
    <row r="961" spans="3:11">
      <c r="C961" s="22"/>
      <c r="D961" s="46" t="s">
        <v>438</v>
      </c>
      <c r="E961" s="46" t="s">
        <v>3277</v>
      </c>
      <c r="F961" s="46" t="s">
        <v>1330</v>
      </c>
      <c r="G961" s="46"/>
      <c r="H961" s="46">
        <v>356000000</v>
      </c>
      <c r="I961" s="46">
        <v>-42000000</v>
      </c>
      <c r="J961" s="22"/>
      <c r="K961" s="22"/>
    </row>
    <row r="962" spans="3:11">
      <c r="C962" s="22"/>
      <c r="D962" s="46" t="s">
        <v>438</v>
      </c>
      <c r="E962" s="46" t="s">
        <v>37</v>
      </c>
      <c r="F962" s="46" t="s">
        <v>3274</v>
      </c>
      <c r="G962" s="46" t="s">
        <v>548</v>
      </c>
      <c r="H962" s="46">
        <v>25115000000</v>
      </c>
      <c r="I962" s="46">
        <v>24770000000</v>
      </c>
      <c r="J962" s="22">
        <v>24812000000</v>
      </c>
      <c r="K962" s="22"/>
    </row>
    <row r="963" spans="3:11">
      <c r="C963" s="22"/>
      <c r="D963" s="46" t="s">
        <v>438</v>
      </c>
      <c r="E963" s="46" t="s">
        <v>37</v>
      </c>
      <c r="F963" s="46" t="s">
        <v>4287</v>
      </c>
      <c r="G963" s="46" t="s">
        <v>548</v>
      </c>
      <c r="H963" s="46">
        <v>25115000000</v>
      </c>
      <c r="I963" s="46">
        <v>24770000000</v>
      </c>
      <c r="J963" s="22">
        <v>24812000000</v>
      </c>
      <c r="K963" s="22"/>
    </row>
    <row r="964" spans="3:11">
      <c r="C964" s="22"/>
      <c r="D964" s="46" t="s">
        <v>263</v>
      </c>
      <c r="E964" s="46" t="s">
        <v>428</v>
      </c>
      <c r="F964" s="46"/>
      <c r="G964" s="46"/>
      <c r="H964" s="46"/>
      <c r="I964" s="46"/>
      <c r="J964" s="22"/>
      <c r="K964" s="22"/>
    </row>
    <row r="965" spans="3:11">
      <c r="C965" s="22"/>
      <c r="D965" s="46"/>
      <c r="E965" s="46" t="s">
        <v>1334</v>
      </c>
      <c r="F965" s="46" t="s">
        <v>354</v>
      </c>
      <c r="G965" s="46"/>
      <c r="H965" s="46"/>
      <c r="I965" s="46"/>
      <c r="J965" s="22"/>
      <c r="K965" s="22"/>
    </row>
    <row r="966" spans="3:11">
      <c r="C966" s="22"/>
      <c r="D966" s="46"/>
      <c r="E966" s="46"/>
      <c r="F966" s="46" t="s">
        <v>5024</v>
      </c>
      <c r="G966" s="46"/>
      <c r="H966" s="46"/>
      <c r="I966" s="46"/>
      <c r="J966" s="22"/>
      <c r="K966" s="22"/>
    </row>
    <row r="967" spans="3:11">
      <c r="C967" s="22"/>
      <c r="D967" s="46" t="s">
        <v>438</v>
      </c>
      <c r="E967" s="46" t="s">
        <v>3286</v>
      </c>
      <c r="F967" s="46">
        <v>2012</v>
      </c>
      <c r="G967" s="46"/>
      <c r="H967" s="46"/>
      <c r="I967" s="46"/>
      <c r="J967" s="22"/>
      <c r="K967" s="22"/>
    </row>
    <row r="968" spans="3:11">
      <c r="C968" s="22"/>
      <c r="D968" s="46" t="s">
        <v>438</v>
      </c>
      <c r="E968" s="46" t="s">
        <v>3287</v>
      </c>
      <c r="F968" s="46">
        <v>2013</v>
      </c>
      <c r="G968" s="46"/>
      <c r="H968" s="46"/>
      <c r="I968" s="46"/>
      <c r="J968" s="22"/>
      <c r="K968" s="22"/>
    </row>
    <row r="969" spans="3:11">
      <c r="C969" s="22"/>
      <c r="D969" s="46" t="s">
        <v>438</v>
      </c>
      <c r="E969" s="46" t="s">
        <v>3288</v>
      </c>
      <c r="F969" s="46">
        <v>2014</v>
      </c>
      <c r="G969" s="46"/>
      <c r="H969" s="46"/>
      <c r="I969" s="46"/>
      <c r="J969" s="22"/>
      <c r="K969" s="22"/>
    </row>
    <row r="970" spans="3:11">
      <c r="C970" s="22"/>
      <c r="D970" s="46" t="s">
        <v>438</v>
      </c>
      <c r="E970" s="46" t="s">
        <v>3289</v>
      </c>
      <c r="F970" s="46">
        <v>2015</v>
      </c>
      <c r="G970" s="46"/>
      <c r="H970" s="46"/>
      <c r="I970" s="46"/>
      <c r="J970" s="22"/>
      <c r="K970" s="22"/>
    </row>
    <row r="971" spans="3:11">
      <c r="C971" s="22"/>
      <c r="D971" s="46" t="s">
        <v>438</v>
      </c>
      <c r="E971" s="46" t="s">
        <v>3290</v>
      </c>
      <c r="F971" s="46">
        <v>2016</v>
      </c>
      <c r="G971" s="46"/>
      <c r="H971" s="46"/>
      <c r="I971" s="46"/>
      <c r="J971" s="22"/>
      <c r="K971" s="22"/>
    </row>
    <row r="972" spans="3:11">
      <c r="C972" s="22"/>
      <c r="D972" s="46" t="s">
        <v>438</v>
      </c>
      <c r="E972" s="46" t="s">
        <v>3291</v>
      </c>
      <c r="F972" s="46" t="s">
        <v>1345</v>
      </c>
      <c r="G972" s="46"/>
      <c r="H972" s="46"/>
      <c r="I972" s="46"/>
      <c r="J972" s="22"/>
      <c r="K972" s="22"/>
    </row>
    <row r="973" spans="3:11">
      <c r="C973" s="22"/>
      <c r="D973" s="46" t="s">
        <v>438</v>
      </c>
      <c r="E973" s="46" t="s">
        <v>3280</v>
      </c>
      <c r="F973" s="46" t="s">
        <v>1346</v>
      </c>
      <c r="G973" s="46"/>
      <c r="H973" s="46"/>
      <c r="I973" s="46"/>
      <c r="J973" s="22"/>
      <c r="K973" s="22"/>
    </row>
    <row r="974" spans="3:11">
      <c r="C974" s="22"/>
      <c r="D974" s="46"/>
      <c r="E974" s="46"/>
      <c r="F974" s="46" t="s">
        <v>3292</v>
      </c>
      <c r="G974" s="46"/>
      <c r="H974" s="46"/>
      <c r="I974" s="46"/>
      <c r="J974" s="22"/>
      <c r="K974" s="22"/>
    </row>
    <row r="975" spans="3:11">
      <c r="C975" s="22"/>
      <c r="D975" s="46" t="s">
        <v>438</v>
      </c>
      <c r="E975" s="46" t="s">
        <v>3293</v>
      </c>
      <c r="F975" s="46" t="s">
        <v>3294</v>
      </c>
      <c r="G975" s="46"/>
      <c r="H975" s="46"/>
      <c r="I975" s="46"/>
      <c r="J975" s="22"/>
      <c r="K975" s="22"/>
    </row>
    <row r="976" spans="3:11">
      <c r="C976" s="22"/>
      <c r="D976" s="46" t="s">
        <v>438</v>
      </c>
      <c r="E976" s="46" t="s">
        <v>3295</v>
      </c>
      <c r="F976" s="46" t="s">
        <v>3296</v>
      </c>
      <c r="G976" s="46"/>
      <c r="H976" s="46"/>
      <c r="I976" s="46"/>
      <c r="J976" s="22"/>
      <c r="K976" s="22"/>
    </row>
    <row r="977" spans="3:11">
      <c r="C977" s="22"/>
      <c r="D977" s="46" t="s">
        <v>438</v>
      </c>
      <c r="E977" s="46" t="s">
        <v>3297</v>
      </c>
      <c r="F977" s="46" t="s">
        <v>3298</v>
      </c>
      <c r="G977" s="46"/>
      <c r="H977" s="46"/>
      <c r="I977" s="46"/>
      <c r="J977" s="22"/>
      <c r="K977" s="22"/>
    </row>
    <row r="978" spans="3:11">
      <c r="C978" s="22"/>
      <c r="D978" s="46" t="s">
        <v>438</v>
      </c>
      <c r="E978" s="46" t="s">
        <v>3299</v>
      </c>
      <c r="F978" s="46" t="s">
        <v>3300</v>
      </c>
      <c r="G978" s="46"/>
      <c r="H978" s="46"/>
      <c r="I978" s="46"/>
      <c r="J978" s="22"/>
      <c r="K978" s="22"/>
    </row>
    <row r="979" spans="3:11">
      <c r="C979" s="22"/>
      <c r="D979" s="46" t="s">
        <v>438</v>
      </c>
      <c r="E979" s="46" t="s">
        <v>3281</v>
      </c>
      <c r="F979" s="46" t="s">
        <v>1346</v>
      </c>
      <c r="G979" s="46"/>
      <c r="H979" s="46"/>
      <c r="I979" s="46"/>
      <c r="J979" s="22"/>
      <c r="K979" s="22"/>
    </row>
    <row r="980" spans="3:11">
      <c r="C980" s="22"/>
      <c r="D980" s="46"/>
      <c r="E980" s="46"/>
      <c r="F980" s="46" t="s">
        <v>3301</v>
      </c>
      <c r="G980" s="46"/>
      <c r="H980" s="46"/>
      <c r="I980" s="46"/>
      <c r="J980" s="22"/>
      <c r="K980" s="22"/>
    </row>
    <row r="981" spans="3:11">
      <c r="C981" s="22"/>
      <c r="D981" s="46" t="s">
        <v>438</v>
      </c>
      <c r="E981" s="46" t="s">
        <v>3280</v>
      </c>
      <c r="F981" s="46" t="s">
        <v>5025</v>
      </c>
      <c r="G981" s="46"/>
      <c r="H981" s="46"/>
      <c r="I981" s="46"/>
      <c r="J981" s="22"/>
      <c r="K981" s="22"/>
    </row>
    <row r="982" spans="3:11">
      <c r="C982" s="22"/>
      <c r="D982" s="46" t="s">
        <v>438</v>
      </c>
      <c r="E982" s="46" t="s">
        <v>3281</v>
      </c>
      <c r="F982" s="46" t="s">
        <v>2460</v>
      </c>
      <c r="G982" s="46"/>
      <c r="H982" s="46"/>
      <c r="I982" s="46"/>
      <c r="J982" s="22"/>
      <c r="K982" s="22"/>
    </row>
    <row r="983" spans="3:11">
      <c r="C983" s="22"/>
      <c r="D983" s="46" t="s">
        <v>438</v>
      </c>
      <c r="E983" s="46" t="s">
        <v>3283</v>
      </c>
      <c r="F983" s="46" t="s">
        <v>2464</v>
      </c>
      <c r="G983" s="46"/>
      <c r="H983" s="46">
        <v>13600000000</v>
      </c>
      <c r="I983" s="46">
        <v>16700000000</v>
      </c>
      <c r="J983" s="22"/>
      <c r="K983" s="22"/>
    </row>
    <row r="984" spans="3:11">
      <c r="C984" s="22"/>
      <c r="D984" s="46" t="s">
        <v>438</v>
      </c>
      <c r="E984" s="46" t="s">
        <v>5026</v>
      </c>
      <c r="F984" s="46" t="s">
        <v>1350</v>
      </c>
      <c r="G984" s="46"/>
      <c r="H984" s="46">
        <v>649000000</v>
      </c>
      <c r="I984" s="46">
        <v>557000000</v>
      </c>
      <c r="J984" s="22"/>
      <c r="K984" s="22"/>
    </row>
    <row r="985" spans="3:11">
      <c r="C985" s="22"/>
      <c r="D985" s="46" t="s">
        <v>263</v>
      </c>
      <c r="E985" s="46" t="s">
        <v>428</v>
      </c>
      <c r="F985" s="46"/>
      <c r="G985" s="46"/>
      <c r="H985" s="46"/>
      <c r="I985" s="46"/>
      <c r="J985" s="22"/>
      <c r="K985" s="22"/>
    </row>
    <row r="986" spans="3:11">
      <c r="C986" s="22"/>
      <c r="D986" s="46"/>
      <c r="E986" s="46" t="s">
        <v>1351</v>
      </c>
      <c r="F986" s="46" t="s">
        <v>2551</v>
      </c>
      <c r="G986" s="46"/>
      <c r="H986" s="46"/>
      <c r="I986" s="46"/>
      <c r="J986" s="22"/>
      <c r="K986" s="22"/>
    </row>
    <row r="987" spans="3:11">
      <c r="C987" s="22"/>
      <c r="D987" s="46" t="s">
        <v>438</v>
      </c>
      <c r="E987" s="46" t="s">
        <v>2650</v>
      </c>
      <c r="F987" s="46" t="s">
        <v>4251</v>
      </c>
      <c r="G987" s="46"/>
      <c r="H987" s="46">
        <v>49091000000</v>
      </c>
      <c r="I987" s="46">
        <v>55401000000</v>
      </c>
      <c r="J987" s="22">
        <v>38966000000</v>
      </c>
      <c r="K987" s="22"/>
    </row>
    <row r="988" spans="3:11">
      <c r="C988" s="22"/>
      <c r="D988" s="46" t="s">
        <v>438</v>
      </c>
      <c r="E988" s="46" t="s">
        <v>3304</v>
      </c>
      <c r="F988" s="46" t="s">
        <v>4685</v>
      </c>
      <c r="G988" s="46"/>
      <c r="H988" s="46">
        <v>1E-3</v>
      </c>
      <c r="I988" s="46">
        <v>1.9E-3</v>
      </c>
      <c r="J988" s="22">
        <v>1.8E-3</v>
      </c>
      <c r="K988" s="22"/>
    </row>
    <row r="989" spans="3:11">
      <c r="C989" s="22"/>
      <c r="D989" s="46" t="s">
        <v>438</v>
      </c>
      <c r="E989" s="46" t="s">
        <v>3305</v>
      </c>
      <c r="F989" s="46" t="s">
        <v>4686</v>
      </c>
      <c r="G989" s="46"/>
      <c r="H989" s="46">
        <v>51781000000</v>
      </c>
      <c r="I989" s="46">
        <v>46824000000</v>
      </c>
      <c r="J989" s="22">
        <v>51972000000</v>
      </c>
      <c r="K989" s="22"/>
    </row>
    <row r="990" spans="3:11">
      <c r="C990" s="22"/>
      <c r="D990" s="46" t="s">
        <v>2576</v>
      </c>
      <c r="E990" s="46" t="s">
        <v>5027</v>
      </c>
      <c r="F990" s="46" t="s">
        <v>4687</v>
      </c>
      <c r="G990" s="46"/>
      <c r="H990" s="46">
        <v>1.8E-3</v>
      </c>
      <c r="I990" s="46">
        <v>2.2000000000000001E-3</v>
      </c>
      <c r="J990" s="22">
        <v>4.4000000000000003E-3</v>
      </c>
      <c r="K990" s="22"/>
    </row>
    <row r="991" spans="3:11">
      <c r="C991" s="22"/>
      <c r="D991" s="46" t="s">
        <v>438</v>
      </c>
      <c r="E991" s="46" t="s">
        <v>3307</v>
      </c>
      <c r="F991" s="46" t="s">
        <v>3308</v>
      </c>
      <c r="G991" s="46"/>
      <c r="H991" s="46"/>
      <c r="I991" s="46"/>
      <c r="J991" s="22"/>
      <c r="K991" s="22"/>
    </row>
    <row r="992" spans="3:11">
      <c r="C992" s="22"/>
      <c r="D992" s="46" t="s">
        <v>263</v>
      </c>
      <c r="E992" s="46" t="s">
        <v>428</v>
      </c>
      <c r="F992" s="46"/>
      <c r="G992" s="46"/>
      <c r="H992" s="46"/>
      <c r="I992" s="46"/>
      <c r="J992" s="22"/>
      <c r="K992" s="22"/>
    </row>
    <row r="993" spans="3:11">
      <c r="C993" s="22"/>
      <c r="D993" s="46"/>
      <c r="E993" s="46" t="s">
        <v>3309</v>
      </c>
      <c r="F993" s="46" t="s">
        <v>2552</v>
      </c>
      <c r="G993" s="46"/>
      <c r="H993" s="46"/>
      <c r="I993" s="46"/>
      <c r="J993" s="22"/>
      <c r="K993" s="22"/>
    </row>
    <row r="994" spans="3:11">
      <c r="C994" s="22"/>
      <c r="D994" s="46" t="s">
        <v>438</v>
      </c>
      <c r="E994" s="46" t="s">
        <v>3320</v>
      </c>
      <c r="F994" s="46" t="s">
        <v>3321</v>
      </c>
      <c r="G994" s="46"/>
      <c r="H994" s="46"/>
      <c r="I994" s="46"/>
      <c r="J994" s="22"/>
      <c r="K994" s="22"/>
    </row>
    <row r="995" spans="3:11">
      <c r="C995" s="22"/>
      <c r="D995" s="46" t="s">
        <v>438</v>
      </c>
      <c r="E995" s="46" t="s">
        <v>3314</v>
      </c>
      <c r="F995" s="46" t="s">
        <v>5028</v>
      </c>
      <c r="G995" s="46"/>
      <c r="H995" s="46"/>
      <c r="I995" s="46"/>
      <c r="J995" s="22"/>
      <c r="K995" s="22"/>
    </row>
    <row r="996" spans="3:11">
      <c r="C996" s="22"/>
      <c r="D996" s="46" t="s">
        <v>438</v>
      </c>
      <c r="E996" s="46" t="s">
        <v>5029</v>
      </c>
      <c r="F996" s="46" t="s">
        <v>3313</v>
      </c>
      <c r="G996" s="46"/>
      <c r="H996" s="46"/>
      <c r="I996" s="46"/>
      <c r="J996" s="22"/>
      <c r="K996" s="22"/>
    </row>
    <row r="997" spans="3:11">
      <c r="C997" s="22"/>
      <c r="D997" s="46" t="s">
        <v>263</v>
      </c>
      <c r="E997" s="46" t="s">
        <v>428</v>
      </c>
      <c r="F997" s="46"/>
      <c r="G997" s="46"/>
      <c r="H997" s="46"/>
      <c r="I997" s="46"/>
      <c r="J997" s="22"/>
      <c r="K997" s="22"/>
    </row>
    <row r="998" spans="3:11">
      <c r="C998" s="22"/>
      <c r="D998" s="46"/>
      <c r="E998" s="46" t="s">
        <v>4291</v>
      </c>
      <c r="F998" s="46" t="s">
        <v>356</v>
      </c>
      <c r="G998" s="46"/>
      <c r="H998" s="46"/>
      <c r="I998" s="46"/>
      <c r="J998" s="22"/>
      <c r="K998" s="22"/>
    </row>
    <row r="999" spans="3:11">
      <c r="C999" s="22"/>
      <c r="D999" s="46" t="s">
        <v>438</v>
      </c>
      <c r="E999" s="46" t="s">
        <v>5030</v>
      </c>
      <c r="F999" s="46" t="s">
        <v>3311</v>
      </c>
      <c r="G999" s="46"/>
      <c r="H999" s="46"/>
      <c r="I999" s="46"/>
      <c r="J999" s="22"/>
      <c r="K999" s="22"/>
    </row>
    <row r="1000" spans="3:11">
      <c r="C1000" s="22"/>
      <c r="D1000" s="46" t="s">
        <v>438</v>
      </c>
      <c r="E1000" s="46" t="s">
        <v>5029</v>
      </c>
      <c r="F1000" s="46" t="s">
        <v>3313</v>
      </c>
      <c r="G1000" s="46"/>
      <c r="H1000" s="46"/>
      <c r="I1000" s="46"/>
      <c r="J1000" s="22"/>
      <c r="K1000" s="22"/>
    </row>
    <row r="1001" spans="3:11">
      <c r="C1001" s="22"/>
      <c r="D1001" s="46" t="s">
        <v>438</v>
      </c>
      <c r="E1001" s="46" t="s">
        <v>3314</v>
      </c>
      <c r="F1001" s="46" t="s">
        <v>3315</v>
      </c>
      <c r="G1001" s="46"/>
      <c r="H1001" s="46"/>
      <c r="I1001" s="46"/>
      <c r="J1001" s="22"/>
      <c r="K1001" s="22"/>
    </row>
    <row r="1002" spans="3:11">
      <c r="C1002" s="22"/>
      <c r="D1002" s="46" t="s">
        <v>438</v>
      </c>
      <c r="E1002" s="46" t="s">
        <v>3316</v>
      </c>
      <c r="F1002" s="46" t="s">
        <v>3317</v>
      </c>
      <c r="G1002" s="46"/>
      <c r="H1002" s="46"/>
      <c r="I1002" s="46"/>
      <c r="J1002" s="22"/>
      <c r="K1002" s="22"/>
    </row>
    <row r="1003" spans="3:11">
      <c r="C1003" s="22"/>
      <c r="D1003" s="46" t="s">
        <v>438</v>
      </c>
      <c r="E1003" s="46" t="s">
        <v>3318</v>
      </c>
      <c r="F1003" s="46" t="s">
        <v>3319</v>
      </c>
      <c r="G1003" s="46"/>
      <c r="H1003" s="46"/>
      <c r="I1003" s="46"/>
      <c r="J1003" s="22"/>
      <c r="K1003" s="22"/>
    </row>
    <row r="1004" spans="3:11">
      <c r="C1004" s="22"/>
      <c r="D1004" s="46" t="s">
        <v>438</v>
      </c>
      <c r="E1004" s="46" t="s">
        <v>3320</v>
      </c>
      <c r="F1004" s="46" t="s">
        <v>3321</v>
      </c>
      <c r="G1004" s="46"/>
      <c r="H1004" s="46"/>
      <c r="I1004" s="46"/>
      <c r="J1004" s="22"/>
      <c r="K1004" s="22"/>
    </row>
    <row r="1005" spans="3:11">
      <c r="C1005" s="22"/>
      <c r="D1005" s="46" t="s">
        <v>438</v>
      </c>
      <c r="E1005" s="46" t="s">
        <v>4688</v>
      </c>
      <c r="F1005" s="46" t="s">
        <v>4689</v>
      </c>
      <c r="G1005" s="46"/>
      <c r="H1005" s="46"/>
      <c r="I1005" s="46"/>
      <c r="J1005" s="22"/>
      <c r="K1005" s="22"/>
    </row>
    <row r="1006" spans="3:11">
      <c r="C1006" s="22"/>
      <c r="D1006" s="46" t="s">
        <v>438</v>
      </c>
      <c r="E1006" s="46" t="s">
        <v>3322</v>
      </c>
      <c r="F1006" s="46" t="s">
        <v>3323</v>
      </c>
      <c r="G1006" s="46"/>
      <c r="H1006" s="46"/>
      <c r="I1006" s="46"/>
      <c r="J1006" s="22"/>
      <c r="K1006" s="22"/>
    </row>
    <row r="1007" spans="3:11">
      <c r="C1007" s="22"/>
      <c r="D1007" s="46" t="s">
        <v>438</v>
      </c>
      <c r="E1007" s="46" t="s">
        <v>3324</v>
      </c>
      <c r="F1007" s="46" t="s">
        <v>3325</v>
      </c>
      <c r="G1007" s="46"/>
      <c r="H1007" s="46"/>
      <c r="I1007" s="46"/>
      <c r="J1007" s="22"/>
      <c r="K1007" s="22"/>
    </row>
    <row r="1008" spans="3:11">
      <c r="C1008" s="22"/>
      <c r="D1008" s="46" t="s">
        <v>438</v>
      </c>
      <c r="E1008" s="46" t="s">
        <v>2652</v>
      </c>
      <c r="F1008" s="46" t="s">
        <v>459</v>
      </c>
      <c r="G1008" s="46"/>
      <c r="H1008" s="46">
        <v>125354000000</v>
      </c>
      <c r="I1008" s="46">
        <v>156983000000</v>
      </c>
      <c r="J1008" s="22"/>
      <c r="K1008" s="22"/>
    </row>
    <row r="1009" spans="3:11">
      <c r="C1009" s="22"/>
      <c r="D1009" s="46" t="s">
        <v>263</v>
      </c>
      <c r="E1009" s="46" t="s">
        <v>428</v>
      </c>
      <c r="F1009" s="46"/>
      <c r="G1009" s="46"/>
      <c r="H1009" s="46"/>
      <c r="I1009" s="46"/>
      <c r="J1009" s="22"/>
      <c r="K1009" s="22"/>
    </row>
    <row r="1010" spans="3:11">
      <c r="C1010" s="22"/>
      <c r="D1010" s="46"/>
      <c r="E1010" s="46" t="s">
        <v>1364</v>
      </c>
      <c r="F1010" s="46" t="s">
        <v>357</v>
      </c>
      <c r="G1010" s="46"/>
      <c r="H1010" s="46"/>
      <c r="I1010" s="46"/>
      <c r="J1010" s="22"/>
      <c r="K1010" s="22"/>
    </row>
    <row r="1011" spans="3:11">
      <c r="C1011" s="22"/>
      <c r="D1011" s="46" t="s">
        <v>438</v>
      </c>
      <c r="E1011" s="46" t="s">
        <v>3326</v>
      </c>
      <c r="F1011" s="46">
        <v>2012</v>
      </c>
      <c r="G1011" s="46"/>
      <c r="H1011" s="46">
        <v>18605000000</v>
      </c>
      <c r="I1011" s="46"/>
      <c r="J1011" s="22"/>
      <c r="K1011" s="22"/>
    </row>
    <row r="1012" spans="3:11">
      <c r="C1012" s="22"/>
      <c r="D1012" s="46" t="s">
        <v>438</v>
      </c>
      <c r="E1012" s="46" t="s">
        <v>3327</v>
      </c>
      <c r="F1012" s="46">
        <v>2013</v>
      </c>
      <c r="G1012" s="46"/>
      <c r="H1012" s="46">
        <v>14290000000</v>
      </c>
      <c r="I1012" s="46"/>
      <c r="J1012" s="22"/>
      <c r="K1012" s="22"/>
    </row>
    <row r="1013" spans="3:11">
      <c r="C1013" s="22"/>
      <c r="D1013" s="46" t="s">
        <v>438</v>
      </c>
      <c r="E1013" s="46" t="s">
        <v>3328</v>
      </c>
      <c r="F1013" s="46">
        <v>2014</v>
      </c>
      <c r="G1013" s="46"/>
      <c r="H1013" s="46">
        <v>10790000000</v>
      </c>
      <c r="I1013" s="46"/>
      <c r="J1013" s="22"/>
      <c r="K1013" s="22"/>
    </row>
    <row r="1014" spans="3:11">
      <c r="C1014" s="22"/>
      <c r="D1014" s="46" t="s">
        <v>438</v>
      </c>
      <c r="E1014" s="46" t="s">
        <v>3329</v>
      </c>
      <c r="F1014" s="46">
        <v>2015</v>
      </c>
      <c r="G1014" s="46"/>
      <c r="H1014" s="46">
        <v>8949000000</v>
      </c>
      <c r="I1014" s="46"/>
      <c r="J1014" s="22"/>
      <c r="K1014" s="22"/>
    </row>
    <row r="1015" spans="3:11">
      <c r="C1015" s="22"/>
      <c r="D1015" s="46" t="s">
        <v>438</v>
      </c>
      <c r="E1015" s="46" t="s">
        <v>3330</v>
      </c>
      <c r="F1015" s="46">
        <v>2016</v>
      </c>
      <c r="G1015" s="46"/>
      <c r="H1015" s="46">
        <v>17740000000</v>
      </c>
      <c r="I1015" s="46"/>
      <c r="J1015" s="22"/>
      <c r="K1015" s="22"/>
    </row>
    <row r="1016" spans="3:11">
      <c r="C1016" s="22"/>
      <c r="D1016" s="46" t="s">
        <v>438</v>
      </c>
      <c r="E1016" s="46" t="s">
        <v>3331</v>
      </c>
      <c r="F1016" s="46" t="s">
        <v>1345</v>
      </c>
      <c r="G1016" s="46"/>
      <c r="H1016" s="46">
        <v>54980000000</v>
      </c>
      <c r="I1016" s="46"/>
      <c r="J1016" s="22"/>
      <c r="K1016" s="22"/>
    </row>
    <row r="1017" spans="3:11">
      <c r="C1017" s="22"/>
      <c r="D1017" s="46" t="s">
        <v>438</v>
      </c>
      <c r="E1017" s="46" t="s">
        <v>2652</v>
      </c>
      <c r="F1017" s="46" t="s">
        <v>1346</v>
      </c>
      <c r="G1017" s="46"/>
      <c r="H1017" s="46">
        <v>125354000000</v>
      </c>
      <c r="I1017" s="46">
        <v>156983000000</v>
      </c>
      <c r="J1017" s="22"/>
      <c r="K1017" s="22"/>
    </row>
    <row r="1018" spans="3:11">
      <c r="C1018" s="22"/>
      <c r="D1018" s="46" t="s">
        <v>263</v>
      </c>
      <c r="E1018" s="46" t="s">
        <v>428</v>
      </c>
      <c r="F1018" s="46"/>
      <c r="G1018" s="46"/>
      <c r="H1018" s="46"/>
      <c r="I1018" s="46"/>
      <c r="J1018" s="22"/>
      <c r="K1018" s="22"/>
    </row>
    <row r="1019" spans="3:11">
      <c r="C1019" s="22"/>
      <c r="D1019" s="46"/>
      <c r="E1019" s="46" t="s">
        <v>4292</v>
      </c>
      <c r="F1019" s="46" t="s">
        <v>2553</v>
      </c>
      <c r="G1019" s="46"/>
      <c r="H1019" s="46"/>
      <c r="I1019" s="46"/>
      <c r="J1019" s="22"/>
      <c r="K1019" s="22"/>
    </row>
    <row r="1020" spans="3:11">
      <c r="C1020" s="22"/>
      <c r="D1020" s="46" t="s">
        <v>438</v>
      </c>
      <c r="E1020" s="46" t="s">
        <v>3335</v>
      </c>
      <c r="F1020" s="46" t="s">
        <v>3336</v>
      </c>
      <c r="G1020" s="46"/>
      <c r="H1020" s="46">
        <v>687000000</v>
      </c>
      <c r="I1020" s="46">
        <v>14000000000</v>
      </c>
      <c r="J1020" s="22"/>
      <c r="K1020" s="22"/>
    </row>
    <row r="1021" spans="3:11">
      <c r="C1021" s="22"/>
      <c r="D1021" s="46" t="s">
        <v>438</v>
      </c>
      <c r="E1021" s="46" t="s">
        <v>2467</v>
      </c>
      <c r="F1021" s="46" t="s">
        <v>3337</v>
      </c>
      <c r="G1021" s="46"/>
      <c r="H1021" s="46">
        <v>669000000</v>
      </c>
      <c r="I1021" s="46">
        <v>13600000000</v>
      </c>
      <c r="J1021" s="22"/>
      <c r="K1021" s="22"/>
    </row>
    <row r="1022" spans="3:11">
      <c r="C1022" s="22"/>
      <c r="D1022" s="46" t="s">
        <v>2576</v>
      </c>
      <c r="E1022" s="46" t="s">
        <v>3343</v>
      </c>
      <c r="F1022" s="46" t="s">
        <v>3344</v>
      </c>
      <c r="G1022" s="46"/>
      <c r="H1022" s="46"/>
      <c r="I1022" s="46"/>
      <c r="J1022" s="22"/>
      <c r="K1022" s="22"/>
    </row>
    <row r="1023" spans="3:11">
      <c r="C1023" s="22"/>
      <c r="D1023" s="46" t="s">
        <v>438</v>
      </c>
      <c r="E1023" s="46" t="s">
        <v>3345</v>
      </c>
      <c r="F1023" s="46" t="s">
        <v>3346</v>
      </c>
      <c r="G1023" s="46"/>
      <c r="H1023" s="46"/>
      <c r="I1023" s="46"/>
      <c r="J1023" s="22"/>
      <c r="K1023" s="22"/>
    </row>
    <row r="1024" spans="3:11">
      <c r="C1024" s="22"/>
      <c r="D1024" s="46" t="s">
        <v>438</v>
      </c>
      <c r="E1024" s="46" t="s">
        <v>3349</v>
      </c>
      <c r="F1024" s="46" t="s">
        <v>4691</v>
      </c>
      <c r="G1024" s="46"/>
      <c r="H1024" s="46">
        <v>398282000000</v>
      </c>
      <c r="I1024" s="46">
        <v>406814000000</v>
      </c>
      <c r="J1024" s="22"/>
      <c r="K1024" s="22"/>
    </row>
    <row r="1025" spans="3:11">
      <c r="C1025" s="22"/>
      <c r="D1025" s="46" t="s">
        <v>438</v>
      </c>
      <c r="E1025" s="46" t="s">
        <v>3354</v>
      </c>
      <c r="F1025" s="46" t="s">
        <v>1405</v>
      </c>
      <c r="G1025" s="46"/>
      <c r="H1025" s="46">
        <v>17800000000</v>
      </c>
      <c r="I1025" s="46">
        <v>22500000000</v>
      </c>
      <c r="J1025" s="22"/>
      <c r="K1025" s="22"/>
    </row>
    <row r="1026" spans="3:11">
      <c r="C1026" s="22"/>
      <c r="D1026" s="46" t="s">
        <v>438</v>
      </c>
      <c r="E1026" s="46" t="s">
        <v>3355</v>
      </c>
      <c r="F1026" s="46" t="s">
        <v>1407</v>
      </c>
      <c r="G1026" s="46"/>
      <c r="H1026" s="46">
        <v>16700000000</v>
      </c>
      <c r="I1026" s="46">
        <v>14600000000</v>
      </c>
      <c r="J1026" s="22"/>
      <c r="K1026" s="22"/>
    </row>
    <row r="1027" spans="3:11">
      <c r="C1027" s="22"/>
      <c r="D1027" s="46" t="s">
        <v>263</v>
      </c>
      <c r="E1027" s="46" t="s">
        <v>428</v>
      </c>
      <c r="F1027" s="46"/>
      <c r="G1027" s="46"/>
      <c r="H1027" s="46"/>
      <c r="I1027" s="46"/>
      <c r="J1027" s="22"/>
      <c r="K1027" s="22"/>
    </row>
    <row r="1028" spans="3:11">
      <c r="C1028" s="22"/>
      <c r="D1028" s="46"/>
      <c r="E1028" s="46" t="s">
        <v>4295</v>
      </c>
      <c r="F1028" s="46" t="s">
        <v>358</v>
      </c>
      <c r="G1028" s="46"/>
      <c r="H1028" s="46"/>
      <c r="I1028" s="46"/>
      <c r="J1028" s="22"/>
      <c r="K1028" s="22"/>
    </row>
    <row r="1029" spans="3:11">
      <c r="C1029" s="22"/>
      <c r="D1029" s="46" t="s">
        <v>438</v>
      </c>
      <c r="E1029" s="46" t="s">
        <v>3349</v>
      </c>
      <c r="F1029" s="46" t="s">
        <v>4692</v>
      </c>
      <c r="G1029" s="46"/>
      <c r="H1029" s="46">
        <v>398282000000</v>
      </c>
      <c r="I1029" s="46">
        <v>406814000000</v>
      </c>
      <c r="J1029" s="22"/>
      <c r="K1029" s="22"/>
    </row>
    <row r="1030" spans="3:11">
      <c r="C1030" s="22"/>
      <c r="D1030" s="46"/>
      <c r="E1030" s="46"/>
      <c r="F1030" s="46" t="s">
        <v>4296</v>
      </c>
      <c r="G1030" s="46"/>
      <c r="H1030" s="46"/>
      <c r="I1030" s="46"/>
      <c r="J1030" s="22"/>
      <c r="K1030" s="22"/>
    </row>
    <row r="1031" spans="3:11">
      <c r="C1031" s="22"/>
      <c r="D1031" s="46" t="s">
        <v>438</v>
      </c>
      <c r="E1031" s="46" t="s">
        <v>3357</v>
      </c>
      <c r="F1031" s="46" t="s">
        <v>3358</v>
      </c>
      <c r="G1031" s="46"/>
      <c r="H1031" s="46">
        <v>1701000000</v>
      </c>
      <c r="I1031" s="46">
        <v>1084000000</v>
      </c>
      <c r="J1031" s="22"/>
      <c r="K1031" s="22"/>
    </row>
    <row r="1032" spans="3:11">
      <c r="C1032" s="22"/>
      <c r="D1032" s="46" t="s">
        <v>438</v>
      </c>
      <c r="E1032" s="46" t="s">
        <v>3334</v>
      </c>
      <c r="F1032" s="46" t="s">
        <v>1388</v>
      </c>
      <c r="G1032" s="46"/>
      <c r="H1032" s="46">
        <v>56697000000</v>
      </c>
      <c r="I1032" s="46">
        <v>69849000000</v>
      </c>
      <c r="J1032" s="22"/>
      <c r="K1032" s="22"/>
    </row>
    <row r="1033" spans="3:11">
      <c r="C1033" s="22"/>
      <c r="D1033" s="46" t="s">
        <v>2576</v>
      </c>
      <c r="E1033" s="46" t="s">
        <v>5031</v>
      </c>
      <c r="F1033" s="46" t="s">
        <v>5032</v>
      </c>
      <c r="G1033" s="46"/>
      <c r="H1033" s="46">
        <v>28740000000</v>
      </c>
      <c r="I1033" s="46">
        <v>29885000000</v>
      </c>
      <c r="J1033" s="22"/>
      <c r="K1033" s="22"/>
    </row>
    <row r="1034" spans="3:11">
      <c r="C1034" s="22"/>
      <c r="D1034" s="46" t="s">
        <v>263</v>
      </c>
      <c r="E1034" s="46" t="s">
        <v>428</v>
      </c>
      <c r="F1034" s="46"/>
      <c r="G1034" s="46"/>
      <c r="H1034" s="46"/>
      <c r="I1034" s="46"/>
      <c r="J1034" s="22"/>
      <c r="K1034" s="22"/>
    </row>
    <row r="1035" spans="3:11">
      <c r="C1035" s="22"/>
      <c r="D1035" s="46"/>
      <c r="E1035" s="46" t="s">
        <v>1442</v>
      </c>
      <c r="F1035" s="46" t="s">
        <v>362</v>
      </c>
      <c r="G1035" s="46"/>
      <c r="H1035" s="46"/>
      <c r="I1035" s="46"/>
      <c r="J1035" s="22"/>
      <c r="K1035" s="22"/>
    </row>
    <row r="1036" spans="3:11">
      <c r="C1036" s="22"/>
      <c r="D1036" s="46" t="s">
        <v>438</v>
      </c>
      <c r="E1036" s="46" t="s">
        <v>3219</v>
      </c>
      <c r="F1036" s="46" t="s">
        <v>4276</v>
      </c>
      <c r="G1036" s="46"/>
      <c r="H1036" s="46"/>
      <c r="I1036" s="46"/>
      <c r="J1036" s="22"/>
      <c r="K1036" s="22"/>
    </row>
    <row r="1037" spans="3:11">
      <c r="C1037" s="22"/>
      <c r="D1037" s="46" t="s">
        <v>2576</v>
      </c>
      <c r="E1037" s="46" t="s">
        <v>4300</v>
      </c>
      <c r="F1037" s="46" t="s">
        <v>4301</v>
      </c>
      <c r="G1037" s="46"/>
      <c r="H1037" s="46"/>
      <c r="I1037" s="46"/>
      <c r="J1037" s="22"/>
      <c r="K1037" s="22"/>
    </row>
    <row r="1038" spans="3:11">
      <c r="C1038" s="22"/>
      <c r="D1038" s="46" t="s">
        <v>2576</v>
      </c>
      <c r="E1038" s="46" t="s">
        <v>5033</v>
      </c>
      <c r="F1038" s="46" t="s">
        <v>5034</v>
      </c>
      <c r="G1038" s="46"/>
      <c r="H1038" s="46"/>
      <c r="I1038" s="46"/>
      <c r="J1038" s="22"/>
      <c r="K1038" s="22"/>
    </row>
    <row r="1039" spans="3:11">
      <c r="C1039" s="22"/>
      <c r="D1039" s="46" t="s">
        <v>263</v>
      </c>
      <c r="E1039" s="46" t="s">
        <v>428</v>
      </c>
      <c r="F1039" s="46"/>
      <c r="G1039" s="46"/>
      <c r="H1039" s="46"/>
      <c r="I1039" s="46"/>
      <c r="J1039" s="22"/>
      <c r="K1039" s="22"/>
    </row>
    <row r="1040" spans="3:11">
      <c r="C1040" s="22"/>
      <c r="D1040" s="46"/>
      <c r="E1040" s="46" t="s">
        <v>4302</v>
      </c>
      <c r="F1040" s="46" t="s">
        <v>2554</v>
      </c>
      <c r="G1040" s="46"/>
      <c r="H1040" s="46"/>
      <c r="I1040" s="46"/>
      <c r="J1040" s="22"/>
      <c r="K1040" s="22"/>
    </row>
    <row r="1041" spans="3:11">
      <c r="C1041" s="22"/>
      <c r="D1041" s="46"/>
      <c r="E1041" s="46"/>
      <c r="F1041" s="46" t="s">
        <v>3381</v>
      </c>
      <c r="G1041" s="46"/>
      <c r="H1041" s="46"/>
      <c r="I1041" s="46"/>
      <c r="J1041" s="22"/>
      <c r="K1041" s="22"/>
    </row>
    <row r="1042" spans="3:11">
      <c r="C1042" s="22"/>
      <c r="D1042" s="46" t="s">
        <v>2576</v>
      </c>
      <c r="E1042" s="46" t="s">
        <v>3382</v>
      </c>
      <c r="F1042" s="46" t="s">
        <v>4696</v>
      </c>
      <c r="G1042" s="46"/>
      <c r="H1042" s="46">
        <v>15500000000</v>
      </c>
      <c r="I1042" s="46">
        <v>20900000000</v>
      </c>
      <c r="J1042" s="22"/>
      <c r="K1042" s="22"/>
    </row>
    <row r="1043" spans="3:11">
      <c r="C1043" s="22"/>
      <c r="D1043" s="46" t="s">
        <v>438</v>
      </c>
      <c r="E1043" s="46" t="s">
        <v>4697</v>
      </c>
      <c r="F1043" s="46" t="s">
        <v>1474</v>
      </c>
      <c r="G1043" s="46"/>
      <c r="H1043" s="46">
        <v>6600000000</v>
      </c>
      <c r="I1043" s="46">
        <v>5500000000</v>
      </c>
      <c r="J1043" s="22"/>
      <c r="K1043" s="22"/>
    </row>
    <row r="1044" spans="3:11">
      <c r="C1044" s="22"/>
      <c r="D1044" s="46" t="s">
        <v>438</v>
      </c>
      <c r="E1044" s="46" t="s">
        <v>4698</v>
      </c>
      <c r="F1044" s="46" t="s">
        <v>1476</v>
      </c>
      <c r="G1044" s="46"/>
      <c r="H1044" s="46">
        <v>15400000000</v>
      </c>
      <c r="I1044" s="46">
        <v>12100000000</v>
      </c>
      <c r="J1044" s="22"/>
      <c r="K1044" s="22"/>
    </row>
    <row r="1045" spans="3:11">
      <c r="C1045" s="22"/>
      <c r="D1045" s="46" t="s">
        <v>438</v>
      </c>
      <c r="E1045" s="46" t="s">
        <v>5035</v>
      </c>
      <c r="F1045" s="46" t="s">
        <v>4699</v>
      </c>
      <c r="G1045" s="46"/>
      <c r="H1045" s="46">
        <v>53000000</v>
      </c>
      <c r="I1045" s="46">
        <v>3000000</v>
      </c>
      <c r="J1045" s="22"/>
      <c r="K1045" s="22"/>
    </row>
    <row r="1046" spans="3:11">
      <c r="C1046" s="22"/>
      <c r="D1046" s="46" t="s">
        <v>438</v>
      </c>
      <c r="E1046" s="46" t="s">
        <v>3395</v>
      </c>
      <c r="F1046" s="46" t="s">
        <v>2087</v>
      </c>
      <c r="G1046" s="46"/>
      <c r="H1046" s="46">
        <v>440000000</v>
      </c>
      <c r="I1046" s="46"/>
      <c r="J1046" s="22"/>
      <c r="K1046" s="22"/>
    </row>
    <row r="1047" spans="3:11">
      <c r="C1047" s="22"/>
      <c r="D1047" s="46" t="s">
        <v>2576</v>
      </c>
      <c r="E1047" s="46" t="s">
        <v>3256</v>
      </c>
      <c r="F1047" s="46" t="s">
        <v>5036</v>
      </c>
      <c r="G1047" s="46"/>
      <c r="H1047" s="46">
        <v>5241000000</v>
      </c>
      <c r="I1047" s="46">
        <v>4485000000</v>
      </c>
      <c r="J1047" s="22">
        <v>6849000000</v>
      </c>
      <c r="K1047" s="22"/>
    </row>
    <row r="1048" spans="3:11">
      <c r="C1048" s="22"/>
      <c r="D1048" s="46" t="s">
        <v>2576</v>
      </c>
      <c r="E1048" s="46" t="s">
        <v>4701</v>
      </c>
      <c r="F1048" s="46" t="s">
        <v>4702</v>
      </c>
      <c r="G1048" s="46"/>
      <c r="H1048" s="46">
        <v>1400000000</v>
      </c>
      <c r="I1048" s="46">
        <v>-943000000</v>
      </c>
      <c r="J1048" s="22"/>
      <c r="K1048" s="22"/>
    </row>
    <row r="1049" spans="3:11">
      <c r="C1049" s="22"/>
      <c r="D1049" s="46" t="s">
        <v>2576</v>
      </c>
      <c r="E1049" s="46" t="s">
        <v>3399</v>
      </c>
      <c r="F1049" s="46" t="s">
        <v>4703</v>
      </c>
      <c r="G1049" s="46"/>
      <c r="H1049" s="46">
        <v>478000000</v>
      </c>
      <c r="I1049" s="46">
        <v>-271000000</v>
      </c>
      <c r="J1049" s="22"/>
      <c r="K1049" s="22"/>
    </row>
    <row r="1050" spans="3:11">
      <c r="C1050" s="22"/>
      <c r="D1050" s="46" t="s">
        <v>438</v>
      </c>
      <c r="E1050" s="46" t="s">
        <v>3400</v>
      </c>
      <c r="F1050" s="46" t="s">
        <v>1507</v>
      </c>
      <c r="G1050" s="46"/>
      <c r="H1050" s="46">
        <v>17100000000</v>
      </c>
      <c r="I1050" s="46">
        <v>12600000000</v>
      </c>
      <c r="J1050" s="22"/>
      <c r="K1050" s="22"/>
    </row>
    <row r="1051" spans="3:11">
      <c r="C1051" s="22"/>
      <c r="D1051" s="46" t="s">
        <v>438</v>
      </c>
      <c r="E1051" s="46" t="s">
        <v>3401</v>
      </c>
      <c r="F1051" s="46" t="s">
        <v>1509</v>
      </c>
      <c r="G1051" s="46"/>
      <c r="H1051" s="46">
        <v>15000000000</v>
      </c>
      <c r="I1051" s="46">
        <v>12000000000</v>
      </c>
      <c r="J1051" s="22"/>
      <c r="K1051" s="22"/>
    </row>
    <row r="1052" spans="3:11">
      <c r="C1052" s="22"/>
      <c r="D1052" s="46" t="s">
        <v>438</v>
      </c>
      <c r="E1052" s="46" t="s">
        <v>3402</v>
      </c>
      <c r="F1052" s="46" t="s">
        <v>1511</v>
      </c>
      <c r="G1052" s="46"/>
      <c r="H1052" s="46">
        <v>2100000000</v>
      </c>
      <c r="I1052" s="46">
        <v>1000000000</v>
      </c>
      <c r="J1052" s="22"/>
      <c r="K1052" s="22"/>
    </row>
    <row r="1053" spans="3:11">
      <c r="C1053" s="22"/>
      <c r="D1053" s="46" t="s">
        <v>438</v>
      </c>
      <c r="E1053" s="46" t="s">
        <v>3397</v>
      </c>
      <c r="F1053" s="46" t="s">
        <v>2311</v>
      </c>
      <c r="G1053" s="46"/>
      <c r="H1053" s="46">
        <v>0</v>
      </c>
      <c r="I1053" s="46">
        <v>0</v>
      </c>
      <c r="J1053" s="22"/>
      <c r="K1053" s="22"/>
    </row>
    <row r="1054" spans="3:11">
      <c r="C1054" s="22"/>
      <c r="D1054" s="46" t="s">
        <v>263</v>
      </c>
      <c r="E1054" s="46" t="s">
        <v>428</v>
      </c>
      <c r="F1054" s="46"/>
      <c r="G1054" s="46"/>
      <c r="H1054" s="46"/>
      <c r="I1054" s="46"/>
      <c r="J1054" s="22"/>
      <c r="K1054" s="22"/>
    </row>
    <row r="1055" spans="3:11">
      <c r="C1055" s="22"/>
      <c r="D1055" s="46"/>
      <c r="E1055" s="46" t="s">
        <v>4303</v>
      </c>
      <c r="F1055" s="46" t="s">
        <v>2364</v>
      </c>
      <c r="G1055" s="46"/>
      <c r="H1055" s="46"/>
      <c r="I1055" s="46"/>
      <c r="J1055" s="22"/>
      <c r="K1055" s="22"/>
    </row>
    <row r="1056" spans="3:11">
      <c r="C1056" s="22"/>
      <c r="D1056" s="46"/>
      <c r="E1056" s="46"/>
      <c r="F1056" s="46" t="s">
        <v>5037</v>
      </c>
      <c r="G1056" s="46"/>
      <c r="H1056" s="46"/>
      <c r="I1056" s="46"/>
      <c r="J1056" s="22"/>
      <c r="K1056" s="22"/>
    </row>
    <row r="1057" spans="3:11">
      <c r="C1057" s="22"/>
      <c r="D1057" s="46" t="s">
        <v>2576</v>
      </c>
      <c r="E1057" s="46" t="s">
        <v>5038</v>
      </c>
      <c r="F1057" s="46" t="s">
        <v>5039</v>
      </c>
      <c r="G1057" s="46"/>
      <c r="H1057" s="46"/>
      <c r="I1057" s="46"/>
      <c r="J1057" s="22"/>
      <c r="K1057" s="22"/>
    </row>
    <row r="1058" spans="3:11">
      <c r="C1058" s="22"/>
      <c r="D1058" s="46" t="s">
        <v>438</v>
      </c>
      <c r="E1058" s="46" t="s">
        <v>3405</v>
      </c>
      <c r="F1058" s="46" t="s">
        <v>1445</v>
      </c>
      <c r="G1058" s="46"/>
      <c r="H1058" s="46"/>
      <c r="I1058" s="46"/>
      <c r="J1058" s="22"/>
      <c r="K1058" s="22"/>
    </row>
    <row r="1059" spans="3:11">
      <c r="C1059" s="22"/>
      <c r="D1059" s="46" t="s">
        <v>438</v>
      </c>
      <c r="E1059" s="46" t="s">
        <v>3407</v>
      </c>
      <c r="F1059" s="46" t="s">
        <v>1448</v>
      </c>
      <c r="G1059" s="46"/>
      <c r="H1059" s="46"/>
      <c r="I1059" s="46"/>
      <c r="J1059" s="22"/>
      <c r="K1059" s="22"/>
    </row>
    <row r="1060" spans="3:11">
      <c r="C1060" s="22"/>
      <c r="D1060" s="46" t="s">
        <v>438</v>
      </c>
      <c r="E1060" s="46" t="s">
        <v>5040</v>
      </c>
      <c r="F1060" s="46" t="s">
        <v>5041</v>
      </c>
      <c r="G1060" s="46"/>
      <c r="H1060" s="46"/>
      <c r="I1060" s="46"/>
      <c r="J1060" s="22"/>
      <c r="K1060" s="22"/>
    </row>
    <row r="1061" spans="3:11">
      <c r="C1061" s="22"/>
      <c r="D1061" s="46" t="s">
        <v>438</v>
      </c>
      <c r="E1061" s="46" t="s">
        <v>3392</v>
      </c>
      <c r="F1061" s="46" t="s">
        <v>3393</v>
      </c>
      <c r="G1061" s="46"/>
      <c r="H1061" s="46">
        <v>27553000000</v>
      </c>
      <c r="I1061" s="46">
        <v>21889000000</v>
      </c>
      <c r="J1061" s="22"/>
      <c r="K1061" s="22"/>
    </row>
    <row r="1062" spans="3:11">
      <c r="C1062" s="22"/>
      <c r="D1062" s="46" t="s">
        <v>2576</v>
      </c>
      <c r="E1062" s="46" t="s">
        <v>4704</v>
      </c>
      <c r="F1062" s="46" t="s">
        <v>1447</v>
      </c>
      <c r="G1062" s="46" t="s">
        <v>548</v>
      </c>
      <c r="H1062" s="46"/>
      <c r="I1062" s="46"/>
      <c r="J1062" s="22"/>
      <c r="K1062" s="22"/>
    </row>
    <row r="1063" spans="3:11">
      <c r="C1063" s="22"/>
      <c r="D1063" s="46" t="s">
        <v>438</v>
      </c>
      <c r="E1063" s="46" t="s">
        <v>3409</v>
      </c>
      <c r="F1063" s="46" t="s">
        <v>3475</v>
      </c>
      <c r="G1063" s="46"/>
      <c r="H1063" s="46">
        <v>15468000000</v>
      </c>
      <c r="I1063" s="46">
        <v>10884000000</v>
      </c>
      <c r="J1063" s="22"/>
      <c r="K1063" s="22"/>
    </row>
    <row r="1064" spans="3:11">
      <c r="C1064" s="22"/>
      <c r="D1064" s="46" t="s">
        <v>2576</v>
      </c>
      <c r="E1064" s="46" t="s">
        <v>4705</v>
      </c>
      <c r="F1064" s="46" t="s">
        <v>1450</v>
      </c>
      <c r="G1064" s="46" t="s">
        <v>548</v>
      </c>
      <c r="H1064" s="46"/>
      <c r="I1064" s="46"/>
      <c r="J1064" s="22"/>
      <c r="K1064" s="22"/>
    </row>
    <row r="1065" spans="3:11">
      <c r="C1065" s="22"/>
      <c r="D1065" s="46" t="s">
        <v>263</v>
      </c>
      <c r="E1065" s="46" t="s">
        <v>428</v>
      </c>
      <c r="F1065" s="46"/>
      <c r="G1065" s="46"/>
      <c r="H1065" s="46"/>
      <c r="I1065" s="46"/>
      <c r="J1065" s="22"/>
      <c r="K1065" s="22"/>
    </row>
    <row r="1066" spans="3:11">
      <c r="C1066" s="22"/>
      <c r="D1066" s="46"/>
      <c r="E1066" s="46" t="s">
        <v>2475</v>
      </c>
      <c r="F1066" s="46" t="s">
        <v>2366</v>
      </c>
      <c r="G1066" s="46"/>
      <c r="H1066" s="46"/>
      <c r="I1066" s="46"/>
      <c r="J1066" s="22"/>
      <c r="K1066" s="22"/>
    </row>
    <row r="1067" spans="3:11">
      <c r="C1067" s="22"/>
      <c r="D1067" s="46" t="s">
        <v>2576</v>
      </c>
      <c r="E1067" s="46" t="s">
        <v>3418</v>
      </c>
      <c r="F1067" s="46" t="s">
        <v>4707</v>
      </c>
      <c r="G1067" s="46"/>
      <c r="H1067" s="46">
        <v>1573000000</v>
      </c>
      <c r="I1067" s="46">
        <v>1735000000</v>
      </c>
      <c r="J1067" s="22"/>
      <c r="K1067" s="22"/>
    </row>
    <row r="1068" spans="3:11">
      <c r="C1068" s="22"/>
      <c r="D1068" s="46" t="s">
        <v>2576</v>
      </c>
      <c r="E1068" s="46" t="s">
        <v>3419</v>
      </c>
      <c r="F1068" s="46" t="s">
        <v>2299</v>
      </c>
      <c r="G1068" s="46"/>
      <c r="H1068" s="46">
        <v>2157000000</v>
      </c>
      <c r="I1068" s="46">
        <v>372000000</v>
      </c>
      <c r="J1068" s="22"/>
      <c r="K1068" s="22"/>
    </row>
    <row r="1069" spans="3:11">
      <c r="C1069" s="22"/>
      <c r="D1069" s="46" t="s">
        <v>2576</v>
      </c>
      <c r="E1069" s="46" t="s">
        <v>3420</v>
      </c>
      <c r="F1069" s="46" t="s">
        <v>2301</v>
      </c>
      <c r="G1069" s="46"/>
      <c r="H1069" s="46">
        <v>-1998000000</v>
      </c>
      <c r="I1069" s="46">
        <v>-263000000</v>
      </c>
      <c r="J1069" s="22"/>
      <c r="K1069" s="22"/>
    </row>
    <row r="1070" spans="3:11">
      <c r="C1070" s="22"/>
      <c r="D1070" s="46" t="s">
        <v>438</v>
      </c>
      <c r="E1070" s="46" t="s">
        <v>3421</v>
      </c>
      <c r="F1070" s="46" t="s">
        <v>4708</v>
      </c>
      <c r="G1070" s="46"/>
      <c r="H1070" s="46">
        <v>159000000</v>
      </c>
      <c r="I1070" s="46">
        <v>109000000</v>
      </c>
      <c r="J1070" s="22"/>
      <c r="K1070" s="22"/>
    </row>
    <row r="1071" spans="3:11">
      <c r="C1071" s="22"/>
      <c r="D1071" s="46" t="s">
        <v>263</v>
      </c>
      <c r="E1071" s="46" t="s">
        <v>428</v>
      </c>
      <c r="F1071" s="46"/>
      <c r="G1071" s="46"/>
      <c r="H1071" s="46"/>
      <c r="I1071" s="46"/>
      <c r="J1071" s="22"/>
      <c r="K1071" s="22"/>
    </row>
    <row r="1072" spans="3:11">
      <c r="C1072" s="22"/>
      <c r="D1072" s="46"/>
      <c r="E1072" s="46" t="s">
        <v>2478</v>
      </c>
      <c r="F1072" s="46" t="s">
        <v>2367</v>
      </c>
      <c r="G1072" s="46"/>
      <c r="H1072" s="46"/>
      <c r="I1072" s="46"/>
      <c r="J1072" s="22"/>
      <c r="K1072" s="22"/>
    </row>
    <row r="1073" spans="3:11">
      <c r="C1073" s="22"/>
      <c r="D1073" s="46" t="s">
        <v>438</v>
      </c>
      <c r="E1073" s="46" t="s">
        <v>3945</v>
      </c>
      <c r="F1073" s="46" t="s">
        <v>5042</v>
      </c>
      <c r="G1073" s="46"/>
      <c r="H1073" s="46">
        <v>105000000</v>
      </c>
      <c r="I1073" s="46">
        <v>468000000</v>
      </c>
      <c r="J1073" s="22">
        <v>107000000</v>
      </c>
      <c r="K1073" s="22"/>
    </row>
    <row r="1074" spans="3:11">
      <c r="C1074" s="22"/>
      <c r="D1074" s="46" t="s">
        <v>438</v>
      </c>
      <c r="E1074" s="46" t="s">
        <v>4710</v>
      </c>
      <c r="F1074" s="46" t="s">
        <v>5043</v>
      </c>
      <c r="G1074" s="46"/>
      <c r="H1074" s="46">
        <v>571000000</v>
      </c>
      <c r="I1074" s="46">
        <v>613000000</v>
      </c>
      <c r="J1074" s="22"/>
      <c r="K1074" s="22"/>
    </row>
    <row r="1075" spans="3:11">
      <c r="C1075" s="22"/>
      <c r="D1075" s="46" t="s">
        <v>438</v>
      </c>
      <c r="E1075" s="46" t="s">
        <v>4711</v>
      </c>
      <c r="F1075" s="46" t="s">
        <v>5044</v>
      </c>
      <c r="G1075" s="46"/>
      <c r="H1075" s="46">
        <v>-5000000</v>
      </c>
      <c r="I1075" s="46">
        <v>6000000</v>
      </c>
      <c r="J1075" s="22"/>
      <c r="K1075" s="22"/>
    </row>
    <row r="1076" spans="3:11">
      <c r="C1076" s="22"/>
      <c r="D1076" s="46" t="s">
        <v>263</v>
      </c>
      <c r="E1076" s="46" t="s">
        <v>428</v>
      </c>
      <c r="F1076" s="46"/>
      <c r="G1076" s="46"/>
      <c r="H1076" s="46"/>
      <c r="I1076" s="46"/>
      <c r="J1076" s="22"/>
      <c r="K1076" s="22"/>
    </row>
    <row r="1077" spans="3:11">
      <c r="C1077" s="22"/>
      <c r="D1077" s="46"/>
      <c r="E1077" s="46" t="s">
        <v>2482</v>
      </c>
      <c r="F1077" s="46" t="s">
        <v>2368</v>
      </c>
      <c r="G1077" s="46"/>
      <c r="H1077" s="46"/>
      <c r="I1077" s="46"/>
      <c r="J1077" s="22"/>
      <c r="K1077" s="22"/>
    </row>
    <row r="1078" spans="3:11">
      <c r="C1078" s="22"/>
      <c r="D1078" s="46" t="s">
        <v>438</v>
      </c>
      <c r="E1078" s="46" t="s">
        <v>4307</v>
      </c>
      <c r="F1078" s="46" t="s">
        <v>4308</v>
      </c>
      <c r="G1078" s="46"/>
      <c r="H1078" s="46"/>
      <c r="I1078" s="46"/>
      <c r="J1078" s="22"/>
      <c r="K1078" s="22"/>
    </row>
    <row r="1079" spans="3:11">
      <c r="C1079" s="22"/>
      <c r="D1079" s="46" t="s">
        <v>438</v>
      </c>
      <c r="E1079" s="46" t="s">
        <v>4309</v>
      </c>
      <c r="F1079" s="46" t="s">
        <v>4310</v>
      </c>
      <c r="G1079" s="46"/>
      <c r="H1079" s="46">
        <v>5414000000</v>
      </c>
      <c r="I1079" s="46">
        <v>5418000000</v>
      </c>
      <c r="J1079" s="22"/>
      <c r="K1079" s="22"/>
    </row>
    <row r="1080" spans="3:11">
      <c r="C1080" s="22"/>
      <c r="D1080" s="46" t="s">
        <v>263</v>
      </c>
      <c r="E1080" s="46" t="s">
        <v>428</v>
      </c>
      <c r="F1080" s="46"/>
      <c r="G1080" s="46"/>
      <c r="H1080" s="46"/>
      <c r="I1080" s="46"/>
      <c r="J1080" s="22"/>
      <c r="K1080" s="22"/>
    </row>
    <row r="1081" spans="3:11">
      <c r="C1081" s="22"/>
      <c r="D1081" s="46"/>
      <c r="E1081" s="46" t="s">
        <v>1493</v>
      </c>
      <c r="F1081" s="46" t="s">
        <v>368</v>
      </c>
      <c r="G1081" s="46"/>
      <c r="H1081" s="46"/>
      <c r="I1081" s="46"/>
      <c r="J1081" s="22"/>
      <c r="K1081" s="22"/>
    </row>
    <row r="1082" spans="3:11">
      <c r="C1082" s="22"/>
      <c r="D1082" s="46" t="s">
        <v>438</v>
      </c>
      <c r="E1082" s="46" t="s">
        <v>4714</v>
      </c>
      <c r="F1082" s="46" t="s">
        <v>1495</v>
      </c>
      <c r="G1082" s="46"/>
      <c r="H1082" s="46">
        <v>5178000000</v>
      </c>
      <c r="I1082" s="46">
        <v>5826000000</v>
      </c>
      <c r="J1082" s="22"/>
      <c r="K1082" s="22"/>
    </row>
    <row r="1083" spans="3:11">
      <c r="C1083" s="22"/>
      <c r="D1083" s="46" t="s">
        <v>438</v>
      </c>
      <c r="E1083" s="46" t="s">
        <v>3424</v>
      </c>
      <c r="F1083" s="46" t="s">
        <v>1497</v>
      </c>
      <c r="G1083" s="46"/>
      <c r="H1083" s="46">
        <v>38403000000</v>
      </c>
      <c r="I1083" s="46">
        <v>47699000000</v>
      </c>
      <c r="J1083" s="22"/>
      <c r="K1083" s="22"/>
    </row>
    <row r="1084" spans="3:11">
      <c r="C1084" s="22"/>
      <c r="D1084" s="46" t="s">
        <v>2576</v>
      </c>
      <c r="E1084" s="46" t="s">
        <v>5045</v>
      </c>
      <c r="F1084" s="46" t="s">
        <v>5046</v>
      </c>
      <c r="G1084" s="46"/>
      <c r="H1084" s="46">
        <v>23817000000</v>
      </c>
      <c r="I1084" s="46">
        <v>29075000000</v>
      </c>
      <c r="J1084" s="22"/>
      <c r="K1084" s="22"/>
    </row>
    <row r="1085" spans="3:11">
      <c r="C1085" s="22"/>
      <c r="D1085" s="46" t="s">
        <v>2576</v>
      </c>
      <c r="E1085" s="46" t="s">
        <v>3425</v>
      </c>
      <c r="F1085" s="46" t="s">
        <v>1499</v>
      </c>
      <c r="G1085" s="46"/>
      <c r="H1085" s="46">
        <v>18372000000</v>
      </c>
      <c r="I1085" s="46">
        <v>26495000000</v>
      </c>
      <c r="J1085" s="22"/>
      <c r="K1085" s="22"/>
    </row>
    <row r="1086" spans="3:11">
      <c r="C1086" s="22"/>
      <c r="D1086" s="46" t="s">
        <v>2576</v>
      </c>
      <c r="E1086" s="46" t="s">
        <v>3426</v>
      </c>
      <c r="F1086" s="46" t="s">
        <v>1501</v>
      </c>
      <c r="G1086" s="46"/>
      <c r="H1086" s="46">
        <v>20031000000</v>
      </c>
      <c r="I1086" s="46">
        <v>21204000000</v>
      </c>
      <c r="J1086" s="22"/>
      <c r="K1086" s="22"/>
    </row>
    <row r="1087" spans="3:11">
      <c r="C1087" s="22"/>
      <c r="D1087" s="46" t="s">
        <v>2576</v>
      </c>
      <c r="E1087" s="46" t="s">
        <v>3427</v>
      </c>
      <c r="F1087" s="46" t="s">
        <v>1503</v>
      </c>
      <c r="G1087" s="46"/>
      <c r="H1087" s="46">
        <v>17843000000</v>
      </c>
      <c r="I1087" s="46">
        <v>16955000000</v>
      </c>
      <c r="J1087" s="22"/>
      <c r="K1087" s="22"/>
    </row>
    <row r="1088" spans="3:11">
      <c r="C1088" s="22"/>
      <c r="D1088" s="46" t="s">
        <v>438</v>
      </c>
      <c r="E1088" s="46" t="s">
        <v>5047</v>
      </c>
      <c r="F1088" s="46" t="s">
        <v>5048</v>
      </c>
      <c r="G1088" s="46"/>
      <c r="H1088" s="46"/>
      <c r="I1088" s="46"/>
      <c r="J1088" s="22"/>
      <c r="K1088" s="22"/>
    </row>
    <row r="1089" spans="3:11">
      <c r="C1089" s="22"/>
      <c r="D1089" s="46" t="s">
        <v>438</v>
      </c>
      <c r="E1089" s="46" t="s">
        <v>5049</v>
      </c>
      <c r="F1089" s="46" t="s">
        <v>5050</v>
      </c>
      <c r="G1089" s="46"/>
      <c r="H1089" s="46"/>
      <c r="I1089" s="46"/>
      <c r="J1089" s="22"/>
      <c r="K1089" s="22"/>
    </row>
    <row r="1090" spans="3:11">
      <c r="C1090" s="22"/>
      <c r="D1090" s="46" t="s">
        <v>263</v>
      </c>
      <c r="E1090" s="46" t="s">
        <v>428</v>
      </c>
      <c r="F1090" s="46"/>
      <c r="G1090" s="46"/>
      <c r="H1090" s="46"/>
      <c r="I1090" s="46"/>
      <c r="J1090" s="22"/>
      <c r="K1090" s="22"/>
    </row>
    <row r="1091" spans="3:11">
      <c r="C1091" s="22"/>
      <c r="D1091" s="46"/>
      <c r="E1091" s="46" t="s">
        <v>4312</v>
      </c>
      <c r="F1091" s="46" t="s">
        <v>2555</v>
      </c>
      <c r="G1091" s="46"/>
      <c r="H1091" s="46"/>
      <c r="I1091" s="46"/>
      <c r="J1091" s="22"/>
      <c r="K1091" s="22"/>
    </row>
    <row r="1092" spans="3:11">
      <c r="C1092" s="22"/>
      <c r="D1092" s="46"/>
      <c r="E1092" s="46"/>
      <c r="F1092" s="46" t="s">
        <v>3431</v>
      </c>
      <c r="G1092" s="46"/>
      <c r="H1092" s="46"/>
      <c r="I1092" s="46"/>
      <c r="J1092" s="22"/>
      <c r="K1092" s="22"/>
    </row>
    <row r="1093" spans="3:11">
      <c r="C1093" s="22"/>
      <c r="D1093" s="46" t="s">
        <v>2576</v>
      </c>
      <c r="E1093" s="46" t="s">
        <v>5051</v>
      </c>
      <c r="F1093" s="46" t="s">
        <v>5052</v>
      </c>
      <c r="G1093" s="46"/>
      <c r="H1093" s="46"/>
      <c r="I1093" s="46"/>
      <c r="J1093" s="22"/>
      <c r="K1093" s="22"/>
    </row>
    <row r="1094" spans="3:11">
      <c r="C1094" s="22"/>
      <c r="D1094" s="46" t="s">
        <v>2576</v>
      </c>
      <c r="E1094" s="46" t="s">
        <v>5053</v>
      </c>
      <c r="F1094" s="46" t="s">
        <v>5054</v>
      </c>
      <c r="G1094" s="46"/>
      <c r="H1094" s="46"/>
      <c r="I1094" s="46"/>
      <c r="J1094" s="22"/>
      <c r="K1094" s="22"/>
    </row>
    <row r="1095" spans="3:11">
      <c r="C1095" s="22"/>
      <c r="D1095" s="46" t="s">
        <v>2576</v>
      </c>
      <c r="E1095" s="46" t="s">
        <v>4719</v>
      </c>
      <c r="F1095" s="46" t="s">
        <v>4720</v>
      </c>
      <c r="G1095" s="46"/>
      <c r="H1095" s="46"/>
      <c r="I1095" s="46"/>
      <c r="J1095" s="22"/>
      <c r="K1095" s="22"/>
    </row>
    <row r="1096" spans="3:11">
      <c r="C1096" s="22"/>
      <c r="D1096" s="46" t="s">
        <v>2576</v>
      </c>
      <c r="E1096" s="46" t="s">
        <v>3440</v>
      </c>
      <c r="F1096" s="46" t="s">
        <v>5055</v>
      </c>
      <c r="G1096" s="46"/>
      <c r="H1096" s="46"/>
      <c r="I1096" s="46"/>
      <c r="J1096" s="22"/>
      <c r="K1096" s="22"/>
    </row>
    <row r="1097" spans="3:11">
      <c r="C1097" s="22"/>
      <c r="D1097" s="46" t="s">
        <v>438</v>
      </c>
      <c r="E1097" s="46" t="s">
        <v>5056</v>
      </c>
      <c r="F1097" s="46" t="s">
        <v>4718</v>
      </c>
      <c r="G1097" s="46"/>
      <c r="H1097" s="46"/>
      <c r="I1097" s="46"/>
      <c r="J1097" s="22"/>
      <c r="K1097" s="22"/>
    </row>
    <row r="1098" spans="3:11">
      <c r="C1098" s="22"/>
      <c r="D1098" s="46" t="s">
        <v>2576</v>
      </c>
      <c r="E1098" s="46" t="s">
        <v>3456</v>
      </c>
      <c r="F1098" s="46" t="s">
        <v>3457</v>
      </c>
      <c r="G1098" s="46"/>
      <c r="H1098" s="46"/>
      <c r="I1098" s="46"/>
      <c r="J1098" s="22"/>
      <c r="K1098" s="22"/>
    </row>
    <row r="1099" spans="3:11">
      <c r="C1099" s="22"/>
      <c r="D1099" s="46" t="s">
        <v>438</v>
      </c>
      <c r="E1099" s="46" t="s">
        <v>2640</v>
      </c>
      <c r="F1099" s="46" t="s">
        <v>446</v>
      </c>
      <c r="G1099" s="46"/>
      <c r="H1099" s="46">
        <v>769631000000</v>
      </c>
      <c r="I1099" s="46">
        <v>757267000000</v>
      </c>
      <c r="J1099" s="22">
        <v>782770000000</v>
      </c>
      <c r="K1099" s="22"/>
    </row>
    <row r="1100" spans="3:11">
      <c r="C1100" s="22"/>
      <c r="D1100" s="46" t="s">
        <v>438</v>
      </c>
      <c r="E1100" s="46" t="s">
        <v>3460</v>
      </c>
      <c r="F1100" s="46" t="s">
        <v>3461</v>
      </c>
      <c r="G1100" s="46"/>
      <c r="H1100" s="46">
        <v>116000000</v>
      </c>
      <c r="I1100" s="46">
        <v>26000000</v>
      </c>
      <c r="J1100" s="22"/>
      <c r="K1100" s="22"/>
    </row>
    <row r="1101" spans="3:11">
      <c r="C1101" s="22"/>
      <c r="D1101" s="46" t="s">
        <v>2576</v>
      </c>
      <c r="E1101" s="46" t="s">
        <v>3462</v>
      </c>
      <c r="F1101" s="46" t="s">
        <v>3463</v>
      </c>
      <c r="G1101" s="46"/>
      <c r="H1101" s="46"/>
      <c r="I1101" s="46"/>
      <c r="J1101" s="22"/>
      <c r="K1101" s="22"/>
    </row>
    <row r="1102" spans="3:11">
      <c r="C1102" s="22"/>
      <c r="D1102" s="46" t="s">
        <v>438</v>
      </c>
      <c r="E1102" s="46" t="s">
        <v>4715</v>
      </c>
      <c r="F1102" s="46" t="s">
        <v>3470</v>
      </c>
      <c r="G1102" s="46"/>
      <c r="H1102" s="46"/>
      <c r="I1102" s="46"/>
      <c r="J1102" s="22"/>
      <c r="K1102" s="22"/>
    </row>
    <row r="1103" spans="3:11">
      <c r="C1103" s="22"/>
      <c r="D1103" s="46" t="s">
        <v>438</v>
      </c>
      <c r="E1103" s="46" t="s">
        <v>2633</v>
      </c>
      <c r="F1103" s="46" t="s">
        <v>4504</v>
      </c>
      <c r="G1103" s="46"/>
      <c r="H1103" s="46">
        <v>222613000000</v>
      </c>
      <c r="I1103" s="46">
        <v>172654000000</v>
      </c>
      <c r="J1103" s="22"/>
      <c r="K1103" s="22"/>
    </row>
    <row r="1104" spans="3:11">
      <c r="C1104" s="22"/>
      <c r="D1104" s="46" t="s">
        <v>263</v>
      </c>
      <c r="E1104" s="46" t="s">
        <v>428</v>
      </c>
      <c r="F1104" s="46"/>
      <c r="G1104" s="46"/>
      <c r="H1104" s="46"/>
      <c r="I1104" s="46"/>
      <c r="J1104" s="22"/>
      <c r="K1104" s="22"/>
    </row>
    <row r="1105" spans="3:11">
      <c r="C1105" s="22"/>
      <c r="D1105" s="46"/>
      <c r="E1105" s="46" t="s">
        <v>5057</v>
      </c>
      <c r="F1105" s="46" t="s">
        <v>4830</v>
      </c>
      <c r="G1105" s="46"/>
      <c r="H1105" s="46"/>
      <c r="I1105" s="46"/>
      <c r="J1105" s="22"/>
      <c r="K1105" s="22"/>
    </row>
    <row r="1106" spans="3:11">
      <c r="C1106" s="22"/>
      <c r="D1106" s="46" t="s">
        <v>438</v>
      </c>
      <c r="E1106" s="46" t="s">
        <v>4729</v>
      </c>
      <c r="F1106" s="46" t="s">
        <v>4321</v>
      </c>
      <c r="G1106" s="46"/>
      <c r="H1106" s="46"/>
      <c r="I1106" s="46"/>
      <c r="J1106" s="22"/>
      <c r="K1106" s="22"/>
    </row>
    <row r="1107" spans="3:11">
      <c r="C1107" s="22"/>
      <c r="D1107" s="46" t="s">
        <v>438</v>
      </c>
      <c r="E1107" s="46" t="s">
        <v>4730</v>
      </c>
      <c r="F1107" s="46" t="s">
        <v>4731</v>
      </c>
      <c r="G1107" s="46"/>
      <c r="H1107" s="46"/>
      <c r="I1107" s="46"/>
      <c r="J1107" s="22"/>
      <c r="K1107" s="22"/>
    </row>
    <row r="1108" spans="3:11">
      <c r="C1108" s="22"/>
      <c r="D1108" s="46" t="s">
        <v>438</v>
      </c>
      <c r="E1108" s="46" t="s">
        <v>3405</v>
      </c>
      <c r="F1108" s="46" t="s">
        <v>4322</v>
      </c>
      <c r="G1108" s="46"/>
      <c r="H1108" s="46"/>
      <c r="I1108" s="46"/>
      <c r="J1108" s="22"/>
      <c r="K1108" s="22"/>
    </row>
    <row r="1109" spans="3:11">
      <c r="C1109" s="22"/>
      <c r="D1109" s="46" t="s">
        <v>438</v>
      </c>
      <c r="E1109" s="46" t="s">
        <v>2662</v>
      </c>
      <c r="F1109" s="46" t="s">
        <v>594</v>
      </c>
      <c r="G1109" s="46"/>
      <c r="H1109" s="46">
        <v>1176000000</v>
      </c>
      <c r="I1109" s="46">
        <v>873000000</v>
      </c>
      <c r="J1109" s="22"/>
      <c r="K1109" s="22"/>
    </row>
    <row r="1110" spans="3:11">
      <c r="C1110" s="22"/>
      <c r="D1110" s="46" t="s">
        <v>438</v>
      </c>
      <c r="E1110" s="46" t="s">
        <v>3407</v>
      </c>
      <c r="F1110" s="46" t="s">
        <v>4732</v>
      </c>
      <c r="G1110" s="46"/>
      <c r="H1110" s="46"/>
      <c r="I1110" s="46"/>
      <c r="J1110" s="22"/>
      <c r="K1110" s="22"/>
    </row>
    <row r="1111" spans="3:11">
      <c r="C1111" s="22"/>
      <c r="D1111" s="46" t="s">
        <v>438</v>
      </c>
      <c r="E1111" s="46" t="s">
        <v>3464</v>
      </c>
      <c r="F1111" s="46" t="s">
        <v>3465</v>
      </c>
      <c r="G1111" s="46"/>
      <c r="H1111" s="46"/>
      <c r="I1111" s="46"/>
      <c r="J1111" s="22"/>
      <c r="K1111" s="22"/>
    </row>
    <row r="1112" spans="3:11">
      <c r="C1112" s="22"/>
      <c r="D1112" s="46" t="s">
        <v>263</v>
      </c>
      <c r="E1112" s="46" t="s">
        <v>428</v>
      </c>
      <c r="F1112" s="46"/>
      <c r="G1112" s="46"/>
      <c r="H1112" s="46"/>
      <c r="I1112" s="46"/>
      <c r="J1112" s="22"/>
      <c r="K1112" s="22"/>
    </row>
    <row r="1113" spans="3:11">
      <c r="C1113" s="22"/>
      <c r="D1113" s="46"/>
      <c r="E1113" s="46" t="s">
        <v>1514</v>
      </c>
      <c r="F1113" s="46" t="s">
        <v>371</v>
      </c>
      <c r="G1113" s="46"/>
      <c r="H1113" s="46"/>
      <c r="I1113" s="46"/>
      <c r="J1113" s="22"/>
      <c r="K1113" s="22"/>
    </row>
    <row r="1114" spans="3:11">
      <c r="C1114" s="22"/>
      <c r="D1114" s="46" t="s">
        <v>438</v>
      </c>
      <c r="E1114" s="46" t="s">
        <v>4715</v>
      </c>
      <c r="F1114" s="46" t="s">
        <v>4314</v>
      </c>
      <c r="G1114" s="46"/>
      <c r="H1114" s="46"/>
      <c r="I1114" s="46"/>
      <c r="J1114" s="22"/>
      <c r="K1114" s="22"/>
    </row>
    <row r="1115" spans="3:11">
      <c r="C1115" s="22"/>
      <c r="D1115" s="46" t="s">
        <v>438</v>
      </c>
      <c r="E1115" s="46" t="s">
        <v>4729</v>
      </c>
      <c r="F1115" s="46" t="s">
        <v>3470</v>
      </c>
      <c r="G1115" s="46"/>
      <c r="H1115" s="46"/>
      <c r="I1115" s="46"/>
      <c r="J1115" s="22"/>
      <c r="K1115" s="22"/>
    </row>
    <row r="1116" spans="3:11">
      <c r="C1116" s="22"/>
      <c r="D1116" s="46" t="s">
        <v>438</v>
      </c>
      <c r="E1116" s="46" t="s">
        <v>4730</v>
      </c>
      <c r="F1116" s="46" t="s">
        <v>4504</v>
      </c>
      <c r="G1116" s="46"/>
      <c r="H1116" s="46"/>
      <c r="I1116" s="46"/>
      <c r="J1116" s="22"/>
      <c r="K1116" s="22"/>
    </row>
    <row r="1117" spans="3:11">
      <c r="C1117" s="22"/>
      <c r="D1117" s="46" t="s">
        <v>438</v>
      </c>
      <c r="E1117" s="46" t="s">
        <v>2661</v>
      </c>
      <c r="F1117" s="46" t="s">
        <v>1394</v>
      </c>
      <c r="G1117" s="46"/>
      <c r="H1117" s="46">
        <v>44791000000</v>
      </c>
      <c r="I1117" s="46">
        <v>47531000000</v>
      </c>
      <c r="J1117" s="22"/>
      <c r="K1117" s="22"/>
    </row>
    <row r="1118" spans="3:11">
      <c r="C1118" s="22"/>
      <c r="D1118" s="46" t="s">
        <v>438</v>
      </c>
      <c r="E1118" s="46" t="s">
        <v>2662</v>
      </c>
      <c r="F1118" s="46" t="s">
        <v>594</v>
      </c>
      <c r="G1118" s="46"/>
      <c r="H1118" s="46">
        <v>1176000000</v>
      </c>
      <c r="I1118" s="46">
        <v>873000000</v>
      </c>
      <c r="J1118" s="22"/>
      <c r="K1118" s="22"/>
    </row>
    <row r="1119" spans="3:11">
      <c r="C1119" s="22"/>
      <c r="D1119" s="46" t="s">
        <v>438</v>
      </c>
      <c r="E1119" s="46" t="s">
        <v>2664</v>
      </c>
      <c r="F1119" s="46" t="s">
        <v>446</v>
      </c>
      <c r="G1119" s="46"/>
      <c r="H1119" s="46">
        <v>5916000000</v>
      </c>
      <c r="I1119" s="46">
        <v>309000000</v>
      </c>
      <c r="J1119" s="22"/>
      <c r="K1119" s="22"/>
    </row>
    <row r="1120" spans="3:11">
      <c r="C1120" s="22"/>
      <c r="D1120" s="46" t="s">
        <v>438</v>
      </c>
      <c r="E1120" s="46" t="s">
        <v>2644</v>
      </c>
      <c r="F1120" s="46" t="s">
        <v>4660</v>
      </c>
      <c r="G1120" s="46"/>
      <c r="H1120" s="46">
        <v>12603000000</v>
      </c>
      <c r="I1120" s="46">
        <v>14467000000</v>
      </c>
      <c r="J1120" s="22"/>
      <c r="K1120" s="22"/>
    </row>
    <row r="1121" spans="3:11">
      <c r="C1121" s="22"/>
      <c r="D1121" s="46" t="s">
        <v>2576</v>
      </c>
      <c r="E1121" s="46" t="s">
        <v>4704</v>
      </c>
      <c r="F1121" s="46" t="s">
        <v>1447</v>
      </c>
      <c r="G1121" s="46" t="s">
        <v>548</v>
      </c>
      <c r="H1121" s="46"/>
      <c r="I1121" s="46"/>
      <c r="J1121" s="22"/>
      <c r="K1121" s="22"/>
    </row>
    <row r="1122" spans="3:11">
      <c r="C1122" s="22"/>
      <c r="D1122" s="46" t="s">
        <v>438</v>
      </c>
      <c r="E1122" s="46" t="s">
        <v>3405</v>
      </c>
      <c r="F1122" s="46" t="s">
        <v>4733</v>
      </c>
      <c r="G1122" s="46"/>
      <c r="H1122" s="46"/>
      <c r="I1122" s="46"/>
      <c r="J1122" s="22"/>
      <c r="K1122" s="22"/>
    </row>
    <row r="1123" spans="3:11">
      <c r="C1123" s="22"/>
      <c r="D1123" s="46" t="s">
        <v>438</v>
      </c>
      <c r="E1123" s="46" t="s">
        <v>3392</v>
      </c>
      <c r="F1123" s="46" t="s">
        <v>3393</v>
      </c>
      <c r="G1123" s="46"/>
      <c r="H1123" s="46">
        <v>27553000000</v>
      </c>
      <c r="I1123" s="46">
        <v>21889000000</v>
      </c>
      <c r="J1123" s="22"/>
      <c r="K1123" s="22"/>
    </row>
    <row r="1124" spans="3:11">
      <c r="C1124" s="22"/>
      <c r="D1124" s="46" t="s">
        <v>2576</v>
      </c>
      <c r="E1124" s="46" t="s">
        <v>4324</v>
      </c>
      <c r="F1124" s="46" t="s">
        <v>2483</v>
      </c>
      <c r="G1124" s="46"/>
      <c r="H1124" s="46"/>
      <c r="I1124" s="46"/>
      <c r="J1124" s="22"/>
      <c r="K1124" s="22"/>
    </row>
    <row r="1125" spans="3:11">
      <c r="C1125" s="22"/>
      <c r="D1125" s="46" t="s">
        <v>2576</v>
      </c>
      <c r="E1125" s="46" t="s">
        <v>4325</v>
      </c>
      <c r="F1125" s="46" t="s">
        <v>3472</v>
      </c>
      <c r="G1125" s="46"/>
      <c r="H1125" s="46"/>
      <c r="I1125" s="46"/>
      <c r="J1125" s="22"/>
      <c r="K1125" s="22"/>
    </row>
    <row r="1126" spans="3:11">
      <c r="C1126" s="22"/>
      <c r="D1126" s="46" t="s">
        <v>2576</v>
      </c>
      <c r="E1126" s="46" t="s">
        <v>4705</v>
      </c>
      <c r="F1126" s="46" t="s">
        <v>4734</v>
      </c>
      <c r="G1126" s="46"/>
      <c r="H1126" s="46"/>
      <c r="I1126" s="46"/>
      <c r="J1126" s="22"/>
      <c r="K1126" s="22"/>
    </row>
    <row r="1127" spans="3:11">
      <c r="C1127" s="22"/>
      <c r="D1127" s="46" t="s">
        <v>438</v>
      </c>
      <c r="E1127" s="46" t="s">
        <v>3407</v>
      </c>
      <c r="F1127" s="46" t="s">
        <v>3473</v>
      </c>
      <c r="G1127" s="46" t="s">
        <v>548</v>
      </c>
      <c r="H1127" s="46"/>
      <c r="I1127" s="46"/>
      <c r="J1127" s="22"/>
      <c r="K1127" s="22"/>
    </row>
    <row r="1128" spans="3:11">
      <c r="C1128" s="22"/>
      <c r="D1128" s="46" t="s">
        <v>438</v>
      </c>
      <c r="E1128" s="46" t="s">
        <v>3409</v>
      </c>
      <c r="F1128" s="46" t="s">
        <v>3475</v>
      </c>
      <c r="G1128" s="46" t="s">
        <v>548</v>
      </c>
      <c r="H1128" s="46">
        <v>15468000000</v>
      </c>
      <c r="I1128" s="46">
        <v>10884000000</v>
      </c>
      <c r="J1128" s="22"/>
      <c r="K1128" s="22"/>
    </row>
    <row r="1129" spans="3:11">
      <c r="C1129" s="22"/>
      <c r="D1129" s="46" t="s">
        <v>438</v>
      </c>
      <c r="E1129" s="46" t="s">
        <v>4735</v>
      </c>
      <c r="F1129" s="46" t="s">
        <v>3477</v>
      </c>
      <c r="G1129" s="46" t="s">
        <v>548</v>
      </c>
      <c r="H1129" s="46"/>
      <c r="I1129" s="46"/>
      <c r="J1129" s="22"/>
      <c r="K1129" s="22"/>
    </row>
    <row r="1130" spans="3:11">
      <c r="C1130" s="22"/>
      <c r="D1130" s="46" t="s">
        <v>2576</v>
      </c>
      <c r="E1130" s="46" t="s">
        <v>4326</v>
      </c>
      <c r="F1130" s="46" t="s">
        <v>3478</v>
      </c>
      <c r="G1130" s="46" t="s">
        <v>548</v>
      </c>
      <c r="H1130" s="46"/>
      <c r="I1130" s="46"/>
      <c r="J1130" s="22"/>
      <c r="K1130" s="22"/>
    </row>
    <row r="1131" spans="3:11">
      <c r="C1131" s="22"/>
      <c r="D1131" s="46" t="s">
        <v>2576</v>
      </c>
      <c r="E1131" s="46" t="s">
        <v>4327</v>
      </c>
      <c r="F1131" s="46" t="s">
        <v>3479</v>
      </c>
      <c r="G1131" s="46" t="s">
        <v>548</v>
      </c>
      <c r="H1131" s="46"/>
      <c r="I1131" s="46"/>
      <c r="J1131" s="22"/>
      <c r="K1131" s="22"/>
    </row>
    <row r="1132" spans="3:11">
      <c r="C1132" s="22"/>
      <c r="D1132" s="46" t="s">
        <v>263</v>
      </c>
      <c r="E1132" s="46" t="s">
        <v>428</v>
      </c>
      <c r="F1132" s="46"/>
      <c r="G1132" s="46"/>
      <c r="H1132" s="46"/>
      <c r="I1132" s="46"/>
      <c r="J1132" s="22"/>
      <c r="K1132" s="22"/>
    </row>
    <row r="1133" spans="3:11">
      <c r="C1133" s="22"/>
      <c r="D1133" s="46"/>
      <c r="E1133" s="46" t="s">
        <v>4328</v>
      </c>
      <c r="F1133" s="46" t="s">
        <v>372</v>
      </c>
      <c r="G1133" s="46"/>
      <c r="H1133" s="46"/>
      <c r="I1133" s="46"/>
      <c r="J1133" s="22"/>
      <c r="K1133" s="22"/>
    </row>
    <row r="1134" spans="3:11">
      <c r="C1134" s="22"/>
      <c r="D1134" s="46" t="s">
        <v>438</v>
      </c>
      <c r="E1134" s="46" t="s">
        <v>3492</v>
      </c>
      <c r="F1134" s="46" t="s">
        <v>3493</v>
      </c>
      <c r="G1134" s="46"/>
      <c r="H1134" s="46"/>
      <c r="I1134" s="46"/>
      <c r="J1134" s="22"/>
      <c r="K1134" s="22"/>
    </row>
    <row r="1135" spans="3:11">
      <c r="C1135" s="22"/>
      <c r="D1135" s="46" t="s">
        <v>438</v>
      </c>
      <c r="E1135" s="46" t="s">
        <v>5058</v>
      </c>
      <c r="F1135" s="46" t="s">
        <v>678</v>
      </c>
      <c r="G1135" s="46"/>
      <c r="H1135" s="46"/>
      <c r="I1135" s="46"/>
      <c r="J1135" s="22"/>
      <c r="K1135" s="22"/>
    </row>
    <row r="1136" spans="3:11">
      <c r="C1136" s="22"/>
      <c r="D1136" s="46" t="s">
        <v>438</v>
      </c>
      <c r="E1136" s="46" t="s">
        <v>5059</v>
      </c>
      <c r="F1136" s="46" t="s">
        <v>5060</v>
      </c>
      <c r="G1136" s="46"/>
      <c r="H1136" s="46"/>
      <c r="I1136" s="46"/>
      <c r="J1136" s="22"/>
      <c r="K1136" s="22"/>
    </row>
    <row r="1137" spans="3:11">
      <c r="C1137" s="22"/>
      <c r="D1137" s="46" t="s">
        <v>438</v>
      </c>
      <c r="E1137" s="46" t="s">
        <v>3494</v>
      </c>
      <c r="F1137" s="46" t="s">
        <v>3495</v>
      </c>
      <c r="G1137" s="46"/>
      <c r="H1137" s="46"/>
      <c r="I1137" s="46"/>
      <c r="J1137" s="22"/>
      <c r="K1137" s="22"/>
    </row>
    <row r="1138" spans="3:11">
      <c r="C1138" s="22"/>
      <c r="D1138" s="46" t="s">
        <v>438</v>
      </c>
      <c r="E1138" s="46" t="s">
        <v>3496</v>
      </c>
      <c r="F1138" s="46" t="s">
        <v>3497</v>
      </c>
      <c r="G1138" s="46" t="s">
        <v>548</v>
      </c>
      <c r="H1138" s="46"/>
      <c r="I1138" s="46"/>
      <c r="J1138" s="22"/>
      <c r="K1138" s="22"/>
    </row>
    <row r="1139" spans="3:11">
      <c r="C1139" s="22"/>
      <c r="D1139" s="46" t="s">
        <v>438</v>
      </c>
      <c r="E1139" s="46" t="s">
        <v>5061</v>
      </c>
      <c r="F1139" s="46" t="s">
        <v>5062</v>
      </c>
      <c r="G1139" s="46"/>
      <c r="H1139" s="46"/>
      <c r="I1139" s="46"/>
      <c r="J1139" s="22"/>
      <c r="K1139" s="22"/>
    </row>
    <row r="1140" spans="3:11">
      <c r="C1140" s="22"/>
      <c r="D1140" s="46" t="s">
        <v>438</v>
      </c>
      <c r="E1140" s="46" t="s">
        <v>3487</v>
      </c>
      <c r="F1140" s="46" t="s">
        <v>3053</v>
      </c>
      <c r="G1140" s="46" t="s">
        <v>548</v>
      </c>
      <c r="H1140" s="46"/>
      <c r="I1140" s="46"/>
      <c r="J1140" s="22"/>
      <c r="K1140" s="22"/>
    </row>
    <row r="1141" spans="3:11">
      <c r="C1141" s="22"/>
      <c r="D1141" s="46" t="s">
        <v>438</v>
      </c>
      <c r="E1141" s="46" t="s">
        <v>3487</v>
      </c>
      <c r="F1141" s="46" t="s">
        <v>3057</v>
      </c>
      <c r="G1141" s="46" t="s">
        <v>548</v>
      </c>
      <c r="H1141" s="46"/>
      <c r="I1141" s="46"/>
      <c r="J1141" s="22"/>
      <c r="K1141" s="22"/>
    </row>
    <row r="1142" spans="3:11">
      <c r="C1142" s="22"/>
      <c r="D1142" s="46" t="s">
        <v>2576</v>
      </c>
      <c r="E1142" s="46" t="s">
        <v>4329</v>
      </c>
      <c r="F1142" s="46" t="s">
        <v>4330</v>
      </c>
      <c r="G1142" s="46"/>
      <c r="H1142" s="46"/>
      <c r="I1142" s="46"/>
      <c r="J1142" s="22"/>
      <c r="K1142" s="22"/>
    </row>
    <row r="1143" spans="3:11">
      <c r="C1143" s="22"/>
      <c r="D1143" s="46" t="s">
        <v>2576</v>
      </c>
      <c r="E1143" s="46" t="s">
        <v>4331</v>
      </c>
      <c r="F1143" s="46" t="s">
        <v>4332</v>
      </c>
      <c r="G1143" s="46"/>
      <c r="H1143" s="46"/>
      <c r="I1143" s="46"/>
      <c r="J1143" s="22"/>
      <c r="K1143" s="22"/>
    </row>
    <row r="1144" spans="3:11">
      <c r="C1144" s="22"/>
      <c r="D1144" s="46" t="s">
        <v>2576</v>
      </c>
      <c r="E1144" s="46" t="s">
        <v>4333</v>
      </c>
      <c r="F1144" s="46" t="s">
        <v>4334</v>
      </c>
      <c r="G1144" s="46"/>
      <c r="H1144" s="46"/>
      <c r="I1144" s="46"/>
      <c r="J1144" s="22"/>
      <c r="K1144" s="22"/>
    </row>
    <row r="1145" spans="3:11">
      <c r="C1145" s="22"/>
      <c r="D1145" s="46" t="s">
        <v>2576</v>
      </c>
      <c r="E1145" s="46" t="s">
        <v>4335</v>
      </c>
      <c r="F1145" s="46" t="s">
        <v>4336</v>
      </c>
      <c r="G1145" s="46"/>
      <c r="H1145" s="46"/>
      <c r="I1145" s="46"/>
      <c r="J1145" s="22"/>
      <c r="K1145" s="22"/>
    </row>
    <row r="1146" spans="3:11">
      <c r="C1146" s="22"/>
      <c r="D1146" s="46" t="s">
        <v>2576</v>
      </c>
      <c r="E1146" s="46" t="s">
        <v>4337</v>
      </c>
      <c r="F1146" s="46" t="s">
        <v>4338</v>
      </c>
      <c r="G1146" s="46"/>
      <c r="H1146" s="46"/>
      <c r="I1146" s="46"/>
      <c r="J1146" s="22"/>
      <c r="K1146" s="22"/>
    </row>
    <row r="1147" spans="3:11">
      <c r="C1147" s="22"/>
      <c r="D1147" s="46" t="s">
        <v>438</v>
      </c>
      <c r="E1147" s="46" t="s">
        <v>3510</v>
      </c>
      <c r="F1147" s="46" t="s">
        <v>3493</v>
      </c>
      <c r="G1147" s="46" t="s">
        <v>548</v>
      </c>
      <c r="H1147" s="46"/>
      <c r="I1147" s="46"/>
      <c r="J1147" s="22"/>
      <c r="K1147" s="22"/>
    </row>
    <row r="1148" spans="3:11">
      <c r="C1148" s="22"/>
      <c r="D1148" s="46" t="s">
        <v>438</v>
      </c>
      <c r="E1148" s="46" t="s">
        <v>3508</v>
      </c>
      <c r="F1148" s="46" t="s">
        <v>678</v>
      </c>
      <c r="G1148" s="46" t="s">
        <v>548</v>
      </c>
      <c r="H1148" s="46"/>
      <c r="I1148" s="46"/>
      <c r="J1148" s="22"/>
      <c r="K1148" s="22"/>
    </row>
    <row r="1149" spans="3:11">
      <c r="C1149" s="22"/>
      <c r="D1149" s="46" t="s">
        <v>438</v>
      </c>
      <c r="E1149" s="46" t="s">
        <v>3509</v>
      </c>
      <c r="F1149" s="46" t="s">
        <v>5060</v>
      </c>
      <c r="G1149" s="46" t="s">
        <v>548</v>
      </c>
      <c r="H1149" s="46"/>
      <c r="I1149" s="46"/>
      <c r="J1149" s="22"/>
      <c r="K1149" s="22"/>
    </row>
    <row r="1150" spans="3:11">
      <c r="C1150" s="22"/>
      <c r="D1150" s="46" t="s">
        <v>438</v>
      </c>
      <c r="E1150" s="46" t="s">
        <v>3511</v>
      </c>
      <c r="F1150" s="46" t="s">
        <v>3495</v>
      </c>
      <c r="G1150" s="46" t="s">
        <v>548</v>
      </c>
      <c r="H1150" s="46"/>
      <c r="I1150" s="46"/>
      <c r="J1150" s="22"/>
      <c r="K1150" s="22"/>
    </row>
    <row r="1151" spans="3:11">
      <c r="C1151" s="22"/>
      <c r="D1151" s="46" t="s">
        <v>438</v>
      </c>
      <c r="E1151" s="46" t="s">
        <v>3512</v>
      </c>
      <c r="F1151" s="46" t="s">
        <v>3497</v>
      </c>
      <c r="G1151" s="46" t="s">
        <v>548</v>
      </c>
      <c r="H1151" s="46"/>
      <c r="I1151" s="46"/>
      <c r="J1151" s="22"/>
      <c r="K1151" s="22"/>
    </row>
    <row r="1152" spans="3:11">
      <c r="C1152" s="22"/>
      <c r="D1152" s="46" t="s">
        <v>438</v>
      </c>
      <c r="E1152" s="46" t="s">
        <v>5063</v>
      </c>
      <c r="F1152" s="46" t="s">
        <v>5062</v>
      </c>
      <c r="G1152" s="46" t="s">
        <v>548</v>
      </c>
      <c r="H1152" s="46"/>
      <c r="I1152" s="46"/>
      <c r="J1152" s="22"/>
      <c r="K1152" s="22"/>
    </row>
    <row r="1153" spans="3:11">
      <c r="C1153" s="22"/>
      <c r="D1153" s="46" t="s">
        <v>438</v>
      </c>
      <c r="E1153" s="46" t="s">
        <v>3507</v>
      </c>
      <c r="F1153" s="46" t="s">
        <v>675</v>
      </c>
      <c r="G1153" s="46" t="s">
        <v>548</v>
      </c>
      <c r="H1153" s="46"/>
      <c r="I1153" s="46"/>
      <c r="J1153" s="22"/>
      <c r="K1153" s="22"/>
    </row>
    <row r="1154" spans="3:11">
      <c r="C1154" s="22"/>
      <c r="D1154" s="46" t="s">
        <v>438</v>
      </c>
      <c r="E1154" s="46" t="s">
        <v>3507</v>
      </c>
      <c r="F1154" s="46" t="s">
        <v>721</v>
      </c>
      <c r="G1154" s="46" t="s">
        <v>548</v>
      </c>
      <c r="H1154" s="46"/>
      <c r="I1154" s="46"/>
      <c r="J1154" s="22"/>
      <c r="K1154" s="22"/>
    </row>
    <row r="1155" spans="3:11">
      <c r="C1155" s="22"/>
      <c r="D1155" s="46" t="s">
        <v>2576</v>
      </c>
      <c r="E1155" s="46" t="s">
        <v>4339</v>
      </c>
      <c r="F1155" s="46" t="s">
        <v>4340</v>
      </c>
      <c r="G1155" s="46"/>
      <c r="H1155" s="46"/>
      <c r="I1155" s="46"/>
      <c r="J1155" s="22"/>
      <c r="K1155" s="22"/>
    </row>
    <row r="1156" spans="3:11">
      <c r="C1156" s="22"/>
      <c r="D1156" s="46" t="s">
        <v>2576</v>
      </c>
      <c r="E1156" s="46" t="s">
        <v>4341</v>
      </c>
      <c r="F1156" s="46" t="s">
        <v>4342</v>
      </c>
      <c r="G1156" s="46"/>
      <c r="H1156" s="46"/>
      <c r="I1156" s="46"/>
      <c r="J1156" s="22"/>
      <c r="K1156" s="22"/>
    </row>
    <row r="1157" spans="3:11">
      <c r="C1157" s="22"/>
      <c r="D1157" s="46"/>
      <c r="E1157" s="46"/>
      <c r="F1157" s="46" t="s">
        <v>1520</v>
      </c>
      <c r="G1157" s="46"/>
      <c r="H1157" s="46"/>
      <c r="I1157" s="46"/>
      <c r="J1157" s="22"/>
      <c r="K1157" s="22"/>
    </row>
    <row r="1158" spans="3:11">
      <c r="C1158" s="22"/>
      <c r="D1158" s="46" t="s">
        <v>2576</v>
      </c>
      <c r="E1158" s="46" t="s">
        <v>4343</v>
      </c>
      <c r="F1158" s="46" t="s">
        <v>3493</v>
      </c>
      <c r="G1158" s="46"/>
      <c r="H1158" s="46"/>
      <c r="I1158" s="46"/>
      <c r="J1158" s="22"/>
      <c r="K1158" s="22"/>
    </row>
    <row r="1159" spans="3:11">
      <c r="C1159" s="22"/>
      <c r="D1159" s="46" t="s">
        <v>2576</v>
      </c>
      <c r="E1159" s="46" t="s">
        <v>4344</v>
      </c>
      <c r="F1159" s="46" t="s">
        <v>678</v>
      </c>
      <c r="G1159" s="46"/>
      <c r="H1159" s="46"/>
      <c r="I1159" s="46"/>
      <c r="J1159" s="22"/>
      <c r="K1159" s="22"/>
    </row>
    <row r="1160" spans="3:11">
      <c r="C1160" s="22"/>
      <c r="D1160" s="46" t="s">
        <v>2576</v>
      </c>
      <c r="E1160" s="46" t="s">
        <v>4345</v>
      </c>
      <c r="F1160" s="46" t="s">
        <v>5060</v>
      </c>
      <c r="G1160" s="46"/>
      <c r="H1160" s="46"/>
      <c r="I1160" s="46"/>
      <c r="J1160" s="22"/>
      <c r="K1160" s="22"/>
    </row>
    <row r="1161" spans="3:11">
      <c r="C1161" s="22"/>
      <c r="D1161" s="46" t="s">
        <v>2576</v>
      </c>
      <c r="E1161" s="46" t="s">
        <v>4346</v>
      </c>
      <c r="F1161" s="46" t="s">
        <v>3495</v>
      </c>
      <c r="G1161" s="46"/>
      <c r="H1161" s="46"/>
      <c r="I1161" s="46"/>
      <c r="J1161" s="22"/>
      <c r="K1161" s="22"/>
    </row>
    <row r="1162" spans="3:11">
      <c r="C1162" s="22"/>
      <c r="D1162" s="46" t="s">
        <v>2576</v>
      </c>
      <c r="E1162" s="46" t="s">
        <v>4347</v>
      </c>
      <c r="F1162" s="46" t="s">
        <v>3497</v>
      </c>
      <c r="G1162" s="46" t="s">
        <v>548</v>
      </c>
      <c r="H1162" s="46"/>
      <c r="I1162" s="46"/>
      <c r="J1162" s="22"/>
      <c r="K1162" s="22"/>
    </row>
    <row r="1163" spans="3:11">
      <c r="C1163" s="22"/>
      <c r="D1163" s="46" t="s">
        <v>2576</v>
      </c>
      <c r="E1163" s="46" t="s">
        <v>5064</v>
      </c>
      <c r="F1163" s="46" t="s">
        <v>5062</v>
      </c>
      <c r="G1163" s="46"/>
      <c r="H1163" s="46"/>
      <c r="I1163" s="46"/>
      <c r="J1163" s="22"/>
      <c r="K1163" s="22"/>
    </row>
    <row r="1164" spans="3:11">
      <c r="C1164" s="22"/>
      <c r="D1164" s="46" t="s">
        <v>2576</v>
      </c>
      <c r="E1164" s="46" t="s">
        <v>4348</v>
      </c>
      <c r="F1164" s="46" t="s">
        <v>3053</v>
      </c>
      <c r="G1164" s="46" t="s">
        <v>548</v>
      </c>
      <c r="H1164" s="46"/>
      <c r="I1164" s="46"/>
      <c r="J1164" s="22"/>
      <c r="K1164" s="22"/>
    </row>
    <row r="1165" spans="3:11">
      <c r="C1165" s="22"/>
      <c r="D1165" s="46" t="s">
        <v>2576</v>
      </c>
      <c r="E1165" s="46" t="s">
        <v>4348</v>
      </c>
      <c r="F1165" s="46" t="s">
        <v>3057</v>
      </c>
      <c r="G1165" s="46" t="s">
        <v>548</v>
      </c>
      <c r="H1165" s="46"/>
      <c r="I1165" s="46"/>
      <c r="J1165" s="22"/>
      <c r="K1165" s="22"/>
    </row>
    <row r="1166" spans="3:11">
      <c r="C1166" s="22"/>
      <c r="D1166" s="46" t="s">
        <v>2576</v>
      </c>
      <c r="E1166" s="46" t="s">
        <v>4349</v>
      </c>
      <c r="F1166" s="46" t="s">
        <v>4350</v>
      </c>
      <c r="G1166" s="46"/>
      <c r="H1166" s="46"/>
      <c r="I1166" s="46"/>
      <c r="J1166" s="22"/>
      <c r="K1166" s="22"/>
    </row>
    <row r="1167" spans="3:11">
      <c r="C1167" s="22"/>
      <c r="D1167" s="46" t="s">
        <v>263</v>
      </c>
      <c r="E1167" s="46" t="s">
        <v>428</v>
      </c>
      <c r="F1167" s="46"/>
      <c r="G1167" s="46"/>
      <c r="H1167" s="46"/>
      <c r="I1167" s="46"/>
      <c r="J1167" s="22"/>
      <c r="K1167" s="22"/>
    </row>
    <row r="1168" spans="3:11">
      <c r="C1168" s="22"/>
      <c r="D1168" s="46"/>
      <c r="E1168" s="46" t="s">
        <v>5065</v>
      </c>
      <c r="F1168" s="46" t="s">
        <v>4831</v>
      </c>
      <c r="G1168" s="46"/>
      <c r="H1168" s="46"/>
      <c r="I1168" s="46"/>
      <c r="J1168" s="22"/>
      <c r="K1168" s="22"/>
    </row>
    <row r="1169" spans="3:11">
      <c r="C1169" s="22"/>
      <c r="D1169" s="46" t="s">
        <v>438</v>
      </c>
      <c r="E1169" s="46" t="s">
        <v>3515</v>
      </c>
      <c r="F1169" s="46" t="s">
        <v>5066</v>
      </c>
      <c r="G1169" s="46"/>
      <c r="H1169" s="46"/>
      <c r="I1169" s="46"/>
      <c r="J1169" s="22"/>
      <c r="K1169" s="22"/>
    </row>
    <row r="1170" spans="3:11">
      <c r="C1170" s="22"/>
      <c r="D1170" s="46" t="s">
        <v>438</v>
      </c>
      <c r="E1170" s="46" t="s">
        <v>3516</v>
      </c>
      <c r="F1170" s="46" t="s">
        <v>1036</v>
      </c>
      <c r="G1170" s="46" t="s">
        <v>548</v>
      </c>
      <c r="H1170" s="46"/>
      <c r="I1170" s="46"/>
      <c r="J1170" s="22"/>
      <c r="K1170" s="22"/>
    </row>
    <row r="1171" spans="3:11">
      <c r="C1171" s="22"/>
      <c r="D1171" s="46" t="s">
        <v>438</v>
      </c>
      <c r="E1171" s="46" t="s">
        <v>3517</v>
      </c>
      <c r="F1171" s="46" t="s">
        <v>3518</v>
      </c>
      <c r="G1171" s="46"/>
      <c r="H1171" s="46"/>
      <c r="I1171" s="46"/>
      <c r="J1171" s="22"/>
      <c r="K1171" s="22"/>
    </row>
    <row r="1172" spans="3:11">
      <c r="C1172" s="22"/>
      <c r="D1172" s="46" t="s">
        <v>438</v>
      </c>
      <c r="E1172" s="46" t="s">
        <v>3519</v>
      </c>
      <c r="F1172" s="46" t="s">
        <v>3520</v>
      </c>
      <c r="G1172" s="46" t="s">
        <v>548</v>
      </c>
      <c r="H1172" s="46"/>
      <c r="I1172" s="46"/>
      <c r="J1172" s="22"/>
      <c r="K1172" s="22"/>
    </row>
    <row r="1173" spans="3:11">
      <c r="C1173" s="22"/>
      <c r="D1173" s="46" t="s">
        <v>438</v>
      </c>
      <c r="E1173" s="46" t="s">
        <v>3492</v>
      </c>
      <c r="F1173" s="46" t="s">
        <v>3493</v>
      </c>
      <c r="G1173" s="46"/>
      <c r="H1173" s="46"/>
      <c r="I1173" s="46"/>
      <c r="J1173" s="22"/>
      <c r="K1173" s="22"/>
    </row>
    <row r="1174" spans="3:11">
      <c r="C1174" s="22"/>
      <c r="D1174" s="46" t="s">
        <v>438</v>
      </c>
      <c r="E1174" s="46" t="s">
        <v>3526</v>
      </c>
      <c r="F1174" s="46" t="s">
        <v>778</v>
      </c>
      <c r="G1174" s="46" t="s">
        <v>548</v>
      </c>
      <c r="H1174" s="46"/>
      <c r="I1174" s="46"/>
      <c r="J1174" s="22"/>
      <c r="K1174" s="22"/>
    </row>
    <row r="1175" spans="3:11">
      <c r="C1175" s="22"/>
      <c r="D1175" s="46" t="s">
        <v>438</v>
      </c>
      <c r="E1175" s="46" t="s">
        <v>3525</v>
      </c>
      <c r="F1175" s="46" t="s">
        <v>1036</v>
      </c>
      <c r="G1175" s="46" t="s">
        <v>548</v>
      </c>
      <c r="H1175" s="46"/>
      <c r="I1175" s="46"/>
      <c r="J1175" s="22"/>
      <c r="K1175" s="22"/>
    </row>
    <row r="1176" spans="3:11">
      <c r="C1176" s="22"/>
      <c r="D1176" s="46" t="s">
        <v>438</v>
      </c>
      <c r="E1176" s="46" t="s">
        <v>3527</v>
      </c>
      <c r="F1176" s="46" t="s">
        <v>3518</v>
      </c>
      <c r="G1176" s="46" t="s">
        <v>548</v>
      </c>
      <c r="H1176" s="46"/>
      <c r="I1176" s="46"/>
      <c r="J1176" s="22"/>
      <c r="K1176" s="22"/>
    </row>
    <row r="1177" spans="3:11">
      <c r="C1177" s="22"/>
      <c r="D1177" s="46" t="s">
        <v>438</v>
      </c>
      <c r="E1177" s="46" t="s">
        <v>3528</v>
      </c>
      <c r="F1177" s="46" t="s">
        <v>3520</v>
      </c>
      <c r="G1177" s="46" t="s">
        <v>548</v>
      </c>
      <c r="H1177" s="46"/>
      <c r="I1177" s="46"/>
      <c r="J1177" s="22"/>
      <c r="K1177" s="22"/>
    </row>
    <row r="1178" spans="3:11">
      <c r="C1178" s="22"/>
      <c r="D1178" s="46" t="s">
        <v>438</v>
      </c>
      <c r="E1178" s="46" t="s">
        <v>3510</v>
      </c>
      <c r="F1178" s="46" t="s">
        <v>3493</v>
      </c>
      <c r="G1178" s="46" t="s">
        <v>548</v>
      </c>
      <c r="H1178" s="46"/>
      <c r="I1178" s="46"/>
      <c r="J1178" s="22"/>
      <c r="K1178" s="22"/>
    </row>
    <row r="1179" spans="3:11">
      <c r="C1179" s="22"/>
      <c r="D1179" s="46"/>
      <c r="E1179" s="46"/>
      <c r="F1179" s="46" t="s">
        <v>1520</v>
      </c>
      <c r="G1179" s="46"/>
      <c r="H1179" s="46"/>
      <c r="I1179" s="46"/>
      <c r="J1179" s="22"/>
      <c r="K1179" s="22"/>
    </row>
    <row r="1180" spans="3:11">
      <c r="C1180" s="22"/>
      <c r="D1180" s="46" t="s">
        <v>2576</v>
      </c>
      <c r="E1180" s="46" t="s">
        <v>4352</v>
      </c>
      <c r="F1180" s="46" t="s">
        <v>778</v>
      </c>
      <c r="G1180" s="46"/>
      <c r="H1180" s="46"/>
      <c r="I1180" s="46"/>
      <c r="J1180" s="22"/>
      <c r="K1180" s="22"/>
    </row>
    <row r="1181" spans="3:11">
      <c r="C1181" s="22"/>
      <c r="D1181" s="46" t="s">
        <v>2576</v>
      </c>
      <c r="E1181" s="46" t="s">
        <v>4353</v>
      </c>
      <c r="F1181" s="46" t="s">
        <v>1036</v>
      </c>
      <c r="G1181" s="46"/>
      <c r="H1181" s="46"/>
      <c r="I1181" s="46"/>
      <c r="J1181" s="22"/>
      <c r="K1181" s="22"/>
    </row>
    <row r="1182" spans="3:11">
      <c r="C1182" s="22"/>
      <c r="D1182" s="46" t="s">
        <v>2576</v>
      </c>
      <c r="E1182" s="46" t="s">
        <v>4354</v>
      </c>
      <c r="F1182" s="46" t="s">
        <v>3518</v>
      </c>
      <c r="G1182" s="46"/>
      <c r="H1182" s="46"/>
      <c r="I1182" s="46"/>
      <c r="J1182" s="22"/>
      <c r="K1182" s="22"/>
    </row>
    <row r="1183" spans="3:11">
      <c r="C1183" s="22"/>
      <c r="D1183" s="46" t="s">
        <v>2576</v>
      </c>
      <c r="E1183" s="46" t="s">
        <v>4355</v>
      </c>
      <c r="F1183" s="46" t="s">
        <v>3520</v>
      </c>
      <c r="G1183" s="46"/>
      <c r="H1183" s="46"/>
      <c r="I1183" s="46"/>
      <c r="J1183" s="22"/>
      <c r="K1183" s="22"/>
    </row>
    <row r="1184" spans="3:11">
      <c r="C1184" s="22"/>
      <c r="D1184" s="46" t="s">
        <v>2576</v>
      </c>
      <c r="E1184" s="46" t="s">
        <v>4343</v>
      </c>
      <c r="F1184" s="46" t="s">
        <v>3493</v>
      </c>
      <c r="G1184" s="46"/>
      <c r="H1184" s="46"/>
      <c r="I1184" s="46"/>
      <c r="J1184" s="22"/>
      <c r="K1184" s="22"/>
    </row>
    <row r="1185" spans="3:11">
      <c r="C1185" s="22"/>
      <c r="D1185" s="46" t="s">
        <v>263</v>
      </c>
      <c r="E1185" s="46" t="s">
        <v>428</v>
      </c>
      <c r="F1185" s="46"/>
      <c r="G1185" s="46"/>
      <c r="H1185" s="46"/>
      <c r="I1185" s="46"/>
      <c r="J1185" s="22"/>
      <c r="K1185" s="22"/>
    </row>
    <row r="1186" spans="3:11">
      <c r="C1186" s="22"/>
      <c r="D1186" s="46"/>
      <c r="E1186" s="46" t="s">
        <v>4358</v>
      </c>
      <c r="F1186" s="46" t="s">
        <v>375</v>
      </c>
      <c r="G1186" s="46"/>
      <c r="H1186" s="46"/>
      <c r="I1186" s="46"/>
      <c r="J1186" s="22"/>
      <c r="K1186" s="22"/>
    </row>
    <row r="1187" spans="3:11">
      <c r="C1187" s="22"/>
      <c r="D1187" s="46" t="s">
        <v>438</v>
      </c>
      <c r="E1187" s="46" t="s">
        <v>2661</v>
      </c>
      <c r="F1187" s="46" t="s">
        <v>1394</v>
      </c>
      <c r="G1187" s="46"/>
      <c r="H1187" s="46">
        <v>44791000000</v>
      </c>
      <c r="I1187" s="46">
        <v>47531000000</v>
      </c>
      <c r="J1187" s="22"/>
      <c r="K1187" s="22"/>
    </row>
    <row r="1188" spans="3:11">
      <c r="C1188" s="22"/>
      <c r="D1188" s="46" t="s">
        <v>438</v>
      </c>
      <c r="E1188" s="46" t="s">
        <v>2662</v>
      </c>
      <c r="F1188" s="46" t="s">
        <v>594</v>
      </c>
      <c r="G1188" s="46"/>
      <c r="H1188" s="46">
        <v>1176000000</v>
      </c>
      <c r="I1188" s="46">
        <v>873000000</v>
      </c>
      <c r="J1188" s="22"/>
      <c r="K1188" s="22"/>
    </row>
    <row r="1189" spans="3:11">
      <c r="C1189" s="22"/>
      <c r="D1189" s="46" t="s">
        <v>438</v>
      </c>
      <c r="E1189" s="46" t="s">
        <v>2664</v>
      </c>
      <c r="F1189" s="46" t="s">
        <v>446</v>
      </c>
      <c r="G1189" s="46"/>
      <c r="H1189" s="46">
        <v>5916000000</v>
      </c>
      <c r="I1189" s="46">
        <v>309000000</v>
      </c>
      <c r="J1189" s="22"/>
      <c r="K1189" s="22"/>
    </row>
    <row r="1190" spans="3:11">
      <c r="C1190" s="22"/>
      <c r="D1190" s="46" t="s">
        <v>438</v>
      </c>
      <c r="E1190" s="46" t="s">
        <v>2644</v>
      </c>
      <c r="F1190" s="46" t="s">
        <v>4660</v>
      </c>
      <c r="G1190" s="46"/>
      <c r="H1190" s="46">
        <v>12603000000</v>
      </c>
      <c r="I1190" s="46">
        <v>14467000000</v>
      </c>
      <c r="J1190" s="22"/>
      <c r="K1190" s="22"/>
    </row>
    <row r="1191" spans="3:11">
      <c r="C1191" s="22"/>
      <c r="D1191" s="46" t="s">
        <v>438</v>
      </c>
      <c r="E1191" s="46" t="s">
        <v>2665</v>
      </c>
      <c r="F1191" s="46" t="s">
        <v>1958</v>
      </c>
      <c r="G1191" s="46"/>
      <c r="H1191" s="46"/>
      <c r="I1191" s="46"/>
      <c r="J1191" s="22"/>
      <c r="K1191" s="22"/>
    </row>
    <row r="1192" spans="3:11">
      <c r="C1192" s="22"/>
      <c r="D1192" s="46" t="s">
        <v>263</v>
      </c>
      <c r="E1192" s="46" t="s">
        <v>428</v>
      </c>
      <c r="F1192" s="46"/>
      <c r="G1192" s="46"/>
      <c r="H1192" s="46"/>
      <c r="I1192" s="46"/>
      <c r="J1192" s="22"/>
      <c r="K1192" s="22"/>
    </row>
    <row r="1193" spans="3:11">
      <c r="C1193" s="22"/>
      <c r="D1193" s="46"/>
      <c r="E1193" s="46" t="s">
        <v>2103</v>
      </c>
      <c r="F1193" s="46" t="s">
        <v>1902</v>
      </c>
      <c r="G1193" s="46"/>
      <c r="H1193" s="46"/>
      <c r="I1193" s="46"/>
      <c r="J1193" s="22"/>
      <c r="K1193" s="22"/>
    </row>
    <row r="1194" spans="3:11">
      <c r="C1194" s="22"/>
      <c r="D1194" s="46" t="s">
        <v>2576</v>
      </c>
      <c r="E1194" s="46" t="s">
        <v>3564</v>
      </c>
      <c r="F1194" s="46" t="s">
        <v>1394</v>
      </c>
      <c r="G1194" s="46"/>
      <c r="H1194" s="46">
        <v>29000000</v>
      </c>
      <c r="I1194" s="46">
        <v>-20000000</v>
      </c>
      <c r="J1194" s="22"/>
      <c r="K1194" s="22"/>
    </row>
    <row r="1195" spans="3:11">
      <c r="C1195" s="22"/>
      <c r="D1195" s="46" t="s">
        <v>2576</v>
      </c>
      <c r="E1195" s="46" t="s">
        <v>3565</v>
      </c>
      <c r="F1195" s="46" t="s">
        <v>594</v>
      </c>
      <c r="G1195" s="46"/>
      <c r="H1195" s="46">
        <v>22000000</v>
      </c>
      <c r="I1195" s="46">
        <v>-1000000</v>
      </c>
      <c r="J1195" s="22"/>
      <c r="K1195" s="22"/>
    </row>
    <row r="1196" spans="3:11">
      <c r="C1196" s="22"/>
      <c r="D1196" s="46" t="s">
        <v>2576</v>
      </c>
      <c r="E1196" s="46" t="s">
        <v>3566</v>
      </c>
      <c r="F1196" s="46" t="s">
        <v>446</v>
      </c>
      <c r="G1196" s="46"/>
      <c r="H1196" s="46">
        <v>-5948000000</v>
      </c>
      <c r="I1196" s="46">
        <v>-8187000000</v>
      </c>
      <c r="J1196" s="22"/>
      <c r="K1196" s="22"/>
    </row>
    <row r="1197" spans="3:11">
      <c r="C1197" s="22"/>
      <c r="D1197" s="46" t="s">
        <v>2576</v>
      </c>
      <c r="E1197" s="46" t="s">
        <v>4739</v>
      </c>
      <c r="F1197" s="46" t="s">
        <v>4740</v>
      </c>
      <c r="G1197" s="46"/>
      <c r="H1197" s="46">
        <v>-34000000</v>
      </c>
      <c r="I1197" s="46">
        <v>-3000000</v>
      </c>
      <c r="J1197" s="22"/>
      <c r="K1197" s="22"/>
    </row>
    <row r="1198" spans="3:11">
      <c r="C1198" s="22"/>
      <c r="D1198" s="46" t="s">
        <v>2576</v>
      </c>
      <c r="E1198" s="46" t="s">
        <v>3567</v>
      </c>
      <c r="F1198" s="46" t="s">
        <v>1958</v>
      </c>
      <c r="G1198" s="46"/>
      <c r="H1198" s="46">
        <v>-256000000</v>
      </c>
      <c r="I1198" s="46">
        <v>-301000000</v>
      </c>
      <c r="J1198" s="22"/>
      <c r="K1198" s="22"/>
    </row>
    <row r="1199" spans="3:11">
      <c r="C1199" s="22"/>
      <c r="D1199" s="46" t="s">
        <v>2576</v>
      </c>
      <c r="E1199" s="46" t="s">
        <v>3568</v>
      </c>
      <c r="F1199" s="46" t="s">
        <v>1346</v>
      </c>
      <c r="G1199" s="46"/>
      <c r="H1199" s="46">
        <v>-6187000000</v>
      </c>
      <c r="I1199" s="46">
        <v>-8512000000</v>
      </c>
      <c r="J1199" s="22"/>
      <c r="K1199" s="22"/>
    </row>
    <row r="1200" spans="3:11">
      <c r="C1200" s="22"/>
      <c r="D1200" s="46" t="s">
        <v>263</v>
      </c>
      <c r="E1200" s="46" t="s">
        <v>428</v>
      </c>
      <c r="F1200" s="46"/>
      <c r="G1200" s="46"/>
      <c r="H1200" s="46"/>
      <c r="I1200" s="46"/>
      <c r="J1200" s="22"/>
      <c r="K1200" s="22"/>
    </row>
    <row r="1201" spans="3:11">
      <c r="C1201" s="22"/>
      <c r="D1201" s="46"/>
      <c r="E1201" s="46" t="s">
        <v>2110</v>
      </c>
      <c r="F1201" s="46" t="s">
        <v>1903</v>
      </c>
      <c r="G1201" s="46"/>
      <c r="H1201" s="46"/>
      <c r="I1201" s="46"/>
      <c r="J1201" s="22"/>
      <c r="K1201" s="22"/>
    </row>
    <row r="1202" spans="3:11">
      <c r="C1202" s="22"/>
      <c r="D1202" s="46" t="s">
        <v>438</v>
      </c>
      <c r="E1202" s="46" t="s">
        <v>3574</v>
      </c>
      <c r="F1202" s="46" t="s">
        <v>917</v>
      </c>
      <c r="G1202" s="46"/>
      <c r="H1202" s="46">
        <v>1434000000</v>
      </c>
      <c r="I1202" s="46">
        <v>3669000000</v>
      </c>
      <c r="J1202" s="22"/>
      <c r="K1202" s="22"/>
    </row>
    <row r="1203" spans="3:11">
      <c r="C1203" s="22"/>
      <c r="D1203" s="46" t="s">
        <v>438</v>
      </c>
      <c r="E1203" s="46" t="s">
        <v>3575</v>
      </c>
      <c r="F1203" s="46" t="s">
        <v>3576</v>
      </c>
      <c r="G1203" s="46"/>
      <c r="H1203" s="46">
        <v>268000000</v>
      </c>
      <c r="I1203" s="46">
        <v>705000000</v>
      </c>
      <c r="J1203" s="22"/>
      <c r="K1203" s="22"/>
    </row>
    <row r="1204" spans="3:11">
      <c r="C1204" s="22"/>
      <c r="D1204" s="46" t="s">
        <v>263</v>
      </c>
      <c r="E1204" s="46" t="s">
        <v>428</v>
      </c>
      <c r="F1204" s="46"/>
      <c r="G1204" s="46"/>
      <c r="H1204" s="46"/>
      <c r="I1204" s="46"/>
      <c r="J1204" s="22"/>
      <c r="K1204" s="22"/>
    </row>
    <row r="1205" spans="3:11">
      <c r="C1205" s="22"/>
      <c r="D1205" s="46"/>
      <c r="E1205" s="46" t="s">
        <v>1526</v>
      </c>
      <c r="F1205" s="46" t="s">
        <v>378</v>
      </c>
      <c r="G1205" s="46"/>
      <c r="H1205" s="46"/>
      <c r="I1205" s="46"/>
      <c r="J1205" s="22"/>
      <c r="K1205" s="22"/>
    </row>
    <row r="1206" spans="3:11">
      <c r="C1206" s="22"/>
      <c r="D1206" s="46" t="s">
        <v>438</v>
      </c>
      <c r="E1206" s="46" t="s">
        <v>2661</v>
      </c>
      <c r="F1206" s="46" t="s">
        <v>1394</v>
      </c>
      <c r="G1206" s="46"/>
      <c r="H1206" s="46">
        <v>44791000000</v>
      </c>
      <c r="I1206" s="46">
        <v>47531000000</v>
      </c>
      <c r="J1206" s="22"/>
      <c r="K1206" s="22"/>
    </row>
    <row r="1207" spans="3:11">
      <c r="C1207" s="22"/>
      <c r="D1207" s="46" t="s">
        <v>2576</v>
      </c>
      <c r="E1207" s="46" t="s">
        <v>3585</v>
      </c>
      <c r="F1207" s="46" t="s">
        <v>3586</v>
      </c>
      <c r="G1207" s="46"/>
      <c r="H1207" s="46"/>
      <c r="I1207" s="46"/>
      <c r="J1207" s="22"/>
      <c r="K1207" s="22"/>
    </row>
    <row r="1208" spans="3:11">
      <c r="C1208" s="22"/>
      <c r="D1208" s="46" t="s">
        <v>438</v>
      </c>
      <c r="E1208" s="46" t="s">
        <v>3591</v>
      </c>
      <c r="F1208" s="46" t="s">
        <v>5067</v>
      </c>
      <c r="G1208" s="46"/>
      <c r="H1208" s="46"/>
      <c r="I1208" s="46"/>
      <c r="J1208" s="22"/>
      <c r="K1208" s="22"/>
    </row>
    <row r="1209" spans="3:11">
      <c r="C1209" s="22"/>
      <c r="D1209" s="46" t="s">
        <v>438</v>
      </c>
      <c r="E1209" s="46" t="s">
        <v>2662</v>
      </c>
      <c r="F1209" s="46" t="s">
        <v>594</v>
      </c>
      <c r="G1209" s="46"/>
      <c r="H1209" s="46">
        <v>1176000000</v>
      </c>
      <c r="I1209" s="46">
        <v>873000000</v>
      </c>
      <c r="J1209" s="22"/>
      <c r="K1209" s="22"/>
    </row>
    <row r="1210" spans="3:11">
      <c r="C1210" s="22"/>
      <c r="D1210" s="46" t="s">
        <v>2576</v>
      </c>
      <c r="E1210" s="46" t="s">
        <v>3587</v>
      </c>
      <c r="F1210" s="46" t="s">
        <v>3588</v>
      </c>
      <c r="G1210" s="46"/>
      <c r="H1210" s="46"/>
      <c r="I1210" s="46"/>
      <c r="J1210" s="22"/>
      <c r="K1210" s="22"/>
    </row>
    <row r="1211" spans="3:11">
      <c r="C1211" s="22"/>
      <c r="D1211" s="46" t="s">
        <v>438</v>
      </c>
      <c r="E1211" s="46" t="s">
        <v>2664</v>
      </c>
      <c r="F1211" s="46" t="s">
        <v>446</v>
      </c>
      <c r="G1211" s="46"/>
      <c r="H1211" s="46">
        <v>5916000000</v>
      </c>
      <c r="I1211" s="46">
        <v>309000000</v>
      </c>
      <c r="J1211" s="22"/>
      <c r="K1211" s="22"/>
    </row>
    <row r="1212" spans="3:11">
      <c r="C1212" s="22"/>
      <c r="D1212" s="46" t="s">
        <v>2576</v>
      </c>
      <c r="E1212" s="46" t="s">
        <v>3589</v>
      </c>
      <c r="F1212" s="46" t="s">
        <v>3590</v>
      </c>
      <c r="G1212" s="46"/>
      <c r="H1212" s="46"/>
      <c r="I1212" s="46"/>
      <c r="J1212" s="22"/>
      <c r="K1212" s="22"/>
    </row>
    <row r="1213" spans="3:11">
      <c r="C1213" s="22"/>
      <c r="D1213" s="46" t="s">
        <v>438</v>
      </c>
      <c r="E1213" s="46" t="s">
        <v>3593</v>
      </c>
      <c r="F1213" s="46" t="s">
        <v>2422</v>
      </c>
      <c r="G1213" s="46"/>
      <c r="H1213" s="46"/>
      <c r="I1213" s="46"/>
      <c r="J1213" s="22"/>
      <c r="K1213" s="22"/>
    </row>
    <row r="1214" spans="3:11">
      <c r="C1214" s="22"/>
      <c r="D1214" s="46" t="s">
        <v>2576</v>
      </c>
      <c r="E1214" s="46" t="s">
        <v>3594</v>
      </c>
      <c r="F1214" s="46" t="s">
        <v>3595</v>
      </c>
      <c r="G1214" s="46"/>
      <c r="H1214" s="46"/>
      <c r="I1214" s="46"/>
      <c r="J1214" s="22"/>
      <c r="K1214" s="22"/>
    </row>
    <row r="1215" spans="3:11">
      <c r="C1215" s="22"/>
      <c r="D1215" s="46" t="s">
        <v>438</v>
      </c>
      <c r="E1215" s="46" t="s">
        <v>3596</v>
      </c>
      <c r="F1215" s="46" t="s">
        <v>3597</v>
      </c>
      <c r="G1215" s="46"/>
      <c r="H1215" s="46"/>
      <c r="I1215" s="46"/>
      <c r="J1215" s="22"/>
      <c r="K1215" s="22"/>
    </row>
    <row r="1216" spans="3:11">
      <c r="C1216" s="22"/>
      <c r="D1216" s="46" t="s">
        <v>438</v>
      </c>
      <c r="E1216" s="46" t="s">
        <v>3598</v>
      </c>
      <c r="F1216" s="46" t="s">
        <v>3599</v>
      </c>
      <c r="G1216" s="46"/>
      <c r="H1216" s="46"/>
      <c r="I1216" s="46"/>
      <c r="J1216" s="22"/>
      <c r="K1216" s="22"/>
    </row>
    <row r="1217" spans="3:11">
      <c r="C1217" s="22"/>
      <c r="D1217" s="46" t="s">
        <v>2576</v>
      </c>
      <c r="E1217" s="46" t="s">
        <v>3600</v>
      </c>
      <c r="F1217" s="46" t="s">
        <v>3601</v>
      </c>
      <c r="G1217" s="46"/>
      <c r="H1217" s="46"/>
      <c r="I1217" s="46"/>
      <c r="J1217" s="22"/>
      <c r="K1217" s="22"/>
    </row>
    <row r="1218" spans="3:11">
      <c r="C1218" s="22"/>
      <c r="D1218" s="46" t="s">
        <v>438</v>
      </c>
      <c r="E1218" s="46" t="s">
        <v>3602</v>
      </c>
      <c r="F1218" s="46" t="s">
        <v>3603</v>
      </c>
      <c r="G1218" s="46"/>
      <c r="H1218" s="46"/>
      <c r="I1218" s="46"/>
      <c r="J1218" s="22"/>
      <c r="K1218" s="22"/>
    </row>
    <row r="1219" spans="3:11">
      <c r="C1219" s="22"/>
      <c r="D1219" s="46" t="s">
        <v>438</v>
      </c>
      <c r="E1219" s="46" t="s">
        <v>3604</v>
      </c>
      <c r="F1219" s="46" t="s">
        <v>459</v>
      </c>
      <c r="G1219" s="46"/>
      <c r="H1219" s="46">
        <v>0</v>
      </c>
      <c r="I1219" s="46">
        <v>306000000</v>
      </c>
      <c r="J1219" s="22"/>
      <c r="K1219" s="22"/>
    </row>
    <row r="1220" spans="3:11">
      <c r="C1220" s="22"/>
      <c r="D1220" s="46" t="s">
        <v>2576</v>
      </c>
      <c r="E1220" s="46" t="s">
        <v>3605</v>
      </c>
      <c r="F1220" s="46" t="s">
        <v>3606</v>
      </c>
      <c r="G1220" s="46"/>
      <c r="H1220" s="46">
        <v>0</v>
      </c>
      <c r="I1220" s="46">
        <v>353000000</v>
      </c>
      <c r="J1220" s="22"/>
      <c r="K1220" s="22"/>
    </row>
    <row r="1221" spans="3:11">
      <c r="C1221" s="22"/>
      <c r="D1221" s="46" t="s">
        <v>438</v>
      </c>
      <c r="E1221" s="46" t="s">
        <v>3607</v>
      </c>
      <c r="F1221" s="46" t="s">
        <v>3608</v>
      </c>
      <c r="G1221" s="46"/>
      <c r="H1221" s="46">
        <v>0</v>
      </c>
      <c r="I1221" s="46">
        <v>-47000000</v>
      </c>
      <c r="J1221" s="22"/>
      <c r="K1221" s="22"/>
    </row>
    <row r="1222" spans="3:11">
      <c r="C1222" s="22"/>
      <c r="D1222" s="46" t="s">
        <v>263</v>
      </c>
      <c r="E1222" s="46" t="s">
        <v>428</v>
      </c>
      <c r="F1222" s="46"/>
      <c r="G1222" s="46"/>
      <c r="H1222" s="46"/>
      <c r="I1222" s="46"/>
      <c r="J1222" s="22"/>
      <c r="K1222" s="22"/>
    </row>
    <row r="1223" spans="3:11">
      <c r="C1223" s="22"/>
      <c r="D1223" s="46"/>
      <c r="E1223" s="46" t="s">
        <v>2114</v>
      </c>
      <c r="F1223" s="46" t="s">
        <v>1904</v>
      </c>
      <c r="G1223" s="46"/>
      <c r="H1223" s="46"/>
      <c r="I1223" s="46"/>
      <c r="J1223" s="22"/>
      <c r="K1223" s="22"/>
    </row>
    <row r="1224" spans="3:11">
      <c r="C1224" s="22"/>
      <c r="D1224" s="46"/>
      <c r="E1224" s="46" t="s">
        <v>2115</v>
      </c>
      <c r="F1224" s="46" t="s">
        <v>1905</v>
      </c>
      <c r="G1224" s="46"/>
      <c r="H1224" s="46"/>
      <c r="I1224" s="46"/>
      <c r="J1224" s="22"/>
      <c r="K1224" s="22"/>
    </row>
    <row r="1225" spans="3:11">
      <c r="C1225" s="22"/>
      <c r="D1225" s="46"/>
      <c r="E1225" s="46" t="s">
        <v>5068</v>
      </c>
      <c r="F1225" s="46" t="s">
        <v>4494</v>
      </c>
      <c r="G1225" s="46"/>
      <c r="H1225" s="46"/>
      <c r="I1225" s="46"/>
      <c r="J1225" s="22"/>
      <c r="K1225" s="22"/>
    </row>
    <row r="1226" spans="3:11">
      <c r="C1226" s="22"/>
      <c r="D1226" s="46" t="s">
        <v>438</v>
      </c>
      <c r="E1226" s="46" t="s">
        <v>2636</v>
      </c>
      <c r="F1226" s="46" t="s">
        <v>1394</v>
      </c>
      <c r="G1226" s="46"/>
      <c r="H1226" s="46">
        <v>48357000000</v>
      </c>
      <c r="I1226" s="46">
        <v>51763000000</v>
      </c>
      <c r="J1226" s="22"/>
      <c r="K1226" s="22"/>
    </row>
    <row r="1227" spans="3:11">
      <c r="C1227" s="22"/>
      <c r="D1227" s="46" t="s">
        <v>438</v>
      </c>
      <c r="E1227" s="46" t="s">
        <v>2638</v>
      </c>
      <c r="F1227" s="46" t="s">
        <v>594</v>
      </c>
      <c r="G1227" s="46"/>
      <c r="H1227" s="46">
        <v>1338000000</v>
      </c>
      <c r="I1227" s="46">
        <v>1290000000</v>
      </c>
      <c r="J1227" s="22"/>
      <c r="K1227" s="22"/>
    </row>
    <row r="1228" spans="3:11">
      <c r="C1228" s="22"/>
      <c r="D1228" s="46" t="s">
        <v>438</v>
      </c>
      <c r="E1228" s="46" t="s">
        <v>2640</v>
      </c>
      <c r="F1228" s="46" t="s">
        <v>446</v>
      </c>
      <c r="G1228" s="46"/>
      <c r="H1228" s="46">
        <v>769631000000</v>
      </c>
      <c r="I1228" s="46">
        <v>757267000000</v>
      </c>
      <c r="J1228" s="22">
        <v>782770000000</v>
      </c>
      <c r="K1228" s="22"/>
    </row>
    <row r="1229" spans="3:11">
      <c r="C1229" s="22"/>
      <c r="D1229" s="46" t="s">
        <v>438</v>
      </c>
      <c r="E1229" s="46" t="s">
        <v>2043</v>
      </c>
      <c r="F1229" s="46" t="s">
        <v>2313</v>
      </c>
      <c r="G1229" s="46"/>
      <c r="H1229" s="46">
        <v>8061000000</v>
      </c>
      <c r="I1229" s="46">
        <v>8494000000</v>
      </c>
      <c r="J1229" s="22"/>
      <c r="K1229" s="22"/>
    </row>
    <row r="1230" spans="3:11">
      <c r="C1230" s="22"/>
      <c r="D1230" s="46" t="s">
        <v>438</v>
      </c>
      <c r="E1230" s="46" t="s">
        <v>455</v>
      </c>
      <c r="F1230" s="46" t="s">
        <v>455</v>
      </c>
      <c r="G1230" s="46"/>
      <c r="H1230" s="46">
        <v>920070000000</v>
      </c>
      <c r="I1230" s="46">
        <v>847942000000</v>
      </c>
      <c r="J1230" s="22"/>
      <c r="K1230" s="22"/>
    </row>
    <row r="1231" spans="3:11">
      <c r="C1231" s="22"/>
      <c r="D1231" s="46" t="s">
        <v>438</v>
      </c>
      <c r="E1231" s="46" t="s">
        <v>2652</v>
      </c>
      <c r="F1231" s="46" t="s">
        <v>459</v>
      </c>
      <c r="G1231" s="46"/>
      <c r="H1231" s="46">
        <v>125354000000</v>
      </c>
      <c r="I1231" s="46">
        <v>156983000000</v>
      </c>
      <c r="J1231" s="22"/>
      <c r="K1231" s="22"/>
    </row>
    <row r="1232" spans="3:11">
      <c r="C1232" s="22"/>
      <c r="D1232" s="46" t="s">
        <v>263</v>
      </c>
      <c r="E1232" s="46" t="s">
        <v>428</v>
      </c>
      <c r="F1232" s="46"/>
      <c r="G1232" s="46"/>
      <c r="H1232" s="46"/>
      <c r="I1232" s="46"/>
      <c r="J1232" s="22"/>
      <c r="K1232" s="22"/>
    </row>
    <row r="1233" spans="3:11">
      <c r="C1233" s="22"/>
      <c r="D1233" s="46"/>
      <c r="E1233" s="46" t="s">
        <v>4363</v>
      </c>
      <c r="F1233" s="46" t="s">
        <v>2557</v>
      </c>
      <c r="G1233" s="46"/>
      <c r="H1233" s="46"/>
      <c r="I1233" s="46"/>
      <c r="J1233" s="22"/>
      <c r="K1233" s="22"/>
    </row>
    <row r="1234" spans="3:11">
      <c r="C1234" s="22"/>
      <c r="D1234" s="46"/>
      <c r="E1234" s="46"/>
      <c r="F1234" s="46" t="s">
        <v>3611</v>
      </c>
      <c r="G1234" s="46"/>
      <c r="H1234" s="46"/>
      <c r="I1234" s="46"/>
      <c r="J1234" s="22"/>
      <c r="K1234" s="22"/>
    </row>
    <row r="1235" spans="3:11">
      <c r="C1235" s="22"/>
      <c r="D1235" s="46" t="s">
        <v>438</v>
      </c>
      <c r="E1235" s="46" t="s">
        <v>3616</v>
      </c>
      <c r="F1235" s="46" t="s">
        <v>1546</v>
      </c>
      <c r="G1235" s="46"/>
      <c r="H1235" s="46">
        <v>9591931</v>
      </c>
      <c r="I1235" s="46">
        <v>9566921</v>
      </c>
      <c r="J1235" s="22"/>
      <c r="K1235" s="22"/>
    </row>
    <row r="1236" spans="3:11">
      <c r="C1236" s="22"/>
      <c r="D1236" s="46" t="s">
        <v>438</v>
      </c>
      <c r="E1236" s="46" t="s">
        <v>3612</v>
      </c>
      <c r="F1236" s="46" t="s">
        <v>4364</v>
      </c>
      <c r="G1236" s="46"/>
      <c r="H1236" s="46"/>
      <c r="I1236" s="46"/>
      <c r="J1236" s="22"/>
      <c r="K1236" s="22"/>
    </row>
    <row r="1237" spans="3:11">
      <c r="C1237" s="22"/>
      <c r="D1237" s="46" t="s">
        <v>438</v>
      </c>
      <c r="E1237" s="46" t="s">
        <v>3621</v>
      </c>
      <c r="F1237" s="46" t="s">
        <v>5069</v>
      </c>
      <c r="G1237" s="46"/>
      <c r="H1237" s="46"/>
      <c r="I1237" s="46"/>
      <c r="J1237" s="22"/>
      <c r="K1237" s="22"/>
    </row>
    <row r="1238" spans="3:11">
      <c r="C1238" s="22"/>
      <c r="D1238" s="46" t="s">
        <v>2576</v>
      </c>
      <c r="E1238" s="46" t="s">
        <v>3134</v>
      </c>
      <c r="F1238" s="46" t="s">
        <v>4254</v>
      </c>
      <c r="G1238" s="46"/>
      <c r="H1238" s="46"/>
      <c r="I1238" s="46"/>
      <c r="J1238" s="22"/>
      <c r="K1238" s="22"/>
    </row>
    <row r="1239" spans="3:11">
      <c r="C1239" s="22"/>
      <c r="D1239" s="46" t="s">
        <v>2576</v>
      </c>
      <c r="E1239" s="46" t="s">
        <v>5070</v>
      </c>
      <c r="F1239" s="46" t="s">
        <v>5071</v>
      </c>
      <c r="G1239" s="46"/>
      <c r="H1239" s="46"/>
      <c r="I1239" s="46"/>
      <c r="J1239" s="22"/>
      <c r="K1239" s="22"/>
    </row>
    <row r="1240" spans="3:11">
      <c r="C1240" s="22"/>
      <c r="D1240" s="46" t="s">
        <v>438</v>
      </c>
      <c r="E1240" s="46" t="s">
        <v>1565</v>
      </c>
      <c r="F1240" s="46" t="s">
        <v>1567</v>
      </c>
      <c r="G1240" s="46"/>
      <c r="H1240" s="46">
        <v>67000000</v>
      </c>
      <c r="I1240" s="46">
        <v>45000000</v>
      </c>
      <c r="J1240" s="22"/>
      <c r="K1240" s="22"/>
    </row>
    <row r="1241" spans="3:11">
      <c r="C1241" s="22"/>
      <c r="D1241" s="46" t="s">
        <v>2576</v>
      </c>
      <c r="E1241" s="46" t="s">
        <v>3614</v>
      </c>
      <c r="F1241" s="46" t="s">
        <v>3615</v>
      </c>
      <c r="G1241" s="46"/>
      <c r="H1241" s="46">
        <v>11971000000</v>
      </c>
      <c r="I1241" s="46">
        <v>9470000000</v>
      </c>
      <c r="J1241" s="22"/>
      <c r="K1241" s="22"/>
    </row>
    <row r="1242" spans="3:11">
      <c r="C1242" s="22"/>
      <c r="D1242" s="46" t="s">
        <v>263</v>
      </c>
      <c r="E1242" s="46" t="s">
        <v>428</v>
      </c>
      <c r="F1242" s="46"/>
      <c r="G1242" s="46"/>
      <c r="H1242" s="46"/>
      <c r="I1242" s="46"/>
      <c r="J1242" s="22"/>
      <c r="K1242" s="22"/>
    </row>
    <row r="1243" spans="3:11">
      <c r="C1243" s="22"/>
      <c r="D1243" s="46"/>
      <c r="E1243" s="46" t="s">
        <v>1536</v>
      </c>
      <c r="F1243" s="46" t="s">
        <v>382</v>
      </c>
      <c r="G1243" s="46"/>
      <c r="H1243" s="46"/>
      <c r="I1243" s="46"/>
      <c r="J1243" s="22"/>
      <c r="K1243" s="22"/>
    </row>
    <row r="1244" spans="3:11">
      <c r="C1244" s="22"/>
      <c r="D1244" s="46" t="s">
        <v>438</v>
      </c>
      <c r="E1244" s="46" t="s">
        <v>3625</v>
      </c>
      <c r="F1244" s="46" t="s">
        <v>4370</v>
      </c>
      <c r="G1244" s="46"/>
      <c r="H1244" s="46"/>
      <c r="I1244" s="46"/>
      <c r="J1244" s="22"/>
      <c r="K1244" s="22"/>
    </row>
    <row r="1245" spans="3:11">
      <c r="C1245" s="22"/>
      <c r="D1245" s="46" t="s">
        <v>2576</v>
      </c>
      <c r="E1245" s="46" t="s">
        <v>3627</v>
      </c>
      <c r="F1245" s="46" t="s">
        <v>1539</v>
      </c>
      <c r="G1245" s="46"/>
      <c r="H1245" s="46">
        <v>10047010</v>
      </c>
      <c r="I1245" s="46">
        <v>10089512</v>
      </c>
      <c r="J1245" s="22"/>
      <c r="K1245" s="22"/>
    </row>
    <row r="1246" spans="3:11">
      <c r="C1246" s="22"/>
      <c r="D1246" s="46"/>
      <c r="E1246" s="46"/>
      <c r="F1246" s="46" t="s">
        <v>3630</v>
      </c>
      <c r="G1246" s="46"/>
      <c r="H1246" s="46"/>
      <c r="I1246" s="46"/>
      <c r="J1246" s="22"/>
      <c r="K1246" s="22"/>
    </row>
    <row r="1247" spans="3:11">
      <c r="C1247" s="22"/>
      <c r="D1247" s="46" t="s">
        <v>438</v>
      </c>
      <c r="E1247" s="46" t="s">
        <v>3616</v>
      </c>
      <c r="F1247" s="46" t="s">
        <v>1546</v>
      </c>
      <c r="G1247" s="46"/>
      <c r="H1247" s="46">
        <v>9591931</v>
      </c>
      <c r="I1247" s="46">
        <v>9566921</v>
      </c>
      <c r="J1247" s="22"/>
      <c r="K1247" s="22"/>
    </row>
    <row r="1248" spans="3:11">
      <c r="C1248" s="22"/>
      <c r="D1248" s="46" t="s">
        <v>2576</v>
      </c>
      <c r="E1248" s="46" t="s">
        <v>3614</v>
      </c>
      <c r="F1248" s="46" t="s">
        <v>3615</v>
      </c>
      <c r="G1248" s="46"/>
      <c r="H1248" s="46">
        <v>11971000000</v>
      </c>
      <c r="I1248" s="46">
        <v>9470000000</v>
      </c>
      <c r="J1248" s="22"/>
      <c r="K1248" s="22"/>
    </row>
    <row r="1249" spans="3:11">
      <c r="C1249" s="22"/>
      <c r="D1249" s="46" t="s">
        <v>438</v>
      </c>
      <c r="E1249" s="46" t="s">
        <v>3631</v>
      </c>
      <c r="F1249" s="46" t="s">
        <v>3358</v>
      </c>
      <c r="G1249" s="46"/>
      <c r="H1249" s="46">
        <v>10572000000</v>
      </c>
      <c r="I1249" s="46">
        <v>8071000000</v>
      </c>
      <c r="J1249" s="22"/>
      <c r="K1249" s="22"/>
    </row>
    <row r="1250" spans="3:11">
      <c r="C1250" s="22"/>
      <c r="D1250" s="46" t="s">
        <v>438</v>
      </c>
      <c r="E1250" s="46" t="s">
        <v>3632</v>
      </c>
      <c r="F1250" s="46" t="s">
        <v>1553</v>
      </c>
      <c r="G1250" s="46"/>
      <c r="H1250" s="46">
        <v>1399000000</v>
      </c>
      <c r="I1250" s="46">
        <v>1399000000</v>
      </c>
      <c r="J1250" s="22"/>
      <c r="K1250" s="22"/>
    </row>
    <row r="1251" spans="3:11">
      <c r="C1251" s="22"/>
      <c r="D1251" s="46" t="s">
        <v>438</v>
      </c>
      <c r="E1251" s="46" t="s">
        <v>3633</v>
      </c>
      <c r="F1251" s="46" t="s">
        <v>1546</v>
      </c>
      <c r="G1251" s="46"/>
      <c r="H1251" s="46">
        <v>858759</v>
      </c>
      <c r="I1251" s="46">
        <v>618382</v>
      </c>
      <c r="J1251" s="22"/>
      <c r="K1251" s="22"/>
    </row>
    <row r="1252" spans="3:11">
      <c r="C1252" s="22"/>
      <c r="D1252" s="46" t="s">
        <v>2576</v>
      </c>
      <c r="E1252" s="46" t="s">
        <v>3635</v>
      </c>
      <c r="F1252" s="46" t="s">
        <v>3358</v>
      </c>
      <c r="G1252" s="46"/>
      <c r="H1252" s="46">
        <v>859000000</v>
      </c>
      <c r="I1252" s="46">
        <v>618000000</v>
      </c>
      <c r="J1252" s="22"/>
      <c r="K1252" s="22"/>
    </row>
    <row r="1253" spans="3:11">
      <c r="C1253" s="22"/>
      <c r="D1253" s="46" t="s">
        <v>2576</v>
      </c>
      <c r="E1253" s="46" t="s">
        <v>3637</v>
      </c>
      <c r="F1253" s="46" t="s">
        <v>3638</v>
      </c>
      <c r="G1253" s="46"/>
      <c r="H1253" s="46"/>
      <c r="I1253" s="46"/>
      <c r="J1253" s="22"/>
      <c r="K1253" s="22"/>
    </row>
    <row r="1254" spans="3:11">
      <c r="C1254" s="22"/>
      <c r="D1254" s="46" t="s">
        <v>438</v>
      </c>
      <c r="E1254" s="46" t="s">
        <v>4090</v>
      </c>
      <c r="F1254" s="46" t="s">
        <v>2657</v>
      </c>
      <c r="G1254" s="46" t="s">
        <v>548</v>
      </c>
      <c r="H1254" s="46">
        <v>926000000</v>
      </c>
      <c r="I1254" s="46">
        <v>663000000</v>
      </c>
      <c r="J1254" s="22"/>
      <c r="K1254" s="22"/>
    </row>
    <row r="1255" spans="3:11">
      <c r="C1255" s="22"/>
      <c r="D1255" s="46" t="s">
        <v>263</v>
      </c>
      <c r="E1255" s="46" t="s">
        <v>428</v>
      </c>
      <c r="F1255" s="46"/>
      <c r="G1255" s="46"/>
      <c r="H1255" s="46"/>
      <c r="I1255" s="46"/>
      <c r="J1255" s="22"/>
      <c r="K1255" s="22"/>
    </row>
    <row r="1256" spans="3:11">
      <c r="C1256" s="22"/>
      <c r="D1256" s="46"/>
      <c r="E1256" s="46" t="s">
        <v>4373</v>
      </c>
      <c r="F1256" s="46" t="s">
        <v>384</v>
      </c>
      <c r="G1256" s="46"/>
      <c r="H1256" s="46"/>
      <c r="I1256" s="46"/>
      <c r="J1256" s="22"/>
      <c r="K1256" s="22"/>
    </row>
    <row r="1257" spans="3:11">
      <c r="C1257" s="22"/>
      <c r="D1257" s="46"/>
      <c r="E1257" s="46"/>
      <c r="F1257" s="46" t="s">
        <v>5072</v>
      </c>
      <c r="G1257" s="46"/>
      <c r="H1257" s="46"/>
      <c r="I1257" s="46"/>
      <c r="J1257" s="22"/>
      <c r="K1257" s="22"/>
    </row>
    <row r="1258" spans="3:11">
      <c r="C1258" s="22"/>
      <c r="D1258" s="46" t="s">
        <v>438</v>
      </c>
      <c r="E1258" s="46" t="s">
        <v>3639</v>
      </c>
      <c r="F1258" s="46" t="s">
        <v>3640</v>
      </c>
      <c r="G1258" s="46"/>
      <c r="H1258" s="46">
        <v>39179509</v>
      </c>
      <c r="I1258" s="46"/>
      <c r="J1258" s="22"/>
      <c r="K1258" s="22"/>
    </row>
    <row r="1259" spans="3:11">
      <c r="C1259" s="22"/>
      <c r="D1259" s="46" t="s">
        <v>438</v>
      </c>
      <c r="E1259" s="46" t="s">
        <v>5073</v>
      </c>
      <c r="F1259" s="46" t="s">
        <v>2126</v>
      </c>
      <c r="G1259" s="46"/>
      <c r="H1259" s="46">
        <v>34.01</v>
      </c>
      <c r="I1259" s="46"/>
      <c r="J1259" s="22"/>
      <c r="K1259" s="22"/>
    </row>
    <row r="1260" spans="3:11">
      <c r="C1260" s="22"/>
      <c r="D1260" s="46" t="s">
        <v>2576</v>
      </c>
      <c r="E1260" s="46" t="s">
        <v>3642</v>
      </c>
      <c r="F1260" s="46" t="s">
        <v>2128</v>
      </c>
      <c r="G1260" s="46"/>
      <c r="H1260" s="46">
        <v>264972</v>
      </c>
      <c r="I1260" s="46"/>
      <c r="J1260" s="22"/>
      <c r="K1260" s="22"/>
    </row>
    <row r="1261" spans="3:11">
      <c r="C1261" s="22"/>
      <c r="D1261" s="46" t="s">
        <v>438</v>
      </c>
      <c r="E1261" s="46" t="s">
        <v>3649</v>
      </c>
      <c r="F1261" s="46" t="s">
        <v>3650</v>
      </c>
      <c r="G1261" s="46"/>
      <c r="H1261" s="46"/>
      <c r="I1261" s="46"/>
      <c r="J1261" s="22"/>
      <c r="K1261" s="22"/>
    </row>
    <row r="1262" spans="3:11">
      <c r="C1262" s="22"/>
      <c r="D1262" s="46" t="s">
        <v>438</v>
      </c>
      <c r="E1262" s="46" t="s">
        <v>3651</v>
      </c>
      <c r="F1262" s="46" t="s">
        <v>3652</v>
      </c>
      <c r="G1262" s="46"/>
      <c r="H1262" s="46"/>
      <c r="I1262" s="46"/>
      <c r="J1262" s="22"/>
      <c r="K1262" s="22"/>
    </row>
    <row r="1263" spans="3:11">
      <c r="C1263" s="22"/>
      <c r="D1263" s="46" t="s">
        <v>438</v>
      </c>
      <c r="E1263" s="46" t="s">
        <v>5074</v>
      </c>
      <c r="F1263" s="46" t="s">
        <v>5075</v>
      </c>
      <c r="G1263" s="46"/>
      <c r="H1263" s="46"/>
      <c r="I1263" s="46"/>
      <c r="J1263" s="22"/>
      <c r="K1263" s="22"/>
    </row>
    <row r="1264" spans="3:11">
      <c r="C1264" s="22"/>
      <c r="D1264" s="46" t="s">
        <v>2576</v>
      </c>
      <c r="E1264" s="46" t="s">
        <v>5076</v>
      </c>
      <c r="F1264" s="46" t="s">
        <v>5077</v>
      </c>
      <c r="G1264" s="46"/>
      <c r="H1264" s="46">
        <v>0</v>
      </c>
      <c r="I1264" s="46">
        <v>0</v>
      </c>
      <c r="J1264" s="22">
        <v>94000000</v>
      </c>
      <c r="K1264" s="22"/>
    </row>
    <row r="1265" spans="3:11">
      <c r="C1265" s="22"/>
      <c r="D1265" s="46" t="s">
        <v>2576</v>
      </c>
      <c r="E1265" s="46" t="s">
        <v>5078</v>
      </c>
      <c r="F1265" s="46" t="s">
        <v>5079</v>
      </c>
      <c r="G1265" s="46"/>
      <c r="H1265" s="46">
        <v>0</v>
      </c>
      <c r="I1265" s="46">
        <v>62630</v>
      </c>
      <c r="J1265" s="22">
        <v>244689</v>
      </c>
      <c r="K1265" s="22"/>
    </row>
    <row r="1266" spans="3:11">
      <c r="C1266" s="22"/>
      <c r="D1266" s="46" t="s">
        <v>2576</v>
      </c>
      <c r="E1266" s="46" t="s">
        <v>5080</v>
      </c>
      <c r="F1266" s="46" t="s">
        <v>5081</v>
      </c>
      <c r="G1266" s="46"/>
      <c r="H1266" s="46"/>
      <c r="I1266" s="46">
        <v>27.44</v>
      </c>
      <c r="J1266" s="22">
        <v>27.77</v>
      </c>
      <c r="K1266" s="22"/>
    </row>
    <row r="1267" spans="3:11">
      <c r="C1267" s="22"/>
      <c r="D1267" s="46" t="s">
        <v>438</v>
      </c>
      <c r="E1267" s="46" t="s">
        <v>3648</v>
      </c>
      <c r="F1267" s="46" t="s">
        <v>1570</v>
      </c>
      <c r="G1267" s="46"/>
      <c r="H1267" s="46">
        <v>157</v>
      </c>
      <c r="I1267" s="46"/>
      <c r="J1267" s="22"/>
      <c r="K1267" s="22"/>
    </row>
    <row r="1268" spans="3:11">
      <c r="C1268" s="22"/>
      <c r="D1268" s="46" t="s">
        <v>438</v>
      </c>
      <c r="E1268" s="46" t="s">
        <v>3653</v>
      </c>
      <c r="F1268" s="46" t="s">
        <v>3654</v>
      </c>
      <c r="G1268" s="46"/>
      <c r="H1268" s="46"/>
      <c r="I1268" s="46"/>
      <c r="J1268" s="22"/>
      <c r="K1268" s="22"/>
    </row>
    <row r="1269" spans="3:11">
      <c r="C1269" s="22"/>
      <c r="D1269" s="46" t="s">
        <v>438</v>
      </c>
      <c r="E1269" s="46" t="s">
        <v>3682</v>
      </c>
      <c r="F1269" s="46" t="s">
        <v>4374</v>
      </c>
      <c r="G1269" s="46"/>
      <c r="H1269" s="46"/>
      <c r="I1269" s="46"/>
      <c r="J1269" s="22"/>
      <c r="K1269" s="22"/>
    </row>
    <row r="1270" spans="3:11">
      <c r="C1270" s="22"/>
      <c r="D1270" s="46" t="s">
        <v>438</v>
      </c>
      <c r="E1270" s="46" t="s">
        <v>3663</v>
      </c>
      <c r="F1270" s="46" t="s">
        <v>3664</v>
      </c>
      <c r="G1270" s="46"/>
      <c r="H1270" s="46"/>
      <c r="I1270" s="46"/>
      <c r="J1270" s="22"/>
      <c r="K1270" s="22"/>
    </row>
    <row r="1271" spans="3:11">
      <c r="C1271" s="22"/>
      <c r="D1271" s="46" t="s">
        <v>438</v>
      </c>
      <c r="E1271" s="46" t="s">
        <v>3665</v>
      </c>
      <c r="F1271" s="46" t="s">
        <v>3666</v>
      </c>
      <c r="G1271" s="46"/>
      <c r="H1271" s="46"/>
      <c r="I1271" s="46"/>
      <c r="J1271" s="22"/>
      <c r="K1271" s="22"/>
    </row>
    <row r="1272" spans="3:11">
      <c r="C1272" s="22"/>
      <c r="D1272" s="46" t="s">
        <v>2576</v>
      </c>
      <c r="E1272" s="46" t="s">
        <v>3657</v>
      </c>
      <c r="F1272" s="46" t="s">
        <v>4375</v>
      </c>
      <c r="G1272" s="46"/>
      <c r="H1272" s="46"/>
      <c r="I1272" s="46"/>
      <c r="J1272" s="22"/>
      <c r="K1272" s="22"/>
    </row>
    <row r="1273" spans="3:11">
      <c r="C1273" s="22"/>
      <c r="D1273" s="46" t="s">
        <v>263</v>
      </c>
      <c r="E1273" s="46" t="s">
        <v>428</v>
      </c>
      <c r="F1273" s="46"/>
      <c r="G1273" s="46"/>
      <c r="H1273" s="46"/>
      <c r="I1273" s="46"/>
      <c r="J1273" s="22"/>
      <c r="K1273" s="22"/>
    </row>
    <row r="1274" spans="3:11">
      <c r="C1274" s="22"/>
      <c r="D1274" s="46"/>
      <c r="E1274" s="46" t="s">
        <v>5082</v>
      </c>
      <c r="F1274" s="46" t="s">
        <v>4495</v>
      </c>
      <c r="G1274" s="46"/>
      <c r="H1274" s="46"/>
      <c r="I1274" s="46"/>
      <c r="J1274" s="22"/>
      <c r="K1274" s="22"/>
    </row>
    <row r="1275" spans="3:11">
      <c r="C1275" s="22"/>
      <c r="D1275" s="46"/>
      <c r="E1275" s="46"/>
      <c r="F1275" s="46" t="s">
        <v>3667</v>
      </c>
      <c r="G1275" s="46"/>
      <c r="H1275" s="46"/>
      <c r="I1275" s="46"/>
      <c r="J1275" s="22"/>
      <c r="K1275" s="22"/>
    </row>
    <row r="1276" spans="3:11">
      <c r="C1276" s="22"/>
      <c r="D1276" s="46" t="s">
        <v>438</v>
      </c>
      <c r="E1276" s="46" t="s">
        <v>3668</v>
      </c>
      <c r="F1276" s="46" t="s">
        <v>4378</v>
      </c>
      <c r="G1276" s="46"/>
      <c r="H1276" s="46">
        <v>858972461</v>
      </c>
      <c r="I1276" s="46"/>
      <c r="J1276" s="22"/>
      <c r="K1276" s="22"/>
    </row>
    <row r="1277" spans="3:11">
      <c r="C1277" s="22"/>
      <c r="D1277" s="46" t="s">
        <v>438</v>
      </c>
      <c r="E1277" s="46" t="s">
        <v>2668</v>
      </c>
      <c r="F1277" s="46" t="s">
        <v>4746</v>
      </c>
      <c r="G1277" s="46"/>
      <c r="H1277" s="46">
        <v>5358522061</v>
      </c>
      <c r="I1277" s="46">
        <v>5272414622</v>
      </c>
      <c r="J1277" s="22"/>
      <c r="K1277" s="22"/>
    </row>
    <row r="1278" spans="3:11">
      <c r="C1278" s="22"/>
      <c r="D1278" s="46" t="s">
        <v>2576</v>
      </c>
      <c r="E1278" s="46" t="s">
        <v>3670</v>
      </c>
      <c r="F1278" s="46" t="s">
        <v>4379</v>
      </c>
      <c r="G1278" s="46"/>
      <c r="H1278" s="46">
        <v>2782505478</v>
      </c>
      <c r="I1278" s="46"/>
      <c r="J1278" s="22"/>
      <c r="K1278" s="22"/>
    </row>
    <row r="1279" spans="3:11">
      <c r="C1279" s="22"/>
      <c r="D1279" s="46" t="s">
        <v>438</v>
      </c>
      <c r="E1279" s="46" t="s">
        <v>2669</v>
      </c>
      <c r="F1279" s="46" t="s">
        <v>1578</v>
      </c>
      <c r="G1279" s="46"/>
      <c r="H1279" s="46">
        <v>9000000000</v>
      </c>
      <c r="I1279" s="46">
        <v>9000000000</v>
      </c>
      <c r="J1279" s="22"/>
      <c r="K1279" s="22"/>
    </row>
    <row r="1280" spans="3:11">
      <c r="C1280" s="22"/>
      <c r="D1280" s="46" t="s">
        <v>263</v>
      </c>
      <c r="E1280" s="46" t="s">
        <v>428</v>
      </c>
      <c r="F1280" s="46"/>
      <c r="G1280" s="46"/>
      <c r="H1280" s="46"/>
      <c r="I1280" s="46"/>
      <c r="J1280" s="22"/>
      <c r="K1280" s="22"/>
    </row>
    <row r="1281" spans="3:11">
      <c r="C1281" s="22"/>
      <c r="D1281" s="46"/>
      <c r="E1281" s="46" t="s">
        <v>4747</v>
      </c>
      <c r="F1281" s="46" t="s">
        <v>386</v>
      </c>
      <c r="G1281" s="46"/>
      <c r="H1281" s="46"/>
      <c r="I1281" s="46"/>
      <c r="J1281" s="22"/>
      <c r="K1281" s="22"/>
    </row>
    <row r="1282" spans="3:11">
      <c r="C1282" s="22"/>
      <c r="D1282" s="46"/>
      <c r="E1282" s="46"/>
      <c r="F1282" s="46" t="s">
        <v>3672</v>
      </c>
      <c r="G1282" s="46"/>
      <c r="H1282" s="46"/>
      <c r="I1282" s="46"/>
      <c r="J1282" s="22"/>
      <c r="K1282" s="22"/>
    </row>
    <row r="1283" spans="3:11">
      <c r="C1283" s="22"/>
      <c r="D1283" s="46" t="s">
        <v>438</v>
      </c>
      <c r="E1283" s="46" t="s">
        <v>1581</v>
      </c>
      <c r="F1283" s="46" t="s">
        <v>5083</v>
      </c>
      <c r="G1283" s="46"/>
      <c r="H1283" s="46">
        <v>338000000</v>
      </c>
      <c r="I1283" s="46">
        <v>252000000</v>
      </c>
      <c r="J1283" s="22">
        <v>3000000</v>
      </c>
      <c r="K1283" s="22"/>
    </row>
    <row r="1284" spans="3:11">
      <c r="C1284" s="22"/>
      <c r="D1284" s="46" t="s">
        <v>2576</v>
      </c>
      <c r="E1284" s="46" t="s">
        <v>3673</v>
      </c>
      <c r="F1284" s="46" t="s">
        <v>3674</v>
      </c>
      <c r="G1284" s="46"/>
      <c r="H1284" s="46">
        <v>128000000</v>
      </c>
      <c r="I1284" s="46">
        <v>66000000</v>
      </c>
      <c r="J1284" s="22">
        <v>21000000</v>
      </c>
      <c r="K1284" s="22"/>
    </row>
    <row r="1285" spans="3:11">
      <c r="C1285" s="22"/>
      <c r="D1285" s="46" t="s">
        <v>438</v>
      </c>
      <c r="E1285" s="46" t="s">
        <v>1586</v>
      </c>
      <c r="F1285" s="46" t="s">
        <v>3675</v>
      </c>
      <c r="G1285" s="46"/>
      <c r="H1285" s="46">
        <v>63000000</v>
      </c>
      <c r="I1285" s="46">
        <v>118000000</v>
      </c>
      <c r="J1285" s="22">
        <v>221000000</v>
      </c>
      <c r="K1285" s="22"/>
    </row>
    <row r="1286" spans="3:11">
      <c r="C1286" s="22"/>
      <c r="D1286" s="46" t="s">
        <v>438</v>
      </c>
      <c r="E1286" s="46" t="s">
        <v>3676</v>
      </c>
      <c r="F1286" s="46" t="s">
        <v>2314</v>
      </c>
      <c r="G1286" s="46"/>
      <c r="H1286" s="46">
        <v>529000000</v>
      </c>
      <c r="I1286" s="46">
        <v>436000000</v>
      </c>
      <c r="J1286" s="22">
        <v>245000000</v>
      </c>
      <c r="K1286" s="22"/>
    </row>
    <row r="1287" spans="3:11">
      <c r="C1287" s="22"/>
      <c r="D1287" s="46" t="s">
        <v>438</v>
      </c>
      <c r="E1287" s="46" t="s">
        <v>3677</v>
      </c>
      <c r="F1287" s="46" t="s">
        <v>1593</v>
      </c>
      <c r="G1287" s="46"/>
      <c r="H1287" s="46">
        <v>200000000</v>
      </c>
      <c r="I1287" s="46">
        <v>165000000</v>
      </c>
      <c r="J1287" s="22">
        <v>92000000</v>
      </c>
      <c r="K1287" s="22"/>
    </row>
    <row r="1288" spans="3:11">
      <c r="C1288" s="22"/>
      <c r="D1288" s="46" t="s">
        <v>263</v>
      </c>
      <c r="E1288" s="46" t="s">
        <v>428</v>
      </c>
      <c r="F1288" s="46"/>
      <c r="G1288" s="46"/>
      <c r="H1288" s="46"/>
      <c r="I1288" s="46"/>
      <c r="J1288" s="22"/>
      <c r="K1288" s="22"/>
    </row>
    <row r="1289" spans="3:11">
      <c r="C1289" s="22"/>
      <c r="D1289" s="46"/>
      <c r="E1289" s="46" t="s">
        <v>4749</v>
      </c>
      <c r="F1289" s="46" t="s">
        <v>4496</v>
      </c>
      <c r="G1289" s="46"/>
      <c r="H1289" s="46"/>
      <c r="I1289" s="46"/>
      <c r="J1289" s="22"/>
      <c r="K1289" s="22"/>
    </row>
    <row r="1290" spans="3:11">
      <c r="C1290" s="22"/>
      <c r="D1290" s="46" t="s">
        <v>438</v>
      </c>
      <c r="E1290" s="46" t="s">
        <v>3680</v>
      </c>
      <c r="F1290" s="46" t="s">
        <v>4380</v>
      </c>
      <c r="G1290" s="46"/>
      <c r="H1290" s="46"/>
      <c r="I1290" s="46"/>
      <c r="J1290" s="22"/>
      <c r="K1290" s="22"/>
    </row>
    <row r="1291" spans="3:11">
      <c r="C1291" s="22"/>
      <c r="D1291" s="46" t="s">
        <v>438</v>
      </c>
      <c r="E1291" s="46" t="s">
        <v>3649</v>
      </c>
      <c r="F1291" s="46" t="s">
        <v>3650</v>
      </c>
      <c r="G1291" s="46"/>
      <c r="H1291" s="46"/>
      <c r="I1291" s="46"/>
      <c r="J1291" s="22"/>
      <c r="K1291" s="22"/>
    </row>
    <row r="1292" spans="3:11">
      <c r="C1292" s="22"/>
      <c r="D1292" s="46" t="s">
        <v>438</v>
      </c>
      <c r="E1292" s="46" t="s">
        <v>3682</v>
      </c>
      <c r="F1292" s="46" t="s">
        <v>4374</v>
      </c>
      <c r="G1292" s="46"/>
      <c r="H1292" s="46"/>
      <c r="I1292" s="46"/>
      <c r="J1292" s="22"/>
      <c r="K1292" s="22"/>
    </row>
    <row r="1293" spans="3:11">
      <c r="C1293" s="22"/>
      <c r="D1293" s="46" t="s">
        <v>438</v>
      </c>
      <c r="E1293" s="46" t="s">
        <v>3690</v>
      </c>
      <c r="F1293" s="46" t="s">
        <v>4381</v>
      </c>
      <c r="G1293" s="46"/>
      <c r="H1293" s="46"/>
      <c r="I1293" s="46"/>
      <c r="J1293" s="22"/>
      <c r="K1293" s="22"/>
    </row>
    <row r="1294" spans="3:11">
      <c r="C1294" s="22"/>
      <c r="D1294" s="46" t="s">
        <v>438</v>
      </c>
      <c r="E1294" s="46" t="s">
        <v>3684</v>
      </c>
      <c r="F1294" s="46" t="s">
        <v>4382</v>
      </c>
      <c r="G1294" s="46"/>
      <c r="H1294" s="46"/>
      <c r="I1294" s="46"/>
      <c r="J1294" s="22"/>
      <c r="K1294" s="22"/>
    </row>
    <row r="1295" spans="3:11">
      <c r="C1295" s="22"/>
      <c r="D1295" s="46" t="s">
        <v>438</v>
      </c>
      <c r="E1295" s="46" t="s">
        <v>5084</v>
      </c>
      <c r="F1295" s="46" t="s">
        <v>4383</v>
      </c>
      <c r="G1295" s="46"/>
      <c r="H1295" s="46"/>
      <c r="I1295" s="46"/>
      <c r="J1295" s="22"/>
      <c r="K1295" s="22"/>
    </row>
    <row r="1296" spans="3:11">
      <c r="C1296" s="22"/>
      <c r="D1296" s="46" t="s">
        <v>438</v>
      </c>
      <c r="E1296" s="46" t="s">
        <v>3687</v>
      </c>
      <c r="F1296" s="46" t="s">
        <v>4386</v>
      </c>
      <c r="G1296" s="46" t="s">
        <v>548</v>
      </c>
      <c r="H1296" s="46"/>
      <c r="I1296" s="46"/>
      <c r="J1296" s="22"/>
      <c r="K1296" s="22"/>
    </row>
    <row r="1297" spans="3:11">
      <c r="C1297" s="22"/>
      <c r="D1297" s="46" t="s">
        <v>438</v>
      </c>
      <c r="E1297" s="46" t="s">
        <v>3687</v>
      </c>
      <c r="F1297" s="46" t="s">
        <v>4387</v>
      </c>
      <c r="G1297" s="46" t="s">
        <v>548</v>
      </c>
      <c r="H1297" s="46"/>
      <c r="I1297" s="46"/>
      <c r="J1297" s="22"/>
      <c r="K1297" s="22"/>
    </row>
    <row r="1298" spans="3:11">
      <c r="C1298" s="22"/>
      <c r="D1298" s="46" t="s">
        <v>438</v>
      </c>
      <c r="E1298" s="46" t="s">
        <v>3678</v>
      </c>
      <c r="F1298" s="46" t="s">
        <v>4384</v>
      </c>
      <c r="G1298" s="46" t="s">
        <v>548</v>
      </c>
      <c r="H1298" s="46"/>
      <c r="I1298" s="46"/>
      <c r="J1298" s="22"/>
      <c r="K1298" s="22"/>
    </row>
    <row r="1299" spans="3:11">
      <c r="C1299" s="22"/>
      <c r="D1299" s="46" t="s">
        <v>438</v>
      </c>
      <c r="E1299" s="46" t="s">
        <v>3678</v>
      </c>
      <c r="F1299" s="46" t="s">
        <v>4385</v>
      </c>
      <c r="G1299" s="46" t="s">
        <v>548</v>
      </c>
      <c r="H1299" s="46"/>
      <c r="I1299" s="46"/>
      <c r="J1299" s="22"/>
      <c r="K1299" s="22"/>
    </row>
    <row r="1300" spans="3:11">
      <c r="C1300" s="22"/>
      <c r="D1300" s="46" t="s">
        <v>263</v>
      </c>
      <c r="E1300" s="46" t="s">
        <v>428</v>
      </c>
      <c r="F1300" s="46"/>
      <c r="G1300" s="46"/>
      <c r="H1300" s="46"/>
      <c r="I1300" s="46"/>
      <c r="J1300" s="22"/>
      <c r="K1300" s="22"/>
    </row>
    <row r="1301" spans="3:11">
      <c r="C1301" s="22"/>
      <c r="D1301" s="46"/>
      <c r="E1301" s="46" t="s">
        <v>4750</v>
      </c>
      <c r="F1301" s="46" t="s">
        <v>388</v>
      </c>
      <c r="G1301" s="46"/>
      <c r="H1301" s="46"/>
      <c r="I1301" s="46"/>
      <c r="J1301" s="22"/>
      <c r="K1301" s="22"/>
    </row>
    <row r="1302" spans="3:11">
      <c r="C1302" s="22"/>
      <c r="D1302" s="46" t="s">
        <v>438</v>
      </c>
      <c r="E1302" s="46" t="s">
        <v>3680</v>
      </c>
      <c r="F1302" s="46" t="s">
        <v>5085</v>
      </c>
      <c r="G1302" s="46"/>
      <c r="H1302" s="46"/>
      <c r="I1302" s="46"/>
      <c r="J1302" s="22"/>
      <c r="K1302" s="22"/>
    </row>
    <row r="1303" spans="3:11">
      <c r="C1303" s="22"/>
      <c r="D1303" s="46" t="s">
        <v>438</v>
      </c>
      <c r="E1303" s="46" t="s">
        <v>3649</v>
      </c>
      <c r="F1303" s="46" t="s">
        <v>3650</v>
      </c>
      <c r="G1303" s="46"/>
      <c r="H1303" s="46"/>
      <c r="I1303" s="46"/>
      <c r="J1303" s="22"/>
      <c r="K1303" s="22"/>
    </row>
    <row r="1304" spans="3:11">
      <c r="C1304" s="22"/>
      <c r="D1304" s="46" t="s">
        <v>438</v>
      </c>
      <c r="E1304" s="46" t="s">
        <v>3682</v>
      </c>
      <c r="F1304" s="46" t="s">
        <v>4374</v>
      </c>
      <c r="G1304" s="46"/>
      <c r="H1304" s="46"/>
      <c r="I1304" s="46"/>
      <c r="J1304" s="22"/>
      <c r="K1304" s="22"/>
    </row>
    <row r="1305" spans="3:11">
      <c r="C1305" s="22"/>
      <c r="D1305" s="46" t="s">
        <v>438</v>
      </c>
      <c r="E1305" s="46" t="s">
        <v>3690</v>
      </c>
      <c r="F1305" s="46" t="s">
        <v>4381</v>
      </c>
      <c r="G1305" s="46"/>
      <c r="H1305" s="46"/>
      <c r="I1305" s="46"/>
      <c r="J1305" s="22"/>
      <c r="K1305" s="22"/>
    </row>
    <row r="1306" spans="3:11">
      <c r="C1306" s="22"/>
      <c r="D1306" s="46" t="s">
        <v>438</v>
      </c>
      <c r="E1306" s="46" t="s">
        <v>3684</v>
      </c>
      <c r="F1306" s="46" t="s">
        <v>4382</v>
      </c>
      <c r="G1306" s="46"/>
      <c r="H1306" s="46"/>
      <c r="I1306" s="46"/>
      <c r="J1306" s="22"/>
      <c r="K1306" s="22"/>
    </row>
    <row r="1307" spans="3:11">
      <c r="C1307" s="22"/>
      <c r="D1307" s="46" t="s">
        <v>438</v>
      </c>
      <c r="E1307" s="46" t="s">
        <v>5084</v>
      </c>
      <c r="F1307" s="46" t="s">
        <v>4383</v>
      </c>
      <c r="G1307" s="46"/>
      <c r="H1307" s="46"/>
      <c r="I1307" s="46"/>
      <c r="J1307" s="22"/>
      <c r="K1307" s="22"/>
    </row>
    <row r="1308" spans="3:11">
      <c r="C1308" s="22"/>
      <c r="D1308" s="46" t="s">
        <v>438</v>
      </c>
      <c r="E1308" s="46" t="s">
        <v>3687</v>
      </c>
      <c r="F1308" s="46" t="s">
        <v>4386</v>
      </c>
      <c r="G1308" s="46" t="s">
        <v>548</v>
      </c>
      <c r="H1308" s="46"/>
      <c r="I1308" s="46"/>
      <c r="J1308" s="22"/>
      <c r="K1308" s="22"/>
    </row>
    <row r="1309" spans="3:11">
      <c r="C1309" s="22"/>
      <c r="D1309" s="46" t="s">
        <v>438</v>
      </c>
      <c r="E1309" s="46" t="s">
        <v>3687</v>
      </c>
      <c r="F1309" s="46" t="s">
        <v>4387</v>
      </c>
      <c r="G1309" s="46" t="s">
        <v>548</v>
      </c>
      <c r="H1309" s="46"/>
      <c r="I1309" s="46"/>
      <c r="J1309" s="22"/>
      <c r="K1309" s="22"/>
    </row>
    <row r="1310" spans="3:11">
      <c r="C1310" s="22"/>
      <c r="D1310" s="46" t="s">
        <v>438</v>
      </c>
      <c r="E1310" s="46" t="s">
        <v>3678</v>
      </c>
      <c r="F1310" s="46" t="s">
        <v>4384</v>
      </c>
      <c r="G1310" s="46" t="s">
        <v>548</v>
      </c>
      <c r="H1310" s="46"/>
      <c r="I1310" s="46"/>
      <c r="J1310" s="22"/>
      <c r="K1310" s="22"/>
    </row>
    <row r="1311" spans="3:11">
      <c r="C1311" s="22"/>
      <c r="D1311" s="46" t="s">
        <v>438</v>
      </c>
      <c r="E1311" s="46" t="s">
        <v>3678</v>
      </c>
      <c r="F1311" s="46" t="s">
        <v>4385</v>
      </c>
      <c r="G1311" s="46" t="s">
        <v>548</v>
      </c>
      <c r="H1311" s="46"/>
      <c r="I1311" s="46"/>
      <c r="J1311" s="22"/>
      <c r="K1311" s="22"/>
    </row>
    <row r="1312" spans="3:11">
      <c r="C1312" s="22"/>
      <c r="D1312" s="46" t="s">
        <v>263</v>
      </c>
      <c r="E1312" s="46" t="s">
        <v>428</v>
      </c>
      <c r="F1312" s="46"/>
      <c r="G1312" s="46"/>
      <c r="H1312" s="46"/>
      <c r="I1312" s="46"/>
      <c r="J1312" s="22"/>
      <c r="K1312" s="22"/>
    </row>
    <row r="1313" spans="3:11">
      <c r="C1313" s="22"/>
      <c r="D1313" s="46"/>
      <c r="E1313" s="46" t="s">
        <v>1599</v>
      </c>
      <c r="F1313" s="46" t="s">
        <v>389</v>
      </c>
      <c r="G1313" s="46"/>
      <c r="H1313" s="46"/>
      <c r="I1313" s="46"/>
      <c r="J1313" s="22"/>
      <c r="K1313" s="22"/>
    </row>
    <row r="1314" spans="3:11">
      <c r="C1314" s="22"/>
      <c r="D1314" s="46"/>
      <c r="E1314" s="46"/>
      <c r="F1314" s="46" t="s">
        <v>3707</v>
      </c>
      <c r="G1314" s="46"/>
      <c r="H1314" s="46"/>
      <c r="I1314" s="46"/>
      <c r="J1314" s="22"/>
      <c r="K1314" s="22"/>
    </row>
    <row r="1315" spans="3:11">
      <c r="C1315" s="22"/>
      <c r="D1315" s="46" t="s">
        <v>438</v>
      </c>
      <c r="E1315" s="46" t="s">
        <v>5086</v>
      </c>
      <c r="F1315" s="46" t="s">
        <v>5087</v>
      </c>
      <c r="G1315" s="46"/>
      <c r="H1315" s="46"/>
      <c r="I1315" s="46"/>
      <c r="J1315" s="22"/>
      <c r="K1315" s="22"/>
    </row>
    <row r="1316" spans="3:11">
      <c r="C1316" s="22"/>
      <c r="D1316" s="46" t="s">
        <v>438</v>
      </c>
      <c r="E1316" s="46" t="s">
        <v>3708</v>
      </c>
      <c r="F1316" s="46" t="s">
        <v>3709</v>
      </c>
      <c r="G1316" s="46"/>
      <c r="H1316" s="46"/>
      <c r="I1316" s="46"/>
      <c r="J1316" s="22"/>
      <c r="K1316" s="22"/>
    </row>
    <row r="1317" spans="3:11">
      <c r="C1317" s="22"/>
      <c r="D1317" s="46" t="s">
        <v>438</v>
      </c>
      <c r="E1317" s="46" t="s">
        <v>4376</v>
      </c>
      <c r="F1317" s="46" t="s">
        <v>4377</v>
      </c>
      <c r="G1317" s="46"/>
      <c r="H1317" s="46"/>
      <c r="I1317" s="46"/>
      <c r="J1317" s="22"/>
      <c r="K1317" s="22"/>
    </row>
    <row r="1318" spans="3:11">
      <c r="C1318" s="22"/>
      <c r="D1318" s="46" t="s">
        <v>438</v>
      </c>
      <c r="E1318" s="46" t="s">
        <v>5088</v>
      </c>
      <c r="F1318" s="46" t="s">
        <v>4388</v>
      </c>
      <c r="G1318" s="46"/>
      <c r="H1318" s="46"/>
      <c r="I1318" s="46"/>
      <c r="J1318" s="22"/>
      <c r="K1318" s="22"/>
    </row>
    <row r="1319" spans="3:11">
      <c r="C1319" s="22"/>
      <c r="D1319" s="46" t="s">
        <v>438</v>
      </c>
      <c r="E1319" s="46" t="s">
        <v>3698</v>
      </c>
      <c r="F1319" s="46" t="s">
        <v>4389</v>
      </c>
      <c r="G1319" s="46"/>
      <c r="H1319" s="46"/>
      <c r="I1319" s="46"/>
      <c r="J1319" s="22"/>
      <c r="K1319" s="22"/>
    </row>
    <row r="1320" spans="3:11">
      <c r="C1320" s="22"/>
      <c r="D1320" s="46" t="s">
        <v>438</v>
      </c>
      <c r="E1320" s="46" t="s">
        <v>3695</v>
      </c>
      <c r="F1320" s="46" t="s">
        <v>5089</v>
      </c>
      <c r="G1320" s="46" t="s">
        <v>548</v>
      </c>
      <c r="H1320" s="46"/>
      <c r="I1320" s="46"/>
      <c r="J1320" s="22"/>
      <c r="K1320" s="22"/>
    </row>
    <row r="1321" spans="3:11">
      <c r="C1321" s="22"/>
      <c r="D1321" s="46" t="s">
        <v>438</v>
      </c>
      <c r="E1321" s="46" t="s">
        <v>3695</v>
      </c>
      <c r="F1321" s="46" t="s">
        <v>5090</v>
      </c>
      <c r="G1321" s="46" t="s">
        <v>548</v>
      </c>
      <c r="H1321" s="46"/>
      <c r="I1321" s="46"/>
      <c r="J1321" s="22"/>
      <c r="K1321" s="22"/>
    </row>
    <row r="1322" spans="3:11">
      <c r="C1322" s="22"/>
      <c r="D1322" s="46" t="s">
        <v>438</v>
      </c>
      <c r="E1322" s="46" t="s">
        <v>5091</v>
      </c>
      <c r="F1322" s="46" t="s">
        <v>4393</v>
      </c>
      <c r="G1322" s="46"/>
      <c r="H1322" s="46"/>
      <c r="I1322" s="46"/>
      <c r="J1322" s="22"/>
      <c r="K1322" s="22"/>
    </row>
    <row r="1323" spans="3:11">
      <c r="C1323" s="22"/>
      <c r="D1323" s="46" t="s">
        <v>438</v>
      </c>
      <c r="E1323" s="46" t="s">
        <v>5092</v>
      </c>
      <c r="F1323" s="46" t="s">
        <v>4394</v>
      </c>
      <c r="G1323" s="46"/>
      <c r="H1323" s="46"/>
      <c r="I1323" s="46"/>
      <c r="J1323" s="22"/>
      <c r="K1323" s="22"/>
    </row>
    <row r="1324" spans="3:11">
      <c r="C1324" s="22"/>
      <c r="D1324" s="46" t="s">
        <v>438</v>
      </c>
      <c r="E1324" s="46" t="s">
        <v>5093</v>
      </c>
      <c r="F1324" s="46" t="s">
        <v>4395</v>
      </c>
      <c r="G1324" s="46"/>
      <c r="H1324" s="46"/>
      <c r="I1324" s="46"/>
      <c r="J1324" s="22"/>
      <c r="K1324" s="22"/>
    </row>
    <row r="1325" spans="3:11">
      <c r="C1325" s="22"/>
      <c r="D1325" s="46" t="s">
        <v>438</v>
      </c>
      <c r="E1325" s="46" t="s">
        <v>3701</v>
      </c>
      <c r="F1325" s="46" t="s">
        <v>5094</v>
      </c>
      <c r="G1325" s="46" t="s">
        <v>548</v>
      </c>
      <c r="H1325" s="46"/>
      <c r="I1325" s="46"/>
      <c r="J1325" s="22"/>
      <c r="K1325" s="22"/>
    </row>
    <row r="1326" spans="3:11">
      <c r="C1326" s="22"/>
      <c r="D1326" s="46" t="s">
        <v>438</v>
      </c>
      <c r="E1326" s="46" t="s">
        <v>3701</v>
      </c>
      <c r="F1326" s="46" t="s">
        <v>5095</v>
      </c>
      <c r="G1326" s="46" t="s">
        <v>548</v>
      </c>
      <c r="H1326" s="46"/>
      <c r="I1326" s="46"/>
      <c r="J1326" s="22"/>
      <c r="K1326" s="22"/>
    </row>
    <row r="1327" spans="3:11">
      <c r="C1327" s="22"/>
      <c r="D1327" s="46" t="s">
        <v>438</v>
      </c>
      <c r="E1327" s="46" t="s">
        <v>5096</v>
      </c>
      <c r="F1327" s="46" t="s">
        <v>5097</v>
      </c>
      <c r="G1327" s="46"/>
      <c r="H1327" s="46"/>
      <c r="I1327" s="46"/>
      <c r="J1327" s="22"/>
      <c r="K1327" s="22"/>
    </row>
    <row r="1328" spans="3:11">
      <c r="C1328" s="22"/>
      <c r="D1328" s="46" t="s">
        <v>438</v>
      </c>
      <c r="E1328" s="46" t="s">
        <v>5098</v>
      </c>
      <c r="F1328" s="46" t="s">
        <v>5099</v>
      </c>
      <c r="G1328" s="46"/>
      <c r="H1328" s="46"/>
      <c r="I1328" s="46"/>
      <c r="J1328" s="22"/>
      <c r="K1328" s="22"/>
    </row>
    <row r="1329" spans="3:11">
      <c r="C1329" s="22"/>
      <c r="D1329" s="46" t="s">
        <v>438</v>
      </c>
      <c r="E1329" s="46" t="s">
        <v>5100</v>
      </c>
      <c r="F1329" s="46" t="s">
        <v>5101</v>
      </c>
      <c r="G1329" s="46"/>
      <c r="H1329" s="46"/>
      <c r="I1329" s="46"/>
      <c r="J1329" s="22"/>
      <c r="K1329" s="22"/>
    </row>
    <row r="1330" spans="3:11">
      <c r="C1330" s="22"/>
      <c r="D1330" s="46" t="s">
        <v>438</v>
      </c>
      <c r="E1330" s="46" t="s">
        <v>5102</v>
      </c>
      <c r="F1330" s="46" t="s">
        <v>5103</v>
      </c>
      <c r="G1330" s="46"/>
      <c r="H1330" s="46"/>
      <c r="I1330" s="46"/>
      <c r="J1330" s="22"/>
      <c r="K1330" s="22"/>
    </row>
    <row r="1331" spans="3:11">
      <c r="C1331" s="22"/>
      <c r="D1331" s="46" t="s">
        <v>438</v>
      </c>
      <c r="E1331" s="46" t="s">
        <v>5104</v>
      </c>
      <c r="F1331" s="46" t="s">
        <v>5105</v>
      </c>
      <c r="G1331" s="46"/>
      <c r="H1331" s="46"/>
      <c r="I1331" s="46"/>
      <c r="J1331" s="22"/>
      <c r="K1331" s="22"/>
    </row>
    <row r="1332" spans="3:11">
      <c r="C1332" s="22"/>
      <c r="D1332" s="46" t="s">
        <v>438</v>
      </c>
      <c r="E1332" s="46" t="s">
        <v>5106</v>
      </c>
      <c r="F1332" s="46" t="s">
        <v>5107</v>
      </c>
      <c r="G1332" s="46"/>
      <c r="H1332" s="46"/>
      <c r="I1332" s="46"/>
      <c r="J1332" s="22"/>
      <c r="K1332" s="22"/>
    </row>
    <row r="1333" spans="3:11">
      <c r="C1333" s="22"/>
      <c r="D1333" s="46" t="s">
        <v>438</v>
      </c>
      <c r="E1333" s="46" t="s">
        <v>5108</v>
      </c>
      <c r="F1333" s="46" t="s">
        <v>5109</v>
      </c>
      <c r="G1333" s="46"/>
      <c r="H1333" s="46"/>
      <c r="I1333" s="46"/>
      <c r="J1333" s="22"/>
      <c r="K1333" s="22"/>
    </row>
    <row r="1334" spans="3:11">
      <c r="C1334" s="22"/>
      <c r="D1334" s="46" t="s">
        <v>438</v>
      </c>
      <c r="E1334" s="46" t="s">
        <v>5110</v>
      </c>
      <c r="F1334" s="46" t="s">
        <v>5111</v>
      </c>
      <c r="G1334" s="46"/>
      <c r="H1334" s="46"/>
      <c r="I1334" s="46"/>
      <c r="J1334" s="22"/>
      <c r="K1334" s="22"/>
    </row>
    <row r="1335" spans="3:11">
      <c r="C1335" s="22"/>
      <c r="D1335" s="46" t="s">
        <v>263</v>
      </c>
      <c r="E1335" s="46" t="s">
        <v>428</v>
      </c>
      <c r="F1335" s="46"/>
      <c r="G1335" s="46"/>
      <c r="H1335" s="46"/>
      <c r="I1335" s="46"/>
      <c r="J1335" s="22"/>
      <c r="K1335" s="22"/>
    </row>
    <row r="1336" spans="3:11">
      <c r="C1336" s="22"/>
      <c r="D1336" s="46"/>
      <c r="E1336" s="46" t="s">
        <v>4753</v>
      </c>
      <c r="F1336" s="46" t="s">
        <v>4832</v>
      </c>
      <c r="G1336" s="46"/>
      <c r="H1336" s="46"/>
      <c r="I1336" s="46"/>
      <c r="J1336" s="22"/>
      <c r="K1336" s="22"/>
    </row>
    <row r="1337" spans="3:11">
      <c r="C1337" s="22"/>
      <c r="D1337" s="46"/>
      <c r="E1337" s="46"/>
      <c r="F1337" s="46" t="s">
        <v>3710</v>
      </c>
      <c r="G1337" s="46"/>
      <c r="H1337" s="46"/>
      <c r="I1337" s="46"/>
      <c r="J1337" s="22"/>
      <c r="K1337" s="22"/>
    </row>
    <row r="1338" spans="3:11">
      <c r="C1338" s="22"/>
      <c r="D1338" s="46" t="s">
        <v>438</v>
      </c>
      <c r="E1338" s="46" t="s">
        <v>3711</v>
      </c>
      <c r="F1338" s="46" t="s">
        <v>4398</v>
      </c>
      <c r="G1338" s="46"/>
      <c r="H1338" s="46">
        <v>3.78</v>
      </c>
      <c r="I1338" s="46">
        <v>6.11</v>
      </c>
      <c r="J1338" s="22">
        <v>3.29</v>
      </c>
      <c r="K1338" s="22"/>
    </row>
    <row r="1339" spans="3:11">
      <c r="C1339" s="22"/>
      <c r="D1339" s="46" t="s">
        <v>438</v>
      </c>
      <c r="E1339" s="46" t="s">
        <v>3712</v>
      </c>
      <c r="F1339" s="46" t="s">
        <v>2506</v>
      </c>
      <c r="G1339" s="46"/>
      <c r="H1339" s="46">
        <v>0.32700000000000001</v>
      </c>
      <c r="I1339" s="46">
        <v>0.443</v>
      </c>
      <c r="J1339" s="22">
        <v>0.53900000000000003</v>
      </c>
      <c r="K1339" s="22"/>
    </row>
    <row r="1340" spans="3:11">
      <c r="C1340" s="22"/>
      <c r="D1340" s="46" t="s">
        <v>438</v>
      </c>
      <c r="E1340" s="46" t="s">
        <v>5112</v>
      </c>
      <c r="F1340" s="46" t="s">
        <v>4399</v>
      </c>
      <c r="G1340" s="46"/>
      <c r="H1340" s="46">
        <v>0.32</v>
      </c>
      <c r="I1340" s="46">
        <v>0.2</v>
      </c>
      <c r="J1340" s="22">
        <v>0.33</v>
      </c>
      <c r="K1340" s="22"/>
    </row>
    <row r="1341" spans="3:11">
      <c r="C1341" s="22"/>
      <c r="D1341" s="46" t="s">
        <v>438</v>
      </c>
      <c r="E1341" s="46" t="s">
        <v>5113</v>
      </c>
      <c r="F1341" s="46" t="s">
        <v>2510</v>
      </c>
      <c r="G1341" s="46"/>
      <c r="H1341" s="46">
        <v>1</v>
      </c>
      <c r="I1341" s="46">
        <v>1.3</v>
      </c>
      <c r="J1341" s="22">
        <v>4.5</v>
      </c>
      <c r="K1341" s="22"/>
    </row>
    <row r="1342" spans="3:11">
      <c r="C1342" s="22"/>
      <c r="D1342" s="46" t="s">
        <v>438</v>
      </c>
      <c r="E1342" s="46" t="s">
        <v>3715</v>
      </c>
      <c r="F1342" s="46" t="s">
        <v>2514</v>
      </c>
      <c r="G1342" s="46"/>
      <c r="H1342" s="46">
        <v>2E-3</v>
      </c>
      <c r="I1342" s="46">
        <v>6.0000000000000001E-3</v>
      </c>
      <c r="J1342" s="22">
        <v>1.7999999999999999E-2</v>
      </c>
      <c r="K1342" s="22"/>
    </row>
    <row r="1343" spans="3:11">
      <c r="C1343" s="22"/>
      <c r="D1343" s="46" t="s">
        <v>263</v>
      </c>
      <c r="E1343" s="46" t="s">
        <v>428</v>
      </c>
      <c r="F1343" s="46"/>
      <c r="G1343" s="46"/>
      <c r="H1343" s="46"/>
      <c r="I1343" s="46"/>
      <c r="J1343" s="22"/>
      <c r="K1343" s="22"/>
    </row>
    <row r="1344" spans="3:11">
      <c r="C1344" s="22"/>
      <c r="D1344" s="46"/>
      <c r="E1344" s="46" t="s">
        <v>5114</v>
      </c>
      <c r="F1344" s="46" t="s">
        <v>4497</v>
      </c>
      <c r="G1344" s="46"/>
      <c r="H1344" s="46"/>
      <c r="I1344" s="46"/>
      <c r="J1344" s="22"/>
      <c r="K1344" s="22"/>
    </row>
    <row r="1345" spans="3:11">
      <c r="C1345" s="22"/>
      <c r="D1345" s="46"/>
      <c r="E1345" s="46"/>
      <c r="F1345" s="46" t="s">
        <v>3716</v>
      </c>
      <c r="G1345" s="46"/>
      <c r="H1345" s="46"/>
      <c r="I1345" s="46"/>
      <c r="J1345" s="22"/>
      <c r="K1345" s="22"/>
    </row>
    <row r="1346" spans="3:11">
      <c r="C1346" s="22"/>
      <c r="D1346" s="46" t="s">
        <v>438</v>
      </c>
      <c r="E1346" s="46" t="s">
        <v>3717</v>
      </c>
      <c r="F1346" s="46" t="s">
        <v>3718</v>
      </c>
      <c r="G1346" s="46"/>
      <c r="H1346" s="46">
        <v>131046406</v>
      </c>
      <c r="I1346" s="46">
        <v>118901327</v>
      </c>
      <c r="J1346" s="22">
        <v>110157999</v>
      </c>
      <c r="K1346" s="22"/>
    </row>
    <row r="1347" spans="3:11">
      <c r="C1347" s="22"/>
      <c r="D1347" s="46" t="s">
        <v>438</v>
      </c>
      <c r="E1347" s="46" t="s">
        <v>3719</v>
      </c>
      <c r="F1347" s="46" t="s">
        <v>4401</v>
      </c>
      <c r="G1347" s="46"/>
      <c r="H1347" s="46"/>
      <c r="I1347" s="46"/>
      <c r="J1347" s="22"/>
      <c r="K1347" s="22"/>
    </row>
    <row r="1348" spans="3:11">
      <c r="C1348" s="22"/>
      <c r="D1348" s="46" t="s">
        <v>438</v>
      </c>
      <c r="E1348" s="46" t="s">
        <v>3721</v>
      </c>
      <c r="F1348" s="46" t="s">
        <v>4402</v>
      </c>
      <c r="G1348" s="46"/>
      <c r="H1348" s="46"/>
      <c r="I1348" s="46"/>
      <c r="J1348" s="22"/>
      <c r="K1348" s="22"/>
    </row>
    <row r="1349" spans="3:11">
      <c r="C1349" s="22"/>
      <c r="D1349" s="46" t="s">
        <v>438</v>
      </c>
      <c r="E1349" s="46" t="s">
        <v>3723</v>
      </c>
      <c r="F1349" s="46" t="s">
        <v>3724</v>
      </c>
      <c r="G1349" s="46"/>
      <c r="H1349" s="46"/>
      <c r="I1349" s="46"/>
      <c r="J1349" s="22"/>
      <c r="K1349" s="22"/>
    </row>
    <row r="1350" spans="3:11">
      <c r="C1350" s="22"/>
      <c r="D1350" s="46" t="s">
        <v>263</v>
      </c>
      <c r="E1350" s="46" t="s">
        <v>428</v>
      </c>
      <c r="F1350" s="46"/>
      <c r="G1350" s="46"/>
      <c r="H1350" s="46"/>
      <c r="I1350" s="46"/>
      <c r="J1350" s="22"/>
      <c r="K1350" s="22"/>
    </row>
    <row r="1351" spans="3:11">
      <c r="C1351" s="22"/>
      <c r="D1351" s="46"/>
      <c r="E1351" s="46" t="s">
        <v>4403</v>
      </c>
      <c r="F1351" s="46" t="s">
        <v>2558</v>
      </c>
      <c r="G1351" s="46"/>
      <c r="H1351" s="46"/>
      <c r="I1351" s="46"/>
      <c r="J1351" s="22"/>
      <c r="K1351" s="22"/>
    </row>
    <row r="1352" spans="3:11">
      <c r="C1352" s="22"/>
      <c r="D1352" s="46" t="s">
        <v>2576</v>
      </c>
      <c r="E1352" s="46" t="s">
        <v>5115</v>
      </c>
      <c r="F1352" s="46" t="s">
        <v>5116</v>
      </c>
      <c r="G1352" s="46"/>
      <c r="H1352" s="46"/>
      <c r="I1352" s="46"/>
      <c r="J1352" s="22">
        <v>500000000</v>
      </c>
      <c r="K1352" s="22"/>
    </row>
    <row r="1353" spans="3:11">
      <c r="C1353" s="22"/>
      <c r="D1353" s="46" t="s">
        <v>2576</v>
      </c>
      <c r="E1353" s="46" t="s">
        <v>5117</v>
      </c>
      <c r="F1353" s="46" t="s">
        <v>5118</v>
      </c>
      <c r="G1353" s="46"/>
      <c r="H1353" s="46"/>
      <c r="I1353" s="46"/>
      <c r="J1353" s="22">
        <v>67000000</v>
      </c>
      <c r="K1353" s="22"/>
    </row>
    <row r="1354" spans="3:11">
      <c r="C1354" s="22"/>
      <c r="D1354" s="46" t="s">
        <v>438</v>
      </c>
      <c r="E1354" s="46" t="s">
        <v>3728</v>
      </c>
      <c r="F1354" s="46" t="s">
        <v>3729</v>
      </c>
      <c r="G1354" s="46"/>
      <c r="H1354" s="46"/>
      <c r="I1354" s="46"/>
      <c r="J1354" s="22"/>
      <c r="K1354" s="22"/>
    </row>
    <row r="1355" spans="3:11">
      <c r="C1355" s="22"/>
      <c r="D1355" s="46" t="s">
        <v>438</v>
      </c>
      <c r="E1355" s="46" t="s">
        <v>4756</v>
      </c>
      <c r="F1355" s="46" t="s">
        <v>5119</v>
      </c>
      <c r="G1355" s="46"/>
      <c r="H1355" s="46">
        <v>141000000</v>
      </c>
      <c r="I1355" s="46"/>
      <c r="J1355" s="22"/>
      <c r="K1355" s="22"/>
    </row>
    <row r="1356" spans="3:11">
      <c r="C1356" s="22"/>
      <c r="D1356" s="46" t="s">
        <v>438</v>
      </c>
      <c r="E1356" s="46" t="s">
        <v>4757</v>
      </c>
      <c r="F1356" s="46" t="s">
        <v>5120</v>
      </c>
      <c r="G1356" s="46"/>
      <c r="H1356" s="46"/>
      <c r="I1356" s="46"/>
      <c r="J1356" s="22"/>
      <c r="K1356" s="22"/>
    </row>
    <row r="1357" spans="3:11">
      <c r="C1357" s="22"/>
      <c r="D1357" s="46" t="s">
        <v>438</v>
      </c>
      <c r="E1357" s="46" t="s">
        <v>3835</v>
      </c>
      <c r="F1357" s="46" t="s">
        <v>4758</v>
      </c>
      <c r="G1357" s="46"/>
      <c r="H1357" s="46"/>
      <c r="I1357" s="46"/>
      <c r="J1357" s="22"/>
      <c r="K1357" s="22"/>
    </row>
    <row r="1358" spans="3:11">
      <c r="C1358" s="22"/>
      <c r="D1358" s="46" t="s">
        <v>438</v>
      </c>
      <c r="E1358" s="46" t="s">
        <v>3837</v>
      </c>
      <c r="F1358" s="46" t="s">
        <v>5121</v>
      </c>
      <c r="G1358" s="46"/>
      <c r="H1358" s="46"/>
      <c r="I1358" s="46"/>
      <c r="J1358" s="22"/>
      <c r="K1358" s="22"/>
    </row>
    <row r="1359" spans="3:11">
      <c r="C1359" s="22"/>
      <c r="D1359" s="46" t="s">
        <v>2576</v>
      </c>
      <c r="E1359" s="46" t="s">
        <v>4759</v>
      </c>
      <c r="F1359" s="46" t="s">
        <v>4760</v>
      </c>
      <c r="G1359" s="46"/>
      <c r="H1359" s="46">
        <v>0.02</v>
      </c>
      <c r="I1359" s="46">
        <v>0.02</v>
      </c>
      <c r="J1359" s="22">
        <v>0.01</v>
      </c>
      <c r="K1359" s="22"/>
    </row>
    <row r="1360" spans="3:11">
      <c r="C1360" s="22"/>
      <c r="D1360" s="46" t="s">
        <v>2576</v>
      </c>
      <c r="E1360" s="46" t="s">
        <v>4761</v>
      </c>
      <c r="F1360" s="46" t="s">
        <v>4762</v>
      </c>
      <c r="G1360" s="46"/>
      <c r="H1360" s="46">
        <v>311000000</v>
      </c>
      <c r="I1360" s="46">
        <v>316000000</v>
      </c>
      <c r="J1360" s="22">
        <v>150000000</v>
      </c>
      <c r="K1360" s="22"/>
    </row>
    <row r="1361" spans="3:11">
      <c r="C1361" s="22"/>
      <c r="D1361" s="46" t="s">
        <v>438</v>
      </c>
      <c r="E1361" s="46" t="s">
        <v>3775</v>
      </c>
      <c r="F1361" s="46" t="s">
        <v>1649</v>
      </c>
      <c r="G1361" s="46"/>
      <c r="H1361" s="46">
        <v>1104000000</v>
      </c>
      <c r="I1361" s="46">
        <v>1092000000</v>
      </c>
      <c r="J1361" s="22">
        <v>862000000</v>
      </c>
      <c r="K1361" s="22"/>
    </row>
    <row r="1362" spans="3:11">
      <c r="C1362" s="22"/>
      <c r="D1362" s="46" t="s">
        <v>438</v>
      </c>
      <c r="E1362" s="46" t="s">
        <v>4404</v>
      </c>
      <c r="F1362" s="46" t="s">
        <v>4405</v>
      </c>
      <c r="G1362" s="46"/>
      <c r="H1362" s="46"/>
      <c r="I1362" s="46"/>
      <c r="J1362" s="22"/>
      <c r="K1362" s="22"/>
    </row>
    <row r="1363" spans="3:11">
      <c r="C1363" s="22"/>
      <c r="D1363" s="46" t="s">
        <v>2576</v>
      </c>
      <c r="E1363" s="46" t="s">
        <v>5122</v>
      </c>
      <c r="F1363" s="46" t="s">
        <v>5123</v>
      </c>
      <c r="G1363" s="46"/>
      <c r="H1363" s="46"/>
      <c r="I1363" s="46"/>
      <c r="J1363" s="22"/>
      <c r="K1363" s="22"/>
    </row>
    <row r="1364" spans="3:11">
      <c r="C1364" s="22"/>
      <c r="D1364" s="46" t="s">
        <v>438</v>
      </c>
      <c r="E1364" s="46" t="s">
        <v>4406</v>
      </c>
      <c r="F1364" s="46" t="s">
        <v>4407</v>
      </c>
      <c r="G1364" s="46"/>
      <c r="H1364" s="46"/>
      <c r="I1364" s="46"/>
      <c r="J1364" s="22"/>
      <c r="K1364" s="22"/>
    </row>
    <row r="1365" spans="3:11">
      <c r="C1365" s="22"/>
      <c r="D1365" s="46" t="s">
        <v>438</v>
      </c>
      <c r="E1365" s="46" t="s">
        <v>4408</v>
      </c>
      <c r="F1365" s="46" t="s">
        <v>4409</v>
      </c>
      <c r="G1365" s="46"/>
      <c r="H1365" s="46"/>
      <c r="I1365" s="46"/>
      <c r="J1365" s="22"/>
      <c r="K1365" s="22"/>
    </row>
    <row r="1366" spans="3:11">
      <c r="C1366" s="22"/>
      <c r="D1366" s="46" t="s">
        <v>438</v>
      </c>
      <c r="E1366" s="46" t="s">
        <v>3743</v>
      </c>
      <c r="F1366" s="46" t="s">
        <v>2162</v>
      </c>
      <c r="G1366" s="46"/>
      <c r="H1366" s="46">
        <v>63000000</v>
      </c>
      <c r="I1366" s="46"/>
      <c r="J1366" s="22"/>
      <c r="K1366" s="22"/>
    </row>
    <row r="1367" spans="3:11">
      <c r="C1367" s="22"/>
      <c r="D1367" s="46" t="s">
        <v>438</v>
      </c>
      <c r="E1367" s="46" t="s">
        <v>3744</v>
      </c>
      <c r="F1367" s="46" t="s">
        <v>2164</v>
      </c>
      <c r="G1367" s="46"/>
      <c r="H1367" s="46">
        <v>3000000</v>
      </c>
      <c r="I1367" s="46"/>
      <c r="J1367" s="22"/>
      <c r="K1367" s="22"/>
    </row>
    <row r="1368" spans="3:11">
      <c r="C1368" s="22"/>
      <c r="D1368" s="46" t="s">
        <v>438</v>
      </c>
      <c r="E1368" s="46" t="s">
        <v>5124</v>
      </c>
      <c r="F1368" s="46" t="s">
        <v>2166</v>
      </c>
      <c r="G1368" s="46"/>
      <c r="H1368" s="46">
        <v>56000000</v>
      </c>
      <c r="I1368" s="46"/>
      <c r="J1368" s="22"/>
      <c r="K1368" s="22"/>
    </row>
    <row r="1369" spans="3:11">
      <c r="C1369" s="22"/>
      <c r="D1369" s="46" t="s">
        <v>438</v>
      </c>
      <c r="E1369" s="46" t="s">
        <v>5125</v>
      </c>
      <c r="F1369" s="46" t="s">
        <v>2168</v>
      </c>
      <c r="G1369" s="46"/>
      <c r="H1369" s="46">
        <v>3000000</v>
      </c>
      <c r="I1369" s="46"/>
      <c r="J1369" s="22"/>
      <c r="K1369" s="22"/>
    </row>
    <row r="1370" spans="3:11">
      <c r="C1370" s="22"/>
      <c r="D1370" s="46" t="s">
        <v>438</v>
      </c>
      <c r="E1370" s="46" t="s">
        <v>5126</v>
      </c>
      <c r="F1370" s="46" t="s">
        <v>5127</v>
      </c>
      <c r="G1370" s="46"/>
      <c r="H1370" s="46"/>
      <c r="I1370" s="46"/>
      <c r="J1370" s="22"/>
      <c r="K1370" s="22"/>
    </row>
    <row r="1371" spans="3:11">
      <c r="C1371" s="22"/>
      <c r="D1371" s="46" t="s">
        <v>438</v>
      </c>
      <c r="E1371" s="46" t="s">
        <v>5128</v>
      </c>
      <c r="F1371" s="46" t="s">
        <v>5129</v>
      </c>
      <c r="G1371" s="46"/>
      <c r="H1371" s="46"/>
      <c r="I1371" s="46"/>
      <c r="J1371" s="22"/>
      <c r="K1371" s="22"/>
    </row>
    <row r="1372" spans="3:11">
      <c r="C1372" s="22"/>
      <c r="D1372" s="46" t="s">
        <v>438</v>
      </c>
      <c r="E1372" s="46" t="s">
        <v>5130</v>
      </c>
      <c r="F1372" s="46" t="s">
        <v>5131</v>
      </c>
      <c r="G1372" s="46"/>
      <c r="H1372" s="46"/>
      <c r="I1372" s="46"/>
      <c r="J1372" s="22"/>
      <c r="K1372" s="22"/>
    </row>
    <row r="1373" spans="3:11">
      <c r="C1373" s="22"/>
      <c r="D1373" s="46" t="s">
        <v>438</v>
      </c>
      <c r="E1373" s="46" t="s">
        <v>5132</v>
      </c>
      <c r="F1373" s="46" t="s">
        <v>5133</v>
      </c>
      <c r="G1373" s="46"/>
      <c r="H1373" s="46"/>
      <c r="I1373" s="46"/>
      <c r="J1373" s="22"/>
      <c r="K1373" s="22"/>
    </row>
    <row r="1374" spans="3:11">
      <c r="C1374" s="22"/>
      <c r="D1374" s="46" t="s">
        <v>438</v>
      </c>
      <c r="E1374" s="46" t="s">
        <v>5134</v>
      </c>
      <c r="F1374" s="46" t="s">
        <v>5135</v>
      </c>
      <c r="G1374" s="46"/>
      <c r="H1374" s="46"/>
      <c r="I1374" s="46"/>
      <c r="J1374" s="22"/>
      <c r="K1374" s="22"/>
    </row>
    <row r="1375" spans="3:11">
      <c r="C1375" s="22"/>
      <c r="D1375" s="46" t="s">
        <v>263</v>
      </c>
      <c r="E1375" s="46" t="s">
        <v>428</v>
      </c>
      <c r="F1375" s="46"/>
      <c r="G1375" s="46"/>
      <c r="H1375" s="46"/>
      <c r="I1375" s="46"/>
      <c r="J1375" s="22"/>
      <c r="K1375" s="22"/>
    </row>
    <row r="1376" spans="3:11">
      <c r="C1376" s="22"/>
      <c r="D1376" s="46"/>
      <c r="E1376" s="46" t="s">
        <v>4410</v>
      </c>
      <c r="F1376" s="46" t="s">
        <v>2371</v>
      </c>
      <c r="G1376" s="46"/>
      <c r="H1376" s="46"/>
      <c r="I1376" s="46"/>
      <c r="J1376" s="22"/>
      <c r="K1376" s="22"/>
    </row>
    <row r="1377" spans="3:11">
      <c r="C1377" s="22"/>
      <c r="D1377" s="46" t="s">
        <v>438</v>
      </c>
      <c r="E1377" s="46" t="s">
        <v>3778</v>
      </c>
      <c r="F1377" s="46" t="s">
        <v>3779</v>
      </c>
      <c r="G1377" s="46"/>
      <c r="H1377" s="46"/>
      <c r="I1377" s="46"/>
      <c r="J1377" s="22"/>
      <c r="K1377" s="22"/>
    </row>
    <row r="1378" spans="3:11">
      <c r="C1378" s="22"/>
      <c r="D1378" s="46" t="s">
        <v>438</v>
      </c>
      <c r="E1378" s="46" t="s">
        <v>3780</v>
      </c>
      <c r="F1378" s="46" t="s">
        <v>3781</v>
      </c>
      <c r="G1378" s="46"/>
      <c r="H1378" s="46"/>
      <c r="I1378" s="46"/>
      <c r="J1378" s="22"/>
      <c r="K1378" s="22"/>
    </row>
    <row r="1379" spans="3:11">
      <c r="C1379" s="22"/>
      <c r="D1379" s="46" t="s">
        <v>438</v>
      </c>
      <c r="E1379" s="46" t="s">
        <v>3782</v>
      </c>
      <c r="F1379" s="46" t="s">
        <v>3783</v>
      </c>
      <c r="G1379" s="46"/>
      <c r="H1379" s="46"/>
      <c r="I1379" s="46"/>
      <c r="J1379" s="22"/>
      <c r="K1379" s="22"/>
    </row>
    <row r="1380" spans="3:11">
      <c r="C1380" s="22"/>
      <c r="D1380" s="46" t="s">
        <v>438</v>
      </c>
      <c r="E1380" s="46" t="s">
        <v>4413</v>
      </c>
      <c r="F1380" s="46" t="s">
        <v>4414</v>
      </c>
      <c r="G1380" s="46"/>
      <c r="H1380" s="46"/>
      <c r="I1380" s="46"/>
      <c r="J1380" s="22"/>
      <c r="K1380" s="22"/>
    </row>
    <row r="1381" spans="3:11">
      <c r="C1381" s="22"/>
      <c r="D1381" s="46" t="s">
        <v>438</v>
      </c>
      <c r="E1381" s="46" t="s">
        <v>5136</v>
      </c>
      <c r="F1381" s="46" t="s">
        <v>3785</v>
      </c>
      <c r="G1381" s="46"/>
      <c r="H1381" s="46"/>
      <c r="I1381" s="46"/>
      <c r="J1381" s="22"/>
      <c r="K1381" s="22"/>
    </row>
    <row r="1382" spans="3:11">
      <c r="C1382" s="22"/>
      <c r="D1382" s="46" t="s">
        <v>438</v>
      </c>
      <c r="E1382" s="46" t="s">
        <v>3786</v>
      </c>
      <c r="F1382" s="46" t="s">
        <v>3787</v>
      </c>
      <c r="G1382" s="46" t="s">
        <v>548</v>
      </c>
      <c r="H1382" s="46"/>
      <c r="I1382" s="46"/>
      <c r="J1382" s="22"/>
      <c r="K1382" s="22"/>
    </row>
    <row r="1383" spans="3:11">
      <c r="C1383" s="22"/>
      <c r="D1383" s="46" t="s">
        <v>438</v>
      </c>
      <c r="E1383" s="46" t="s">
        <v>4411</v>
      </c>
      <c r="F1383" s="46" t="s">
        <v>5137</v>
      </c>
      <c r="G1383" s="46" t="s">
        <v>548</v>
      </c>
      <c r="H1383" s="46"/>
      <c r="I1383" s="46"/>
      <c r="J1383" s="22"/>
      <c r="K1383" s="22"/>
    </row>
    <row r="1384" spans="3:11">
      <c r="C1384" s="22"/>
      <c r="D1384" s="46" t="s">
        <v>2576</v>
      </c>
      <c r="E1384" s="46" t="s">
        <v>5138</v>
      </c>
      <c r="F1384" s="46" t="s">
        <v>4416</v>
      </c>
      <c r="G1384" s="46" t="s">
        <v>548</v>
      </c>
      <c r="H1384" s="46"/>
      <c r="I1384" s="46"/>
      <c r="J1384" s="22"/>
      <c r="K1384" s="22"/>
    </row>
    <row r="1385" spans="3:11">
      <c r="C1385" s="22"/>
      <c r="D1385" s="46" t="s">
        <v>438</v>
      </c>
      <c r="E1385" s="46" t="s">
        <v>3790</v>
      </c>
      <c r="F1385" s="46" t="s">
        <v>3791</v>
      </c>
      <c r="G1385" s="46"/>
      <c r="H1385" s="46"/>
      <c r="I1385" s="46"/>
      <c r="J1385" s="22"/>
      <c r="K1385" s="22"/>
    </row>
    <row r="1386" spans="3:11">
      <c r="C1386" s="22"/>
      <c r="D1386" s="46" t="s">
        <v>438</v>
      </c>
      <c r="E1386" s="46" t="s">
        <v>3776</v>
      </c>
      <c r="F1386" s="46" t="s">
        <v>3777</v>
      </c>
      <c r="G1386" s="46" t="s">
        <v>548</v>
      </c>
      <c r="H1386" s="46"/>
      <c r="I1386" s="46"/>
      <c r="J1386" s="22"/>
      <c r="K1386" s="22"/>
    </row>
    <row r="1387" spans="3:11">
      <c r="C1387" s="22"/>
      <c r="D1387" s="46" t="s">
        <v>438</v>
      </c>
      <c r="E1387" s="46" t="s">
        <v>3776</v>
      </c>
      <c r="F1387" s="46" t="s">
        <v>3792</v>
      </c>
      <c r="G1387" s="46" t="s">
        <v>548</v>
      </c>
      <c r="H1387" s="46"/>
      <c r="I1387" s="46"/>
      <c r="J1387" s="22"/>
      <c r="K1387" s="22"/>
    </row>
    <row r="1388" spans="3:11">
      <c r="C1388" s="22"/>
      <c r="D1388" s="46" t="s">
        <v>438</v>
      </c>
      <c r="E1388" s="46" t="s">
        <v>3795</v>
      </c>
      <c r="F1388" s="46" t="s">
        <v>3796</v>
      </c>
      <c r="G1388" s="46"/>
      <c r="H1388" s="46"/>
      <c r="I1388" s="46"/>
      <c r="J1388" s="22"/>
      <c r="K1388" s="22"/>
    </row>
    <row r="1389" spans="3:11">
      <c r="C1389" s="22"/>
      <c r="D1389" s="46" t="s">
        <v>438</v>
      </c>
      <c r="E1389" s="46" t="s">
        <v>3728</v>
      </c>
      <c r="F1389" s="46" t="s">
        <v>3729</v>
      </c>
      <c r="G1389" s="46"/>
      <c r="H1389" s="46"/>
      <c r="I1389" s="46"/>
      <c r="J1389" s="22"/>
      <c r="K1389" s="22"/>
    </row>
    <row r="1390" spans="3:11">
      <c r="C1390" s="22"/>
      <c r="D1390" s="46" t="s">
        <v>438</v>
      </c>
      <c r="E1390" s="46" t="s">
        <v>3793</v>
      </c>
      <c r="F1390" s="46" t="s">
        <v>3794</v>
      </c>
      <c r="G1390" s="46" t="s">
        <v>548</v>
      </c>
      <c r="H1390" s="46">
        <v>9061000000</v>
      </c>
      <c r="I1390" s="46">
        <v>9639000000</v>
      </c>
      <c r="J1390" s="22"/>
      <c r="K1390" s="22"/>
    </row>
    <row r="1391" spans="3:11">
      <c r="C1391" s="22"/>
      <c r="D1391" s="46" t="s">
        <v>438</v>
      </c>
      <c r="E1391" s="46" t="s">
        <v>3793</v>
      </c>
      <c r="F1391" s="46" t="s">
        <v>3798</v>
      </c>
      <c r="G1391" s="46" t="s">
        <v>548</v>
      </c>
      <c r="H1391" s="46">
        <v>9061000000</v>
      </c>
      <c r="I1391" s="46">
        <v>9639000000</v>
      </c>
      <c r="J1391" s="22"/>
      <c r="K1391" s="22"/>
    </row>
    <row r="1392" spans="3:11">
      <c r="C1392" s="22"/>
      <c r="D1392" s="46" t="s">
        <v>438</v>
      </c>
      <c r="E1392" s="46" t="s">
        <v>3799</v>
      </c>
      <c r="F1392" s="46" t="s">
        <v>3800</v>
      </c>
      <c r="G1392" s="46" t="s">
        <v>548</v>
      </c>
      <c r="H1392" s="46"/>
      <c r="I1392" s="46"/>
      <c r="J1392" s="22"/>
      <c r="K1392" s="22"/>
    </row>
    <row r="1393" spans="3:11">
      <c r="C1393" s="22"/>
      <c r="D1393" s="46" t="s">
        <v>438</v>
      </c>
      <c r="E1393" s="46" t="s">
        <v>3801</v>
      </c>
      <c r="F1393" s="46" t="s">
        <v>5139</v>
      </c>
      <c r="G1393" s="46" t="s">
        <v>548</v>
      </c>
      <c r="H1393" s="46"/>
      <c r="I1393" s="46"/>
      <c r="J1393" s="22"/>
      <c r="K1393" s="22"/>
    </row>
    <row r="1394" spans="3:11">
      <c r="C1394" s="22"/>
      <c r="D1394" s="46" t="s">
        <v>263</v>
      </c>
      <c r="E1394" s="46" t="s">
        <v>428</v>
      </c>
      <c r="F1394" s="46"/>
      <c r="G1394" s="46"/>
      <c r="H1394" s="46"/>
      <c r="I1394" s="46"/>
      <c r="J1394" s="22"/>
      <c r="K1394" s="22"/>
    </row>
    <row r="1395" spans="3:11">
      <c r="C1395" s="22"/>
      <c r="D1395" s="46"/>
      <c r="E1395" s="46" t="s">
        <v>4763</v>
      </c>
      <c r="F1395" s="46" t="s">
        <v>394</v>
      </c>
      <c r="G1395" s="46"/>
      <c r="H1395" s="46"/>
      <c r="I1395" s="46"/>
      <c r="J1395" s="22"/>
      <c r="K1395" s="22"/>
    </row>
    <row r="1396" spans="3:11">
      <c r="C1396" s="22"/>
      <c r="D1396" s="46"/>
      <c r="E1396" s="46"/>
      <c r="F1396" s="46" t="s">
        <v>5140</v>
      </c>
      <c r="G1396" s="46"/>
      <c r="H1396" s="46"/>
      <c r="I1396" s="46"/>
      <c r="J1396" s="22"/>
      <c r="K1396" s="22"/>
    </row>
    <row r="1397" spans="3:11">
      <c r="C1397" s="22"/>
      <c r="D1397" s="46" t="s">
        <v>438</v>
      </c>
      <c r="E1397" s="46" t="s">
        <v>3804</v>
      </c>
      <c r="F1397" s="46" t="s">
        <v>2149</v>
      </c>
      <c r="G1397" s="46"/>
      <c r="H1397" s="46">
        <v>11325000000</v>
      </c>
      <c r="I1397" s="46">
        <v>11030000000</v>
      </c>
      <c r="J1397" s="22"/>
      <c r="K1397" s="22"/>
    </row>
    <row r="1398" spans="3:11">
      <c r="C1398" s="22"/>
      <c r="D1398" s="46" t="s">
        <v>438</v>
      </c>
      <c r="E1398" s="46" t="s">
        <v>3805</v>
      </c>
      <c r="F1398" s="46" t="s">
        <v>2151</v>
      </c>
      <c r="G1398" s="46"/>
      <c r="H1398" s="46">
        <v>11321000000</v>
      </c>
      <c r="I1398" s="46">
        <v>11019000000</v>
      </c>
      <c r="J1398" s="22"/>
      <c r="K1398" s="22"/>
    </row>
    <row r="1399" spans="3:11">
      <c r="C1399" s="22"/>
      <c r="D1399" s="46" t="s">
        <v>438</v>
      </c>
      <c r="E1399" s="46" t="s">
        <v>3793</v>
      </c>
      <c r="F1399" s="46" t="s">
        <v>5141</v>
      </c>
      <c r="G1399" s="46"/>
      <c r="H1399" s="46">
        <v>9061000000</v>
      </c>
      <c r="I1399" s="46">
        <v>9639000000</v>
      </c>
      <c r="J1399" s="22"/>
      <c r="K1399" s="22"/>
    </row>
    <row r="1400" spans="3:11">
      <c r="C1400" s="22"/>
      <c r="D1400" s="46" t="s">
        <v>263</v>
      </c>
      <c r="E1400" s="46" t="s">
        <v>428</v>
      </c>
      <c r="F1400" s="46"/>
      <c r="G1400" s="46"/>
      <c r="H1400" s="46"/>
      <c r="I1400" s="46"/>
      <c r="J1400" s="22"/>
      <c r="K1400" s="22"/>
    </row>
    <row r="1401" spans="3:11">
      <c r="C1401" s="22"/>
      <c r="D1401" s="46"/>
      <c r="E1401" s="46" t="s">
        <v>4764</v>
      </c>
      <c r="F1401" s="46" t="s">
        <v>2372</v>
      </c>
      <c r="G1401" s="46"/>
      <c r="H1401" s="46"/>
      <c r="I1401" s="46"/>
      <c r="J1401" s="22"/>
      <c r="K1401" s="22"/>
    </row>
    <row r="1402" spans="3:11">
      <c r="C1402" s="22"/>
      <c r="D1402" s="46"/>
      <c r="E1402" s="46"/>
      <c r="F1402" s="46" t="s">
        <v>4765</v>
      </c>
      <c r="G1402" s="46"/>
      <c r="H1402" s="46"/>
      <c r="I1402" s="46"/>
      <c r="J1402" s="22"/>
      <c r="K1402" s="22"/>
    </row>
    <row r="1403" spans="3:11">
      <c r="C1403" s="22"/>
      <c r="D1403" s="46" t="s">
        <v>438</v>
      </c>
      <c r="E1403" s="46" t="s">
        <v>3778</v>
      </c>
      <c r="F1403" s="46" t="s">
        <v>3779</v>
      </c>
      <c r="G1403" s="46"/>
      <c r="H1403" s="46"/>
      <c r="I1403" s="46"/>
      <c r="J1403" s="22"/>
      <c r="K1403" s="22"/>
    </row>
    <row r="1404" spans="3:11">
      <c r="C1404" s="22"/>
      <c r="D1404" s="46" t="s">
        <v>438</v>
      </c>
      <c r="E1404" s="46" t="s">
        <v>3780</v>
      </c>
      <c r="F1404" s="46" t="s">
        <v>3781</v>
      </c>
      <c r="G1404" s="46"/>
      <c r="H1404" s="46"/>
      <c r="I1404" s="46"/>
      <c r="J1404" s="22"/>
      <c r="K1404" s="22"/>
    </row>
    <row r="1405" spans="3:11">
      <c r="C1405" s="22"/>
      <c r="D1405" s="46" t="s">
        <v>438</v>
      </c>
      <c r="E1405" s="46" t="s">
        <v>3807</v>
      </c>
      <c r="F1405" s="46" t="s">
        <v>3808</v>
      </c>
      <c r="G1405" s="46" t="s">
        <v>548</v>
      </c>
      <c r="H1405" s="46"/>
      <c r="I1405" s="46"/>
      <c r="J1405" s="22"/>
      <c r="K1405" s="22"/>
    </row>
    <row r="1406" spans="3:11">
      <c r="C1406" s="22"/>
      <c r="D1406" s="46" t="s">
        <v>438</v>
      </c>
      <c r="E1406" s="46" t="s">
        <v>3809</v>
      </c>
      <c r="F1406" s="46" t="s">
        <v>4766</v>
      </c>
      <c r="G1406" s="46" t="s">
        <v>548</v>
      </c>
      <c r="H1406" s="46"/>
      <c r="I1406" s="46"/>
      <c r="J1406" s="22"/>
      <c r="K1406" s="22"/>
    </row>
    <row r="1407" spans="3:11">
      <c r="C1407" s="22"/>
      <c r="D1407" s="46" t="s">
        <v>438</v>
      </c>
      <c r="E1407" s="46" t="s">
        <v>3811</v>
      </c>
      <c r="F1407" s="46" t="s">
        <v>3812</v>
      </c>
      <c r="G1407" s="46"/>
      <c r="H1407" s="46"/>
      <c r="I1407" s="46"/>
      <c r="J1407" s="22"/>
      <c r="K1407" s="22"/>
    </row>
    <row r="1408" spans="3:11">
      <c r="C1408" s="22"/>
      <c r="D1408" s="46" t="s">
        <v>438</v>
      </c>
      <c r="E1408" s="46" t="s">
        <v>5142</v>
      </c>
      <c r="F1408" s="46" t="s">
        <v>3520</v>
      </c>
      <c r="G1408" s="46"/>
      <c r="H1408" s="46"/>
      <c r="I1408" s="46"/>
      <c r="J1408" s="22"/>
      <c r="K1408" s="22"/>
    </row>
    <row r="1409" spans="3:11">
      <c r="C1409" s="22"/>
      <c r="D1409" s="46" t="s">
        <v>438</v>
      </c>
      <c r="E1409" s="46" t="s">
        <v>3815</v>
      </c>
      <c r="F1409" s="46" t="s">
        <v>4767</v>
      </c>
      <c r="G1409" s="46" t="s">
        <v>548</v>
      </c>
      <c r="H1409" s="46"/>
      <c r="I1409" s="46"/>
      <c r="J1409" s="22"/>
      <c r="K1409" s="22"/>
    </row>
    <row r="1410" spans="3:11">
      <c r="C1410" s="22"/>
      <c r="D1410" s="46" t="s">
        <v>438</v>
      </c>
      <c r="E1410" s="46" t="s">
        <v>3817</v>
      </c>
      <c r="F1410" s="46" t="s">
        <v>4768</v>
      </c>
      <c r="G1410" s="46"/>
      <c r="H1410" s="46"/>
      <c r="I1410" s="46"/>
      <c r="J1410" s="22"/>
      <c r="K1410" s="22"/>
    </row>
    <row r="1411" spans="3:11">
      <c r="C1411" s="22"/>
      <c r="D1411" s="46"/>
      <c r="E1411" s="46"/>
      <c r="F1411" s="46" t="s">
        <v>3819</v>
      </c>
      <c r="G1411" s="46"/>
      <c r="H1411" s="46"/>
      <c r="I1411" s="46"/>
      <c r="J1411" s="22"/>
      <c r="K1411" s="22"/>
    </row>
    <row r="1412" spans="3:11">
      <c r="C1412" s="22"/>
      <c r="D1412" s="46" t="s">
        <v>438</v>
      </c>
      <c r="E1412" s="46" t="s">
        <v>5143</v>
      </c>
      <c r="F1412" s="46" t="s">
        <v>1620</v>
      </c>
      <c r="G1412" s="46"/>
      <c r="H1412" s="46">
        <v>-1079000000</v>
      </c>
      <c r="I1412" s="46">
        <v>20000000</v>
      </c>
      <c r="J1412" s="22">
        <v>222000000</v>
      </c>
      <c r="K1412" s="22"/>
    </row>
    <row r="1413" spans="3:11">
      <c r="C1413" s="22"/>
      <c r="D1413" s="46" t="s">
        <v>438</v>
      </c>
      <c r="E1413" s="46" t="s">
        <v>4769</v>
      </c>
      <c r="F1413" s="46" t="s">
        <v>4766</v>
      </c>
      <c r="G1413" s="46"/>
      <c r="H1413" s="46"/>
      <c r="I1413" s="46"/>
      <c r="J1413" s="22"/>
      <c r="K1413" s="22"/>
    </row>
    <row r="1414" spans="3:11">
      <c r="C1414" s="22"/>
      <c r="D1414" s="46" t="s">
        <v>438</v>
      </c>
      <c r="E1414" s="46" t="s">
        <v>3821</v>
      </c>
      <c r="F1414" s="46" t="s">
        <v>3822</v>
      </c>
      <c r="G1414" s="46"/>
      <c r="H1414" s="46"/>
      <c r="I1414" s="46"/>
      <c r="J1414" s="22"/>
      <c r="K1414" s="22"/>
    </row>
    <row r="1415" spans="3:11">
      <c r="C1415" s="22"/>
      <c r="D1415" s="46" t="s">
        <v>438</v>
      </c>
      <c r="E1415" s="46" t="s">
        <v>5144</v>
      </c>
      <c r="F1415" s="46" t="s">
        <v>4771</v>
      </c>
      <c r="G1415" s="46"/>
      <c r="H1415" s="46"/>
      <c r="I1415" s="46"/>
      <c r="J1415" s="22"/>
      <c r="K1415" s="22"/>
    </row>
    <row r="1416" spans="3:11">
      <c r="C1416" s="22"/>
      <c r="D1416" s="46" t="s">
        <v>2576</v>
      </c>
      <c r="E1416" s="46" t="s">
        <v>5145</v>
      </c>
      <c r="F1416" s="46" t="s">
        <v>3825</v>
      </c>
      <c r="G1416" s="46"/>
      <c r="H1416" s="46"/>
      <c r="I1416" s="46"/>
      <c r="J1416" s="22"/>
      <c r="K1416" s="22"/>
    </row>
    <row r="1417" spans="3:11">
      <c r="C1417" s="22"/>
      <c r="D1417" s="46" t="s">
        <v>438</v>
      </c>
      <c r="E1417" s="46" t="s">
        <v>5146</v>
      </c>
      <c r="F1417" s="46" t="s">
        <v>5147</v>
      </c>
      <c r="G1417" s="46"/>
      <c r="H1417" s="46"/>
      <c r="I1417" s="46"/>
      <c r="J1417" s="22"/>
      <c r="K1417" s="22"/>
    </row>
    <row r="1418" spans="3:11">
      <c r="C1418" s="22"/>
      <c r="D1418" s="46" t="s">
        <v>2576</v>
      </c>
      <c r="E1418" s="46" t="s">
        <v>4420</v>
      </c>
      <c r="F1418" s="46" t="s">
        <v>4421</v>
      </c>
      <c r="G1418" s="46"/>
      <c r="H1418" s="46"/>
      <c r="I1418" s="46"/>
      <c r="J1418" s="22"/>
      <c r="K1418" s="22"/>
    </row>
    <row r="1419" spans="3:11">
      <c r="C1419" s="22"/>
      <c r="D1419" s="46" t="s">
        <v>2576</v>
      </c>
      <c r="E1419" s="46" t="s">
        <v>5148</v>
      </c>
      <c r="F1419" s="46" t="s">
        <v>4423</v>
      </c>
      <c r="G1419" s="46"/>
      <c r="H1419" s="46"/>
      <c r="I1419" s="46"/>
      <c r="J1419" s="22"/>
      <c r="K1419" s="22"/>
    </row>
    <row r="1420" spans="3:11">
      <c r="C1420" s="22"/>
      <c r="D1420" s="46" t="s">
        <v>2576</v>
      </c>
      <c r="E1420" s="46" t="s">
        <v>5149</v>
      </c>
      <c r="F1420" s="46" t="s">
        <v>1624</v>
      </c>
      <c r="G1420" s="46"/>
      <c r="H1420" s="46"/>
      <c r="I1420" s="46"/>
      <c r="J1420" s="22"/>
      <c r="K1420" s="22"/>
    </row>
    <row r="1421" spans="3:11">
      <c r="C1421" s="22"/>
      <c r="D1421" s="46" t="s">
        <v>2576</v>
      </c>
      <c r="E1421" s="46" t="s">
        <v>5150</v>
      </c>
      <c r="F1421" s="46" t="s">
        <v>3828</v>
      </c>
      <c r="G1421" s="46"/>
      <c r="H1421" s="46"/>
      <c r="I1421" s="46"/>
      <c r="J1421" s="22"/>
      <c r="K1421" s="22"/>
    </row>
    <row r="1422" spans="3:11">
      <c r="C1422" s="22"/>
      <c r="D1422" s="46" t="s">
        <v>263</v>
      </c>
      <c r="E1422" s="46" t="s">
        <v>428</v>
      </c>
      <c r="F1422" s="46"/>
      <c r="G1422" s="46"/>
      <c r="H1422" s="46"/>
      <c r="I1422" s="46"/>
      <c r="J1422" s="22"/>
      <c r="K1422" s="22"/>
    </row>
    <row r="1423" spans="3:11">
      <c r="C1423" s="22"/>
      <c r="D1423" s="46"/>
      <c r="E1423" s="46" t="s">
        <v>5151</v>
      </c>
      <c r="F1423" s="46" t="s">
        <v>4499</v>
      </c>
      <c r="G1423" s="46"/>
      <c r="H1423" s="46"/>
      <c r="I1423" s="46"/>
      <c r="J1423" s="22"/>
      <c r="K1423" s="22"/>
    </row>
    <row r="1424" spans="3:11">
      <c r="C1424" s="22"/>
      <c r="D1424" s="46"/>
      <c r="E1424" s="46"/>
      <c r="F1424" s="46" t="s">
        <v>3829</v>
      </c>
      <c r="G1424" s="46"/>
      <c r="H1424" s="46"/>
      <c r="I1424" s="46"/>
      <c r="J1424" s="22"/>
      <c r="K1424" s="22"/>
    </row>
    <row r="1425" spans="3:11">
      <c r="C1425" s="22"/>
      <c r="D1425" s="46" t="s">
        <v>438</v>
      </c>
      <c r="E1425" s="46" t="s">
        <v>3830</v>
      </c>
      <c r="F1425" s="46" t="s">
        <v>4774</v>
      </c>
      <c r="G1425" s="46"/>
      <c r="H1425" s="46"/>
      <c r="I1425" s="46"/>
      <c r="J1425" s="22"/>
      <c r="K1425" s="22"/>
    </row>
    <row r="1426" spans="3:11">
      <c r="C1426" s="22"/>
      <c r="D1426" s="46" t="s">
        <v>438</v>
      </c>
      <c r="E1426" s="46" t="s">
        <v>3831</v>
      </c>
      <c r="F1426" s="46" t="s">
        <v>3832</v>
      </c>
      <c r="G1426" s="46"/>
      <c r="H1426" s="46"/>
      <c r="I1426" s="46"/>
      <c r="J1426" s="22"/>
      <c r="K1426" s="22"/>
    </row>
    <row r="1427" spans="3:11">
      <c r="C1427" s="22"/>
      <c r="D1427" s="46" t="s">
        <v>438</v>
      </c>
      <c r="E1427" s="46" t="s">
        <v>4424</v>
      </c>
      <c r="F1427" s="46" t="s">
        <v>4425</v>
      </c>
      <c r="G1427" s="46"/>
      <c r="H1427" s="46"/>
      <c r="I1427" s="46"/>
      <c r="J1427" s="22"/>
      <c r="K1427" s="22"/>
    </row>
    <row r="1428" spans="3:11">
      <c r="C1428" s="22"/>
      <c r="D1428" s="46" t="s">
        <v>2576</v>
      </c>
      <c r="E1428" s="46" t="s">
        <v>5152</v>
      </c>
      <c r="F1428" s="46" t="s">
        <v>4423</v>
      </c>
      <c r="G1428" s="46"/>
      <c r="H1428" s="46"/>
      <c r="I1428" s="46"/>
      <c r="J1428" s="22"/>
      <c r="K1428" s="22"/>
    </row>
    <row r="1429" spans="3:11">
      <c r="C1429" s="22"/>
      <c r="D1429" s="46" t="s">
        <v>2576</v>
      </c>
      <c r="E1429" s="46" t="s">
        <v>5153</v>
      </c>
      <c r="F1429" s="46" t="s">
        <v>1346</v>
      </c>
      <c r="G1429" s="46"/>
      <c r="H1429" s="46"/>
      <c r="I1429" s="46"/>
      <c r="J1429" s="22"/>
      <c r="K1429" s="22"/>
    </row>
    <row r="1430" spans="3:11">
      <c r="C1430" s="22"/>
      <c r="D1430" s="46"/>
      <c r="E1430" s="46"/>
      <c r="F1430" s="46" t="s">
        <v>5154</v>
      </c>
      <c r="G1430" s="46"/>
      <c r="H1430" s="46"/>
      <c r="I1430" s="46"/>
      <c r="J1430" s="22"/>
      <c r="K1430" s="22"/>
    </row>
    <row r="1431" spans="3:11">
      <c r="C1431" s="22"/>
      <c r="D1431" s="46" t="s">
        <v>438</v>
      </c>
      <c r="E1431" s="46" t="s">
        <v>3837</v>
      </c>
      <c r="F1431" s="46" t="s">
        <v>3182</v>
      </c>
      <c r="G1431" s="46"/>
      <c r="H1431" s="46"/>
      <c r="I1431" s="46"/>
      <c r="J1431" s="22"/>
      <c r="K1431" s="22"/>
    </row>
    <row r="1432" spans="3:11">
      <c r="C1432" s="22"/>
      <c r="D1432" s="46" t="s">
        <v>438</v>
      </c>
      <c r="E1432" s="46" t="s">
        <v>3838</v>
      </c>
      <c r="F1432" s="46" t="s">
        <v>3808</v>
      </c>
      <c r="G1432" s="46"/>
      <c r="H1432" s="46"/>
      <c r="I1432" s="46"/>
      <c r="J1432" s="22"/>
      <c r="K1432" s="22"/>
    </row>
    <row r="1433" spans="3:11">
      <c r="C1433" s="22"/>
      <c r="D1433" s="46" t="s">
        <v>438</v>
      </c>
      <c r="E1433" s="46" t="s">
        <v>5155</v>
      </c>
      <c r="F1433" s="46" t="s">
        <v>5156</v>
      </c>
      <c r="G1433" s="46"/>
      <c r="H1433" s="46"/>
      <c r="I1433" s="46"/>
      <c r="J1433" s="22"/>
      <c r="K1433" s="22"/>
    </row>
    <row r="1434" spans="3:11">
      <c r="C1434" s="22"/>
      <c r="D1434" s="46" t="s">
        <v>263</v>
      </c>
      <c r="E1434" s="46" t="s">
        <v>428</v>
      </c>
      <c r="F1434" s="46"/>
      <c r="G1434" s="46"/>
      <c r="H1434" s="46"/>
      <c r="I1434" s="46"/>
      <c r="J1434" s="22"/>
      <c r="K1434" s="22"/>
    </row>
    <row r="1435" spans="3:11">
      <c r="C1435" s="22"/>
      <c r="D1435" s="46"/>
      <c r="E1435" s="46" t="s">
        <v>4775</v>
      </c>
      <c r="F1435" s="46" t="s">
        <v>2374</v>
      </c>
      <c r="G1435" s="46"/>
      <c r="H1435" s="46"/>
      <c r="I1435" s="46"/>
      <c r="J1435" s="22"/>
      <c r="K1435" s="22"/>
    </row>
    <row r="1436" spans="3:11">
      <c r="C1436" s="22"/>
      <c r="D1436" s="46" t="s">
        <v>438</v>
      </c>
      <c r="E1436" s="46" t="s">
        <v>5157</v>
      </c>
      <c r="F1436" s="46">
        <v>2012</v>
      </c>
      <c r="G1436" s="46"/>
      <c r="H1436" s="46"/>
      <c r="I1436" s="46"/>
      <c r="J1436" s="22"/>
      <c r="K1436" s="22"/>
    </row>
    <row r="1437" spans="3:11">
      <c r="C1437" s="22"/>
      <c r="D1437" s="46" t="s">
        <v>438</v>
      </c>
      <c r="E1437" s="46" t="s">
        <v>5158</v>
      </c>
      <c r="F1437" s="46">
        <v>2013</v>
      </c>
      <c r="G1437" s="46"/>
      <c r="H1437" s="46"/>
      <c r="I1437" s="46"/>
      <c r="J1437" s="22"/>
      <c r="K1437" s="22"/>
    </row>
    <row r="1438" spans="3:11">
      <c r="C1438" s="22"/>
      <c r="D1438" s="46" t="s">
        <v>438</v>
      </c>
      <c r="E1438" s="46" t="s">
        <v>5159</v>
      </c>
      <c r="F1438" s="46">
        <v>2014</v>
      </c>
      <c r="G1438" s="46"/>
      <c r="H1438" s="46"/>
      <c r="I1438" s="46"/>
      <c r="J1438" s="22"/>
      <c r="K1438" s="22"/>
    </row>
    <row r="1439" spans="3:11">
      <c r="C1439" s="22"/>
      <c r="D1439" s="46" t="s">
        <v>438</v>
      </c>
      <c r="E1439" s="46" t="s">
        <v>5160</v>
      </c>
      <c r="F1439" s="46">
        <v>2015</v>
      </c>
      <c r="G1439" s="46"/>
      <c r="H1439" s="46"/>
      <c r="I1439" s="46"/>
      <c r="J1439" s="22"/>
      <c r="K1439" s="22"/>
    </row>
    <row r="1440" spans="3:11">
      <c r="C1440" s="22"/>
      <c r="D1440" s="46" t="s">
        <v>438</v>
      </c>
      <c r="E1440" s="46" t="s">
        <v>5161</v>
      </c>
      <c r="F1440" s="46">
        <v>2016</v>
      </c>
      <c r="G1440" s="46"/>
      <c r="H1440" s="46"/>
      <c r="I1440" s="46"/>
      <c r="J1440" s="22"/>
      <c r="K1440" s="22"/>
    </row>
    <row r="1441" spans="3:11">
      <c r="C1441" s="22"/>
      <c r="D1441" s="46" t="s">
        <v>438</v>
      </c>
      <c r="E1441" s="46" t="s">
        <v>5162</v>
      </c>
      <c r="F1441" s="46" t="s">
        <v>5163</v>
      </c>
      <c r="G1441" s="46"/>
      <c r="H1441" s="46"/>
      <c r="I1441" s="46"/>
      <c r="J1441" s="22"/>
      <c r="K1441" s="22"/>
    </row>
    <row r="1442" spans="3:11">
      <c r="C1442" s="22"/>
      <c r="D1442" s="46" t="s">
        <v>438</v>
      </c>
      <c r="E1442" s="46" t="s">
        <v>5164</v>
      </c>
      <c r="F1442" s="46">
        <v>2012</v>
      </c>
      <c r="G1442" s="46"/>
      <c r="H1442" s="46"/>
      <c r="I1442" s="46"/>
      <c r="J1442" s="22"/>
      <c r="K1442" s="22"/>
    </row>
    <row r="1443" spans="3:11">
      <c r="C1443" s="22"/>
      <c r="D1443" s="46" t="s">
        <v>438</v>
      </c>
      <c r="E1443" s="46" t="s">
        <v>5165</v>
      </c>
      <c r="F1443" s="46">
        <v>2013</v>
      </c>
      <c r="G1443" s="46"/>
      <c r="H1443" s="46"/>
      <c r="I1443" s="46"/>
      <c r="J1443" s="22"/>
      <c r="K1443" s="22"/>
    </row>
    <row r="1444" spans="3:11">
      <c r="C1444" s="22"/>
      <c r="D1444" s="46" t="s">
        <v>438</v>
      </c>
      <c r="E1444" s="46" t="s">
        <v>5166</v>
      </c>
      <c r="F1444" s="46">
        <v>2014</v>
      </c>
      <c r="G1444" s="46"/>
      <c r="H1444" s="46"/>
      <c r="I1444" s="46"/>
      <c r="J1444" s="22"/>
      <c r="K1444" s="22"/>
    </row>
    <row r="1445" spans="3:11">
      <c r="C1445" s="22"/>
      <c r="D1445" s="46" t="s">
        <v>438</v>
      </c>
      <c r="E1445" s="46" t="s">
        <v>5167</v>
      </c>
      <c r="F1445" s="46">
        <v>2015</v>
      </c>
      <c r="G1445" s="46"/>
      <c r="H1445" s="46"/>
      <c r="I1445" s="46"/>
      <c r="J1445" s="22"/>
      <c r="K1445" s="22"/>
    </row>
    <row r="1446" spans="3:11">
      <c r="C1446" s="22"/>
      <c r="D1446" s="46" t="s">
        <v>438</v>
      </c>
      <c r="E1446" s="46" t="s">
        <v>5168</v>
      </c>
      <c r="F1446" s="46">
        <v>2016</v>
      </c>
      <c r="G1446" s="46"/>
      <c r="H1446" s="46"/>
      <c r="I1446" s="46"/>
      <c r="J1446" s="22"/>
      <c r="K1446" s="22"/>
    </row>
    <row r="1447" spans="3:11">
      <c r="C1447" s="22"/>
      <c r="D1447" s="46" t="s">
        <v>438</v>
      </c>
      <c r="E1447" s="46" t="s">
        <v>5169</v>
      </c>
      <c r="F1447" s="46" t="s">
        <v>5163</v>
      </c>
      <c r="G1447" s="46"/>
      <c r="H1447" s="46"/>
      <c r="I1447" s="46"/>
      <c r="J1447" s="22"/>
      <c r="K1447" s="22"/>
    </row>
    <row r="1448" spans="3:11">
      <c r="C1448" s="22"/>
      <c r="D1448" s="46" t="s">
        <v>263</v>
      </c>
      <c r="E1448" s="46" t="s">
        <v>428</v>
      </c>
      <c r="F1448" s="46"/>
      <c r="G1448" s="46"/>
      <c r="H1448" s="46"/>
      <c r="I1448" s="46"/>
      <c r="J1448" s="22"/>
      <c r="K1448" s="22"/>
    </row>
    <row r="1449" spans="3:11">
      <c r="C1449" s="22"/>
      <c r="D1449" s="46"/>
      <c r="E1449" s="46" t="s">
        <v>5170</v>
      </c>
      <c r="F1449" s="46" t="s">
        <v>4833</v>
      </c>
      <c r="G1449" s="46"/>
      <c r="H1449" s="46"/>
      <c r="I1449" s="46"/>
      <c r="J1449" s="22"/>
      <c r="K1449" s="22"/>
    </row>
    <row r="1450" spans="3:11">
      <c r="C1450" s="22"/>
      <c r="D1450" s="46" t="s">
        <v>2576</v>
      </c>
      <c r="E1450" s="46" t="s">
        <v>3853</v>
      </c>
      <c r="F1450" s="46" t="s">
        <v>3854</v>
      </c>
      <c r="G1450" s="46"/>
      <c r="H1450" s="46"/>
      <c r="I1450" s="46"/>
      <c r="J1450" s="22"/>
      <c r="K1450" s="22"/>
    </row>
    <row r="1451" spans="3:11">
      <c r="C1451" s="22"/>
      <c r="D1451" s="46" t="s">
        <v>2576</v>
      </c>
      <c r="E1451" s="46" t="s">
        <v>3855</v>
      </c>
      <c r="F1451" s="46" t="s">
        <v>3856</v>
      </c>
      <c r="G1451" s="46" t="s">
        <v>548</v>
      </c>
      <c r="H1451" s="46"/>
      <c r="I1451" s="46"/>
      <c r="J1451" s="22"/>
      <c r="K1451" s="22"/>
    </row>
    <row r="1452" spans="3:11">
      <c r="C1452" s="22"/>
      <c r="D1452" s="46" t="s">
        <v>2576</v>
      </c>
      <c r="E1452" s="46" t="s">
        <v>3857</v>
      </c>
      <c r="F1452" s="46" t="s">
        <v>4428</v>
      </c>
      <c r="G1452" s="46"/>
      <c r="H1452" s="46"/>
      <c r="I1452" s="46"/>
      <c r="J1452" s="22"/>
      <c r="K1452" s="22"/>
    </row>
    <row r="1453" spans="3:11">
      <c r="C1453" s="22"/>
      <c r="D1453" s="46" t="s">
        <v>438</v>
      </c>
      <c r="E1453" s="46" t="s">
        <v>3793</v>
      </c>
      <c r="F1453" s="46" t="s">
        <v>2147</v>
      </c>
      <c r="G1453" s="46"/>
      <c r="H1453" s="46">
        <v>9061000000</v>
      </c>
      <c r="I1453" s="46">
        <v>9639000000</v>
      </c>
      <c r="J1453" s="22"/>
      <c r="K1453" s="22"/>
    </row>
    <row r="1454" spans="3:11">
      <c r="C1454" s="22"/>
      <c r="D1454" s="46" t="s">
        <v>263</v>
      </c>
      <c r="E1454" s="46" t="s">
        <v>428</v>
      </c>
      <c r="F1454" s="46"/>
      <c r="G1454" s="46"/>
      <c r="H1454" s="46"/>
      <c r="I1454" s="46"/>
      <c r="J1454" s="22"/>
      <c r="K1454" s="22"/>
    </row>
    <row r="1455" spans="3:11">
      <c r="C1455" s="22"/>
      <c r="D1455" s="46"/>
      <c r="E1455" s="46" t="s">
        <v>5171</v>
      </c>
      <c r="F1455" s="46" t="s">
        <v>4834</v>
      </c>
      <c r="G1455" s="46"/>
      <c r="H1455" s="46"/>
      <c r="I1455" s="46"/>
      <c r="J1455" s="22"/>
      <c r="K1455" s="22"/>
    </row>
    <row r="1456" spans="3:11">
      <c r="C1456" s="22"/>
      <c r="D1456" s="46" t="s">
        <v>2576</v>
      </c>
      <c r="E1456" s="46" t="s">
        <v>3859</v>
      </c>
      <c r="F1456" s="46" t="s">
        <v>3860</v>
      </c>
      <c r="G1456" s="46"/>
      <c r="H1456" s="46"/>
      <c r="I1456" s="46"/>
      <c r="J1456" s="22"/>
      <c r="K1456" s="22"/>
    </row>
    <row r="1457" spans="3:11">
      <c r="C1457" s="22"/>
      <c r="D1457" s="46" t="s">
        <v>2576</v>
      </c>
      <c r="E1457" s="46" t="s">
        <v>3861</v>
      </c>
      <c r="F1457" s="46" t="s">
        <v>3862</v>
      </c>
      <c r="G1457" s="46"/>
      <c r="H1457" s="46"/>
      <c r="I1457" s="46"/>
      <c r="J1457" s="22"/>
      <c r="K1457" s="22"/>
    </row>
    <row r="1458" spans="3:11">
      <c r="C1458" s="22"/>
      <c r="D1458" s="46" t="s">
        <v>2576</v>
      </c>
      <c r="E1458" s="46" t="s">
        <v>5172</v>
      </c>
      <c r="F1458" s="46" t="s">
        <v>3493</v>
      </c>
      <c r="G1458" s="46"/>
      <c r="H1458" s="46"/>
      <c r="I1458" s="46"/>
      <c r="J1458" s="22"/>
      <c r="K1458" s="22"/>
    </row>
    <row r="1459" spans="3:11">
      <c r="C1459" s="22"/>
      <c r="D1459" s="46" t="s">
        <v>438</v>
      </c>
      <c r="E1459" s="46" t="s">
        <v>3865</v>
      </c>
      <c r="F1459" s="46" t="s">
        <v>3495</v>
      </c>
      <c r="G1459" s="46"/>
      <c r="H1459" s="46"/>
      <c r="I1459" s="46"/>
      <c r="J1459" s="22"/>
      <c r="K1459" s="22"/>
    </row>
    <row r="1460" spans="3:11">
      <c r="C1460" s="22"/>
      <c r="D1460" s="46" t="s">
        <v>2576</v>
      </c>
      <c r="E1460" s="46" t="s">
        <v>5173</v>
      </c>
      <c r="F1460" s="46" t="s">
        <v>5174</v>
      </c>
      <c r="G1460" s="46" t="s">
        <v>548</v>
      </c>
      <c r="H1460" s="46"/>
      <c r="I1460" s="46"/>
      <c r="J1460" s="22"/>
      <c r="K1460" s="22"/>
    </row>
    <row r="1461" spans="3:11">
      <c r="C1461" s="22"/>
      <c r="D1461" s="46" t="s">
        <v>2576</v>
      </c>
      <c r="E1461" s="46" t="s">
        <v>5173</v>
      </c>
      <c r="F1461" s="46" t="s">
        <v>5175</v>
      </c>
      <c r="G1461" s="46" t="s">
        <v>548</v>
      </c>
      <c r="H1461" s="46"/>
      <c r="I1461" s="46"/>
      <c r="J1461" s="22"/>
      <c r="K1461" s="22"/>
    </row>
    <row r="1462" spans="3:11">
      <c r="C1462" s="22"/>
      <c r="D1462" s="46" t="s">
        <v>263</v>
      </c>
      <c r="E1462" s="46" t="s">
        <v>428</v>
      </c>
      <c r="F1462" s="46"/>
      <c r="G1462" s="46"/>
      <c r="H1462" s="46"/>
      <c r="I1462" s="46"/>
      <c r="J1462" s="22"/>
      <c r="K1462" s="22"/>
    </row>
    <row r="1463" spans="3:11">
      <c r="C1463" s="22"/>
      <c r="D1463" s="46"/>
      <c r="E1463" s="46" t="s">
        <v>5176</v>
      </c>
      <c r="F1463" s="46" t="s">
        <v>4835</v>
      </c>
      <c r="G1463" s="46"/>
      <c r="H1463" s="46"/>
      <c r="I1463" s="46"/>
      <c r="J1463" s="22"/>
      <c r="K1463" s="22"/>
    </row>
    <row r="1464" spans="3:11">
      <c r="C1464" s="22"/>
      <c r="D1464" s="46" t="s">
        <v>438</v>
      </c>
      <c r="E1464" s="46" t="s">
        <v>3867</v>
      </c>
      <c r="F1464" s="46" t="s">
        <v>1652</v>
      </c>
      <c r="G1464" s="46"/>
      <c r="H1464" s="46">
        <v>2692000000</v>
      </c>
      <c r="I1464" s="46">
        <v>2370000000</v>
      </c>
      <c r="J1464" s="22">
        <v>1982000000</v>
      </c>
      <c r="K1464" s="22"/>
    </row>
    <row r="1465" spans="3:11">
      <c r="C1465" s="22"/>
      <c r="D1465" s="46" t="s">
        <v>2576</v>
      </c>
      <c r="E1465" s="46" t="s">
        <v>5177</v>
      </c>
      <c r="F1465" s="46" t="s">
        <v>1656</v>
      </c>
      <c r="G1465" s="46"/>
      <c r="H1465" s="46">
        <v>1407000000</v>
      </c>
      <c r="I1465" s="46">
        <v>1642000000</v>
      </c>
      <c r="J1465" s="22">
        <v>1088000000</v>
      </c>
      <c r="K1465" s="22"/>
    </row>
    <row r="1466" spans="3:11">
      <c r="C1466" s="22"/>
      <c r="D1466" s="46" t="s">
        <v>2576</v>
      </c>
      <c r="E1466" s="46" t="s">
        <v>5178</v>
      </c>
      <c r="F1466" s="46" t="s">
        <v>3155</v>
      </c>
      <c r="G1466" s="46"/>
      <c r="H1466" s="46">
        <v>1354000000</v>
      </c>
      <c r="I1466" s="46">
        <v>1537000000</v>
      </c>
      <c r="J1466" s="22">
        <v>1071000000</v>
      </c>
      <c r="K1466" s="22"/>
    </row>
    <row r="1467" spans="3:11">
      <c r="C1467" s="22"/>
      <c r="D1467" s="46" t="s">
        <v>2576</v>
      </c>
      <c r="E1467" s="46" t="s">
        <v>3868</v>
      </c>
      <c r="F1467" s="46" t="s">
        <v>1654</v>
      </c>
      <c r="G1467" s="46"/>
      <c r="H1467" s="46">
        <v>1261000000</v>
      </c>
      <c r="I1467" s="46">
        <v>1258000000</v>
      </c>
      <c r="J1467" s="22">
        <v>875000000</v>
      </c>
      <c r="K1467" s="22"/>
    </row>
    <row r="1468" spans="3:11">
      <c r="C1468" s="22"/>
      <c r="D1468" s="46" t="s">
        <v>438</v>
      </c>
      <c r="E1468" s="46" t="s">
        <v>3869</v>
      </c>
      <c r="F1468" s="46" t="s">
        <v>1660</v>
      </c>
      <c r="G1468" s="46"/>
      <c r="H1468" s="46">
        <v>935000000</v>
      </c>
      <c r="I1468" s="46">
        <v>1046000000</v>
      </c>
      <c r="J1468" s="22">
        <v>1027000000</v>
      </c>
      <c r="K1468" s="22"/>
    </row>
    <row r="1469" spans="3:11">
      <c r="C1469" s="22"/>
      <c r="D1469" s="46" t="s">
        <v>438</v>
      </c>
      <c r="E1469" s="46" t="s">
        <v>4430</v>
      </c>
      <c r="F1469" s="46" t="s">
        <v>4431</v>
      </c>
      <c r="G1469" s="46"/>
      <c r="H1469" s="46">
        <v>942000000</v>
      </c>
      <c r="I1469" s="46">
        <v>944000000</v>
      </c>
      <c r="J1469" s="22">
        <v>933000000</v>
      </c>
      <c r="K1469" s="22"/>
    </row>
    <row r="1470" spans="3:11">
      <c r="C1470" s="22"/>
      <c r="D1470" s="46" t="s">
        <v>2576</v>
      </c>
      <c r="E1470" s="46" t="s">
        <v>5179</v>
      </c>
      <c r="F1470" s="46" t="s">
        <v>5180</v>
      </c>
      <c r="G1470" s="46"/>
      <c r="H1470" s="46">
        <v>515000000</v>
      </c>
      <c r="I1470" s="46">
        <v>464000000</v>
      </c>
      <c r="J1470" s="22">
        <v>845000000</v>
      </c>
      <c r="K1470" s="22"/>
    </row>
    <row r="1471" spans="3:11">
      <c r="C1471" s="22"/>
      <c r="D1471" s="46" t="s">
        <v>263</v>
      </c>
      <c r="E1471" s="46" t="s">
        <v>428</v>
      </c>
      <c r="F1471" s="46"/>
      <c r="G1471" s="46"/>
      <c r="H1471" s="46"/>
      <c r="I1471" s="46"/>
      <c r="J1471" s="22"/>
      <c r="K1471" s="22"/>
    </row>
    <row r="1472" spans="3:11">
      <c r="C1472" s="22"/>
      <c r="D1472" s="46"/>
      <c r="E1472" s="46" t="s">
        <v>4432</v>
      </c>
      <c r="F1472" s="46" t="s">
        <v>2559</v>
      </c>
      <c r="G1472" s="46"/>
      <c r="H1472" s="46"/>
      <c r="I1472" s="46"/>
      <c r="J1472" s="22"/>
      <c r="K1472" s="22"/>
    </row>
    <row r="1473" spans="3:11">
      <c r="C1473" s="22"/>
      <c r="D1473" s="46"/>
      <c r="E1473" s="46"/>
      <c r="F1473" s="46" t="s">
        <v>5181</v>
      </c>
      <c r="G1473" s="46"/>
      <c r="H1473" s="46"/>
      <c r="I1473" s="46"/>
      <c r="J1473" s="22"/>
      <c r="K1473" s="22"/>
    </row>
    <row r="1474" spans="3:11">
      <c r="C1474" s="22"/>
      <c r="D1474" s="46" t="s">
        <v>438</v>
      </c>
      <c r="E1474" s="46" t="s">
        <v>2624</v>
      </c>
      <c r="F1474" s="46" t="s">
        <v>1723</v>
      </c>
      <c r="G1474" s="46" t="s">
        <v>548</v>
      </c>
      <c r="H1474" s="46">
        <v>-1139000000</v>
      </c>
      <c r="I1474" s="46">
        <v>1291000000</v>
      </c>
      <c r="J1474" s="22">
        <v>5904000000</v>
      </c>
      <c r="K1474" s="22"/>
    </row>
    <row r="1475" spans="3:11">
      <c r="C1475" s="22"/>
      <c r="D1475" s="46" t="s">
        <v>438</v>
      </c>
      <c r="E1475" s="46" t="s">
        <v>3874</v>
      </c>
      <c r="F1475" s="46" t="s">
        <v>1725</v>
      </c>
      <c r="G1475" s="46"/>
      <c r="H1475" s="46">
        <v>1600000000</v>
      </c>
      <c r="I1475" s="46"/>
      <c r="J1475" s="22"/>
      <c r="K1475" s="22"/>
    </row>
    <row r="1476" spans="3:11">
      <c r="C1476" s="22"/>
      <c r="D1476" s="46" t="s">
        <v>438</v>
      </c>
      <c r="E1476" s="46" t="s">
        <v>4433</v>
      </c>
      <c r="F1476" s="46" t="s">
        <v>4434</v>
      </c>
      <c r="G1476" s="46"/>
      <c r="H1476" s="46">
        <v>81000000</v>
      </c>
      <c r="I1476" s="46"/>
      <c r="J1476" s="22"/>
      <c r="K1476" s="22"/>
    </row>
    <row r="1477" spans="3:11">
      <c r="C1477" s="22"/>
      <c r="D1477" s="46" t="s">
        <v>2576</v>
      </c>
      <c r="E1477" s="46" t="s">
        <v>5182</v>
      </c>
      <c r="F1477" s="46" t="s">
        <v>2320</v>
      </c>
      <c r="G1477" s="46"/>
      <c r="H1477" s="46">
        <v>1200000000</v>
      </c>
      <c r="I1477" s="46"/>
      <c r="J1477" s="22"/>
      <c r="K1477" s="22"/>
    </row>
    <row r="1478" spans="3:11">
      <c r="C1478" s="22"/>
      <c r="D1478" s="46" t="s">
        <v>438</v>
      </c>
      <c r="E1478" s="46" t="s">
        <v>4779</v>
      </c>
      <c r="F1478" s="46" t="s">
        <v>2322</v>
      </c>
      <c r="G1478" s="46"/>
      <c r="H1478" s="46"/>
      <c r="I1478" s="46"/>
      <c r="J1478" s="22"/>
      <c r="K1478" s="22"/>
    </row>
    <row r="1479" spans="3:11">
      <c r="C1479" s="22"/>
      <c r="D1479" s="46" t="s">
        <v>438</v>
      </c>
      <c r="E1479" s="46" t="s">
        <v>3913</v>
      </c>
      <c r="F1479" s="46" t="s">
        <v>5183</v>
      </c>
      <c r="G1479" s="46" t="s">
        <v>548</v>
      </c>
      <c r="H1479" s="46"/>
      <c r="I1479" s="46"/>
      <c r="J1479" s="22"/>
      <c r="K1479" s="22"/>
    </row>
    <row r="1480" spans="3:11">
      <c r="C1480" s="22"/>
      <c r="D1480" s="46" t="s">
        <v>438</v>
      </c>
      <c r="E1480" s="46" t="s">
        <v>3880</v>
      </c>
      <c r="F1480" s="46" t="s">
        <v>4435</v>
      </c>
      <c r="G1480" s="46"/>
      <c r="H1480" s="46">
        <v>3300000000</v>
      </c>
      <c r="I1480" s="46"/>
      <c r="J1480" s="22"/>
      <c r="K1480" s="22"/>
    </row>
    <row r="1481" spans="3:11">
      <c r="C1481" s="22"/>
      <c r="D1481" s="46" t="s">
        <v>438</v>
      </c>
      <c r="E1481" s="46" t="s">
        <v>5184</v>
      </c>
      <c r="F1481" s="46" t="s">
        <v>5185</v>
      </c>
      <c r="G1481" s="46"/>
      <c r="H1481" s="46">
        <v>1700000000</v>
      </c>
      <c r="I1481" s="46"/>
      <c r="J1481" s="22"/>
      <c r="K1481" s="22"/>
    </row>
    <row r="1482" spans="3:11">
      <c r="C1482" s="22"/>
      <c r="D1482" s="46" t="s">
        <v>438</v>
      </c>
      <c r="E1482" s="46" t="s">
        <v>3883</v>
      </c>
      <c r="F1482" s="46" t="s">
        <v>1784</v>
      </c>
      <c r="G1482" s="46"/>
      <c r="H1482" s="46">
        <v>871000000</v>
      </c>
      <c r="I1482" s="46">
        <v>870000000</v>
      </c>
      <c r="J1482" s="22"/>
      <c r="K1482" s="22"/>
    </row>
    <row r="1483" spans="3:11">
      <c r="C1483" s="22"/>
      <c r="D1483" s="46" t="s">
        <v>438</v>
      </c>
      <c r="E1483" s="46" t="s">
        <v>3884</v>
      </c>
      <c r="F1483" s="46" t="s">
        <v>4436</v>
      </c>
      <c r="G1483" s="46"/>
      <c r="H1483" s="46">
        <v>32000000</v>
      </c>
      <c r="I1483" s="46">
        <v>45000000</v>
      </c>
      <c r="J1483" s="22"/>
      <c r="K1483" s="22"/>
    </row>
    <row r="1484" spans="3:11">
      <c r="C1484" s="22"/>
      <c r="D1484" s="46" t="s">
        <v>263</v>
      </c>
      <c r="E1484" s="46" t="s">
        <v>428</v>
      </c>
      <c r="F1484" s="46"/>
      <c r="G1484" s="46"/>
      <c r="H1484" s="46"/>
      <c r="I1484" s="46"/>
      <c r="J1484" s="22"/>
      <c r="K1484" s="22"/>
    </row>
    <row r="1485" spans="3:11">
      <c r="C1485" s="22"/>
      <c r="D1485" s="46"/>
      <c r="E1485" s="46" t="s">
        <v>1661</v>
      </c>
      <c r="F1485" s="46" t="s">
        <v>401</v>
      </c>
      <c r="G1485" s="46"/>
      <c r="H1485" s="46"/>
      <c r="I1485" s="46"/>
      <c r="J1485" s="22"/>
      <c r="K1485" s="22"/>
    </row>
    <row r="1486" spans="3:11">
      <c r="C1486" s="22"/>
      <c r="D1486" s="46"/>
      <c r="E1486" s="46"/>
      <c r="F1486" s="46" t="s">
        <v>4780</v>
      </c>
      <c r="G1486" s="46"/>
      <c r="H1486" s="46"/>
      <c r="I1486" s="46"/>
      <c r="J1486" s="22"/>
      <c r="K1486" s="22"/>
    </row>
    <row r="1487" spans="3:11">
      <c r="C1487" s="22"/>
      <c r="D1487" s="46" t="s">
        <v>438</v>
      </c>
      <c r="E1487" s="46" t="s">
        <v>1666</v>
      </c>
      <c r="F1487" s="46" t="s">
        <v>1668</v>
      </c>
      <c r="G1487" s="46"/>
      <c r="H1487" s="46">
        <v>3352000000</v>
      </c>
      <c r="I1487" s="46">
        <v>1425000000</v>
      </c>
      <c r="J1487" s="22">
        <v>-3952000000</v>
      </c>
      <c r="K1487" s="22"/>
    </row>
    <row r="1488" spans="3:11">
      <c r="C1488" s="22"/>
      <c r="D1488" s="46" t="s">
        <v>438</v>
      </c>
      <c r="E1488" s="46" t="s">
        <v>1669</v>
      </c>
      <c r="F1488" s="46" t="s">
        <v>1671</v>
      </c>
      <c r="G1488" s="46"/>
      <c r="H1488" s="46">
        <v>468000000</v>
      </c>
      <c r="I1488" s="46">
        <v>548000000</v>
      </c>
      <c r="J1488" s="22">
        <v>-334000000</v>
      </c>
      <c r="K1488" s="22"/>
    </row>
    <row r="1489" spans="3:11">
      <c r="C1489" s="22"/>
      <c r="D1489" s="46" t="s">
        <v>438</v>
      </c>
      <c r="E1489" s="46" t="s">
        <v>1672</v>
      </c>
      <c r="F1489" s="46" t="s">
        <v>1674</v>
      </c>
      <c r="G1489" s="46"/>
      <c r="H1489" s="46">
        <v>52000000</v>
      </c>
      <c r="I1489" s="46">
        <v>78000000</v>
      </c>
      <c r="J1489" s="22">
        <v>164000000</v>
      </c>
      <c r="K1489" s="22"/>
    </row>
    <row r="1490" spans="3:11">
      <c r="C1490" s="22"/>
      <c r="D1490" s="46" t="s">
        <v>438</v>
      </c>
      <c r="E1490" s="46" t="s">
        <v>1675</v>
      </c>
      <c r="F1490" s="46" t="s">
        <v>1677</v>
      </c>
      <c r="G1490" s="46"/>
      <c r="H1490" s="46">
        <v>3872000000</v>
      </c>
      <c r="I1490" s="46">
        <v>2051000000</v>
      </c>
      <c r="J1490" s="22">
        <v>-4122000000</v>
      </c>
      <c r="K1490" s="22"/>
    </row>
    <row r="1491" spans="3:11">
      <c r="C1491" s="22"/>
      <c r="D1491" s="46"/>
      <c r="E1491" s="46"/>
      <c r="F1491" s="46" t="s">
        <v>4781</v>
      </c>
      <c r="G1491" s="46"/>
      <c r="H1491" s="46"/>
      <c r="I1491" s="46"/>
      <c r="J1491" s="22"/>
      <c r="K1491" s="22"/>
    </row>
    <row r="1492" spans="3:11">
      <c r="C1492" s="22"/>
      <c r="D1492" s="46" t="s">
        <v>438</v>
      </c>
      <c r="E1492" s="46" t="s">
        <v>1679</v>
      </c>
      <c r="F1492" s="46" t="s">
        <v>1668</v>
      </c>
      <c r="G1492" s="46"/>
      <c r="H1492" s="46">
        <v>3088000000</v>
      </c>
      <c r="I1492" s="46">
        <v>4060000000</v>
      </c>
      <c r="J1492" s="22">
        <v>8709000000</v>
      </c>
      <c r="K1492" s="22"/>
    </row>
    <row r="1493" spans="3:11">
      <c r="C1493" s="22"/>
      <c r="D1493" s="46" t="s">
        <v>438</v>
      </c>
      <c r="E1493" s="46" t="s">
        <v>1681</v>
      </c>
      <c r="F1493" s="46" t="s">
        <v>1671</v>
      </c>
      <c r="G1493" s="46"/>
      <c r="H1493" s="46">
        <v>471000000</v>
      </c>
      <c r="I1493" s="46">
        <v>211000000</v>
      </c>
      <c r="J1493" s="22">
        <v>794000000</v>
      </c>
      <c r="K1493" s="22"/>
    </row>
    <row r="1494" spans="3:11">
      <c r="C1494" s="22"/>
      <c r="D1494" s="46" t="s">
        <v>438</v>
      </c>
      <c r="E1494" s="46" t="s">
        <v>1683</v>
      </c>
      <c r="F1494" s="46" t="s">
        <v>1674</v>
      </c>
      <c r="G1494" s="46"/>
      <c r="H1494" s="46">
        <v>14000000</v>
      </c>
      <c r="I1494" s="46">
        <v>16000000</v>
      </c>
      <c r="J1494" s="22">
        <v>-50000000</v>
      </c>
      <c r="K1494" s="22"/>
    </row>
    <row r="1495" spans="3:11">
      <c r="C1495" s="22"/>
      <c r="D1495" s="46" t="s">
        <v>438</v>
      </c>
      <c r="E1495" s="46" t="s">
        <v>1685</v>
      </c>
      <c r="F1495" s="46" t="s">
        <v>1687</v>
      </c>
      <c r="G1495" s="46"/>
      <c r="H1495" s="46">
        <v>3573000000</v>
      </c>
      <c r="I1495" s="46">
        <v>4287000000</v>
      </c>
      <c r="J1495" s="22">
        <v>9453000000</v>
      </c>
      <c r="K1495" s="22"/>
    </row>
    <row r="1496" spans="3:11">
      <c r="C1496" s="22"/>
      <c r="D1496" s="46" t="s">
        <v>438</v>
      </c>
      <c r="E1496" s="46" t="s">
        <v>512</v>
      </c>
      <c r="F1496" s="46" t="s">
        <v>513</v>
      </c>
      <c r="G1496" s="46"/>
      <c r="H1496" s="46">
        <v>7445000000</v>
      </c>
      <c r="I1496" s="46">
        <v>6338000000</v>
      </c>
      <c r="J1496" s="22">
        <v>5331000000</v>
      </c>
      <c r="K1496" s="22"/>
    </row>
    <row r="1497" spans="3:11">
      <c r="C1497" s="22"/>
      <c r="D1497" s="46" t="s">
        <v>263</v>
      </c>
      <c r="E1497" s="46" t="s">
        <v>428</v>
      </c>
      <c r="F1497" s="46"/>
      <c r="G1497" s="46"/>
      <c r="H1497" s="46"/>
      <c r="I1497" s="46"/>
      <c r="J1497" s="22"/>
      <c r="K1497" s="22"/>
    </row>
    <row r="1498" spans="3:11">
      <c r="C1498" s="22"/>
      <c r="D1498" s="46"/>
      <c r="E1498" s="46" t="s">
        <v>5186</v>
      </c>
      <c r="F1498" s="46" t="s">
        <v>4500</v>
      </c>
      <c r="G1498" s="46"/>
      <c r="H1498" s="46"/>
      <c r="I1498" s="46"/>
      <c r="J1498" s="22"/>
      <c r="K1498" s="22"/>
    </row>
    <row r="1499" spans="3:11">
      <c r="C1499" s="22"/>
      <c r="D1499" s="46" t="s">
        <v>438</v>
      </c>
      <c r="E1499" s="46" t="s">
        <v>3887</v>
      </c>
      <c r="F1499" s="46" t="s">
        <v>598</v>
      </c>
      <c r="G1499" s="46"/>
      <c r="H1499" s="46">
        <v>6955000000</v>
      </c>
      <c r="I1499" s="46">
        <v>8157000000</v>
      </c>
      <c r="J1499" s="22"/>
      <c r="K1499" s="22"/>
    </row>
    <row r="1500" spans="3:11">
      <c r="C1500" s="22"/>
      <c r="D1500" s="46" t="s">
        <v>438</v>
      </c>
      <c r="E1500" s="46" t="s">
        <v>3888</v>
      </c>
      <c r="F1500" s="46" t="s">
        <v>3889</v>
      </c>
      <c r="G1500" s="46"/>
      <c r="H1500" s="46">
        <v>4115000000</v>
      </c>
      <c r="I1500" s="46">
        <v>3473000000</v>
      </c>
      <c r="J1500" s="22"/>
      <c r="K1500" s="22"/>
    </row>
    <row r="1501" spans="3:11">
      <c r="C1501" s="22"/>
      <c r="D1501" s="46" t="s">
        <v>438</v>
      </c>
      <c r="E1501" s="46" t="s">
        <v>3890</v>
      </c>
      <c r="F1501" s="46" t="s">
        <v>1693</v>
      </c>
      <c r="G1501" s="46"/>
      <c r="H1501" s="46">
        <v>1598000000</v>
      </c>
      <c r="I1501" s="46">
        <v>1989000000</v>
      </c>
      <c r="J1501" s="22"/>
      <c r="K1501" s="22"/>
    </row>
    <row r="1502" spans="3:11">
      <c r="C1502" s="22"/>
      <c r="D1502" s="46" t="s">
        <v>2576</v>
      </c>
      <c r="E1502" s="46" t="s">
        <v>3891</v>
      </c>
      <c r="F1502" s="46" t="s">
        <v>2950</v>
      </c>
      <c r="G1502" s="46"/>
      <c r="H1502" s="46">
        <v>3851000000</v>
      </c>
      <c r="I1502" s="46">
        <v>4933000000</v>
      </c>
      <c r="J1502" s="22"/>
      <c r="K1502" s="22"/>
    </row>
    <row r="1503" spans="3:11">
      <c r="C1503" s="22"/>
      <c r="D1503" s="46" t="s">
        <v>2576</v>
      </c>
      <c r="E1503" s="46" t="s">
        <v>5187</v>
      </c>
      <c r="F1503" s="46" t="s">
        <v>1709</v>
      </c>
      <c r="G1503" s="46"/>
      <c r="H1503" s="46">
        <v>2104000000</v>
      </c>
      <c r="I1503" s="46">
        <v>2598000000</v>
      </c>
      <c r="J1503" s="22"/>
      <c r="K1503" s="22"/>
    </row>
    <row r="1504" spans="3:11">
      <c r="C1504" s="22"/>
      <c r="D1504" s="46" t="s">
        <v>2576</v>
      </c>
      <c r="E1504" s="46" t="s">
        <v>3893</v>
      </c>
      <c r="F1504" s="46" t="s">
        <v>1699</v>
      </c>
      <c r="G1504" s="46"/>
      <c r="H1504" s="46">
        <v>1701000000</v>
      </c>
      <c r="I1504" s="46">
        <v>1514000000</v>
      </c>
      <c r="J1504" s="22"/>
      <c r="K1504" s="22"/>
    </row>
    <row r="1505" spans="3:11">
      <c r="C1505" s="22"/>
      <c r="D1505" s="46" t="s">
        <v>438</v>
      </c>
      <c r="E1505" s="46" t="s">
        <v>3894</v>
      </c>
      <c r="F1505" s="46" t="s">
        <v>487</v>
      </c>
      <c r="G1505" s="46"/>
      <c r="H1505" s="46">
        <v>402000000</v>
      </c>
      <c r="I1505" s="46">
        <v>1891000000</v>
      </c>
      <c r="J1505" s="22"/>
      <c r="K1505" s="22"/>
    </row>
    <row r="1506" spans="3:11">
      <c r="C1506" s="22"/>
      <c r="D1506" s="46" t="s">
        <v>438</v>
      </c>
      <c r="E1506" s="46" t="s">
        <v>3895</v>
      </c>
      <c r="F1506" s="46" t="s">
        <v>1702</v>
      </c>
      <c r="G1506" s="46"/>
      <c r="H1506" s="46">
        <v>20726000000</v>
      </c>
      <c r="I1506" s="46">
        <v>24555000000</v>
      </c>
      <c r="J1506" s="22"/>
      <c r="K1506" s="22"/>
    </row>
    <row r="1507" spans="3:11">
      <c r="C1507" s="22"/>
      <c r="D1507" s="46" t="s">
        <v>438</v>
      </c>
      <c r="E1507" s="46" t="s">
        <v>3873</v>
      </c>
      <c r="F1507" s="46" t="s">
        <v>1704</v>
      </c>
      <c r="G1507" s="46" t="s">
        <v>548</v>
      </c>
      <c r="H1507" s="46">
        <v>918000000</v>
      </c>
      <c r="I1507" s="46">
        <v>711000000</v>
      </c>
      <c r="J1507" s="22"/>
      <c r="K1507" s="22"/>
    </row>
    <row r="1508" spans="3:11">
      <c r="C1508" s="22"/>
      <c r="D1508" s="46" t="s">
        <v>438</v>
      </c>
      <c r="E1508" s="46" t="s">
        <v>3896</v>
      </c>
      <c r="F1508" s="46" t="s">
        <v>3162</v>
      </c>
      <c r="G1508" s="46" t="s">
        <v>548</v>
      </c>
      <c r="H1508" s="46">
        <v>7388000000</v>
      </c>
      <c r="I1508" s="46">
        <v>8020000000</v>
      </c>
      <c r="J1508" s="22"/>
      <c r="K1508" s="22"/>
    </row>
    <row r="1509" spans="3:11">
      <c r="C1509" s="22"/>
      <c r="D1509" s="46" t="s">
        <v>438</v>
      </c>
      <c r="E1509" s="46" t="s">
        <v>3897</v>
      </c>
      <c r="F1509" s="46" t="s">
        <v>1707</v>
      </c>
      <c r="G1509" s="46" t="s">
        <v>548</v>
      </c>
      <c r="H1509" s="46">
        <v>4344000000</v>
      </c>
      <c r="I1509" s="46">
        <v>3703000000</v>
      </c>
      <c r="J1509" s="22"/>
      <c r="K1509" s="22"/>
    </row>
    <row r="1510" spans="3:11">
      <c r="C1510" s="22"/>
      <c r="D1510" s="46" t="s">
        <v>2576</v>
      </c>
      <c r="E1510" s="46" t="s">
        <v>3898</v>
      </c>
      <c r="F1510" s="46" t="s">
        <v>1711</v>
      </c>
      <c r="G1510" s="46" t="s">
        <v>548</v>
      </c>
      <c r="H1510" s="46">
        <v>4027000000</v>
      </c>
      <c r="I1510" s="46">
        <v>5161000000</v>
      </c>
      <c r="J1510" s="22"/>
      <c r="K1510" s="22"/>
    </row>
    <row r="1511" spans="3:11">
      <c r="C1511" s="22"/>
      <c r="D1511" s="46" t="s">
        <v>438</v>
      </c>
      <c r="E1511" s="46" t="s">
        <v>3899</v>
      </c>
      <c r="F1511" s="46" t="s">
        <v>1713</v>
      </c>
      <c r="G1511" s="46" t="s">
        <v>548</v>
      </c>
      <c r="H1511" s="46">
        <v>2608000000</v>
      </c>
      <c r="I1511" s="46">
        <v>3322000000</v>
      </c>
      <c r="J1511" s="22"/>
      <c r="K1511" s="22"/>
    </row>
    <row r="1512" spans="3:11">
      <c r="C1512" s="22"/>
      <c r="D1512" s="46" t="s">
        <v>438</v>
      </c>
      <c r="E1512" s="46" t="s">
        <v>3900</v>
      </c>
      <c r="F1512" s="46" t="s">
        <v>4783</v>
      </c>
      <c r="G1512" s="46" t="s">
        <v>548</v>
      </c>
      <c r="H1512" s="46">
        <v>2619000000</v>
      </c>
      <c r="I1512" s="46">
        <v>3243000000</v>
      </c>
      <c r="J1512" s="22"/>
      <c r="K1512" s="22"/>
    </row>
    <row r="1513" spans="3:11">
      <c r="C1513" s="22"/>
      <c r="D1513" s="46" t="s">
        <v>438</v>
      </c>
      <c r="E1513" s="46" t="s">
        <v>3903</v>
      </c>
      <c r="F1513" s="46" t="s">
        <v>487</v>
      </c>
      <c r="G1513" s="46" t="s">
        <v>548</v>
      </c>
      <c r="H1513" s="46">
        <v>3736000000</v>
      </c>
      <c r="I1513" s="46">
        <v>2875000000</v>
      </c>
      <c r="J1513" s="22"/>
      <c r="K1513" s="22"/>
    </row>
    <row r="1514" spans="3:11">
      <c r="C1514" s="22"/>
      <c r="D1514" s="46" t="s">
        <v>438</v>
      </c>
      <c r="E1514" s="46" t="s">
        <v>3905</v>
      </c>
      <c r="F1514" s="46" t="s">
        <v>1720</v>
      </c>
      <c r="G1514" s="46" t="s">
        <v>548</v>
      </c>
      <c r="H1514" s="46">
        <v>24722000000</v>
      </c>
      <c r="I1514" s="46">
        <v>26324000000</v>
      </c>
      <c r="J1514" s="22"/>
      <c r="K1514" s="22"/>
    </row>
    <row r="1515" spans="3:11">
      <c r="C1515" s="22"/>
      <c r="D1515" s="46" t="s">
        <v>438</v>
      </c>
      <c r="E1515" s="46" t="s">
        <v>4442</v>
      </c>
      <c r="F1515" s="46" t="s">
        <v>4443</v>
      </c>
      <c r="G1515" s="46"/>
      <c r="H1515" s="46">
        <v>-4914000000</v>
      </c>
      <c r="I1515" s="46">
        <v>-2480000000</v>
      </c>
      <c r="J1515" s="22"/>
      <c r="K1515" s="22"/>
    </row>
    <row r="1516" spans="3:11">
      <c r="C1516" s="22"/>
      <c r="D1516" s="46" t="s">
        <v>263</v>
      </c>
      <c r="E1516" s="46" t="s">
        <v>428</v>
      </c>
      <c r="F1516" s="46"/>
      <c r="G1516" s="46"/>
      <c r="H1516" s="46"/>
      <c r="I1516" s="46"/>
      <c r="J1516" s="22"/>
      <c r="K1516" s="22"/>
    </row>
    <row r="1517" spans="3:11">
      <c r="C1517" s="22"/>
      <c r="D1517" s="46"/>
      <c r="E1517" s="46" t="s">
        <v>1730</v>
      </c>
      <c r="F1517" s="46" t="s">
        <v>403</v>
      </c>
      <c r="G1517" s="46"/>
      <c r="H1517" s="46"/>
      <c r="I1517" s="46"/>
      <c r="J1517" s="22"/>
      <c r="K1517" s="22"/>
    </row>
    <row r="1518" spans="3:11">
      <c r="C1518" s="22"/>
      <c r="D1518" s="46"/>
      <c r="E1518" s="46"/>
      <c r="F1518" s="46" t="s">
        <v>4784</v>
      </c>
      <c r="G1518" s="46"/>
      <c r="H1518" s="46"/>
      <c r="I1518" s="46"/>
      <c r="J1518" s="22"/>
      <c r="K1518" s="22"/>
    </row>
    <row r="1519" spans="3:11">
      <c r="C1519" s="22"/>
      <c r="D1519" s="46" t="s">
        <v>438</v>
      </c>
      <c r="E1519" s="46" t="s">
        <v>3907</v>
      </c>
      <c r="F1519" s="46" t="s">
        <v>1733</v>
      </c>
      <c r="G1519" s="46"/>
      <c r="H1519" s="46">
        <v>8160000000</v>
      </c>
      <c r="I1519" s="46">
        <v>6545000000</v>
      </c>
      <c r="J1519" s="22">
        <v>6162000000</v>
      </c>
      <c r="K1519" s="22"/>
    </row>
    <row r="1520" spans="3:11">
      <c r="C1520" s="22"/>
      <c r="D1520" s="46" t="s">
        <v>438</v>
      </c>
      <c r="E1520" s="46" t="s">
        <v>3908</v>
      </c>
      <c r="F1520" s="46" t="s">
        <v>5188</v>
      </c>
      <c r="G1520" s="46"/>
      <c r="H1520" s="46">
        <v>0.35</v>
      </c>
      <c r="I1520" s="46">
        <v>0.35</v>
      </c>
      <c r="J1520" s="22">
        <v>0.35</v>
      </c>
      <c r="K1520" s="22"/>
    </row>
    <row r="1521" spans="3:11">
      <c r="C1521" s="22"/>
      <c r="D1521" s="46"/>
      <c r="E1521" s="46"/>
      <c r="F1521" s="46" t="s">
        <v>1736</v>
      </c>
      <c r="G1521" s="46"/>
      <c r="H1521" s="46"/>
      <c r="I1521" s="46"/>
      <c r="J1521" s="22"/>
      <c r="K1521" s="22"/>
    </row>
    <row r="1522" spans="3:11">
      <c r="C1522" s="22"/>
      <c r="D1522" s="46" t="s">
        <v>438</v>
      </c>
      <c r="E1522" s="46" t="s">
        <v>3909</v>
      </c>
      <c r="F1522" s="46" t="s">
        <v>1738</v>
      </c>
      <c r="G1522" s="46"/>
      <c r="H1522" s="46">
        <v>730000000</v>
      </c>
      <c r="I1522" s="46">
        <v>586000000</v>
      </c>
      <c r="J1522" s="22">
        <v>468000000</v>
      </c>
      <c r="K1522" s="22"/>
    </row>
    <row r="1523" spans="3:11">
      <c r="C1523" s="22"/>
      <c r="D1523" s="46" t="s">
        <v>438</v>
      </c>
      <c r="E1523" s="46" t="s">
        <v>3910</v>
      </c>
      <c r="F1523" s="46" t="s">
        <v>1740</v>
      </c>
      <c r="G1523" s="46"/>
      <c r="H1523" s="46">
        <v>3.1E-2</v>
      </c>
      <c r="I1523" s="46">
        <v>3.1E-2</v>
      </c>
      <c r="J1523" s="22">
        <v>2.7E-2</v>
      </c>
      <c r="K1523" s="22"/>
    </row>
    <row r="1524" spans="3:11">
      <c r="C1524" s="22"/>
      <c r="D1524" s="46" t="s">
        <v>438</v>
      </c>
      <c r="E1524" s="46" t="s">
        <v>3911</v>
      </c>
      <c r="F1524" s="46" t="s">
        <v>1742</v>
      </c>
      <c r="G1524" s="46" t="s">
        <v>548</v>
      </c>
      <c r="H1524" s="46">
        <v>334000000</v>
      </c>
      <c r="I1524" s="46">
        <v>283000000</v>
      </c>
      <c r="J1524" s="22">
        <v>260000000</v>
      </c>
      <c r="K1524" s="22"/>
    </row>
    <row r="1525" spans="3:11">
      <c r="C1525" s="22"/>
      <c r="D1525" s="46" t="s">
        <v>438</v>
      </c>
      <c r="E1525" s="46" t="s">
        <v>3912</v>
      </c>
      <c r="F1525" s="46" t="s">
        <v>1744</v>
      </c>
      <c r="G1525" s="46" t="s">
        <v>548</v>
      </c>
      <c r="H1525" s="46">
        <v>1.4E-2</v>
      </c>
      <c r="I1525" s="46">
        <v>1.4999999999999999E-2</v>
      </c>
      <c r="J1525" s="22">
        <v>1.4999999999999999E-2</v>
      </c>
      <c r="K1525" s="22"/>
    </row>
    <row r="1526" spans="3:11">
      <c r="C1526" s="22"/>
      <c r="D1526" s="46" t="s">
        <v>438</v>
      </c>
      <c r="E1526" s="46" t="s">
        <v>3913</v>
      </c>
      <c r="F1526" s="46" t="s">
        <v>5183</v>
      </c>
      <c r="G1526" s="46" t="s">
        <v>548</v>
      </c>
      <c r="H1526" s="46"/>
      <c r="I1526" s="46"/>
      <c r="J1526" s="22"/>
      <c r="K1526" s="22"/>
    </row>
    <row r="1527" spans="3:11">
      <c r="C1527" s="22"/>
      <c r="D1527" s="46" t="s">
        <v>438</v>
      </c>
      <c r="E1527" s="46" t="s">
        <v>3915</v>
      </c>
      <c r="F1527" s="46" t="s">
        <v>5189</v>
      </c>
      <c r="G1527" s="46" t="s">
        <v>548</v>
      </c>
      <c r="H1527" s="46"/>
      <c r="I1527" s="46"/>
      <c r="J1527" s="22"/>
      <c r="K1527" s="22"/>
    </row>
    <row r="1528" spans="3:11">
      <c r="C1528" s="22"/>
      <c r="D1528" s="46" t="s">
        <v>438</v>
      </c>
      <c r="E1528" s="46" t="s">
        <v>3917</v>
      </c>
      <c r="F1528" s="46" t="s">
        <v>1746</v>
      </c>
      <c r="G1528" s="46" t="s">
        <v>548</v>
      </c>
      <c r="H1528" s="46">
        <v>735000000</v>
      </c>
      <c r="I1528" s="46">
        <v>577000000</v>
      </c>
      <c r="J1528" s="22">
        <v>533000000</v>
      </c>
      <c r="K1528" s="22"/>
    </row>
    <row r="1529" spans="3:11">
      <c r="C1529" s="22"/>
      <c r="D1529" s="46" t="s">
        <v>438</v>
      </c>
      <c r="E1529" s="46" t="s">
        <v>3918</v>
      </c>
      <c r="F1529" s="46" t="s">
        <v>1748</v>
      </c>
      <c r="G1529" s="46" t="s">
        <v>548</v>
      </c>
      <c r="H1529" s="46">
        <v>3.2000000000000001E-2</v>
      </c>
      <c r="I1529" s="46">
        <v>3.1E-2</v>
      </c>
      <c r="J1529" s="22">
        <v>0.03</v>
      </c>
      <c r="K1529" s="22"/>
    </row>
    <row r="1530" spans="3:11">
      <c r="C1530" s="22"/>
      <c r="D1530" s="46" t="s">
        <v>438</v>
      </c>
      <c r="E1530" s="46" t="s">
        <v>5190</v>
      </c>
      <c r="F1530" s="46" t="s">
        <v>2324</v>
      </c>
      <c r="G1530" s="46"/>
      <c r="H1530" s="46">
        <v>-222000000</v>
      </c>
      <c r="I1530" s="46">
        <v>-223000000</v>
      </c>
      <c r="J1530" s="22">
        <v>-257000000</v>
      </c>
      <c r="K1530" s="22"/>
    </row>
    <row r="1531" spans="3:11">
      <c r="C1531" s="22"/>
      <c r="D1531" s="46" t="s">
        <v>438</v>
      </c>
      <c r="E1531" s="46" t="s">
        <v>5191</v>
      </c>
      <c r="F1531" s="46" t="s">
        <v>2326</v>
      </c>
      <c r="G1531" s="46"/>
      <c r="H1531" s="46">
        <v>-0.01</v>
      </c>
      <c r="I1531" s="46">
        <v>-1.2E-2</v>
      </c>
      <c r="J1531" s="22">
        <v>-1.4999999999999999E-2</v>
      </c>
      <c r="K1531" s="22"/>
    </row>
    <row r="1532" spans="3:11">
      <c r="C1532" s="22"/>
      <c r="D1532" s="46" t="s">
        <v>438</v>
      </c>
      <c r="E1532" s="46" t="s">
        <v>3921</v>
      </c>
      <c r="F1532" s="46" t="s">
        <v>2328</v>
      </c>
      <c r="G1532" s="46"/>
      <c r="H1532" s="46">
        <v>272000000</v>
      </c>
      <c r="I1532" s="46">
        <v>461000000</v>
      </c>
      <c r="J1532" s="22">
        <v>400000000</v>
      </c>
      <c r="K1532" s="22"/>
    </row>
    <row r="1533" spans="3:11">
      <c r="C1533" s="22"/>
      <c r="D1533" s="46" t="s">
        <v>438</v>
      </c>
      <c r="E1533" s="46" t="s">
        <v>3922</v>
      </c>
      <c r="F1533" s="46" t="s">
        <v>2330</v>
      </c>
      <c r="G1533" s="46"/>
      <c r="H1533" s="46">
        <v>1.2E-2</v>
      </c>
      <c r="I1533" s="46">
        <v>2.5000000000000001E-2</v>
      </c>
      <c r="J1533" s="22">
        <v>2.3E-2</v>
      </c>
      <c r="K1533" s="22"/>
    </row>
    <row r="1534" spans="3:11">
      <c r="C1534" s="22"/>
      <c r="D1534" s="46" t="s">
        <v>438</v>
      </c>
      <c r="E1534" s="46" t="s">
        <v>3923</v>
      </c>
      <c r="F1534" s="46" t="s">
        <v>487</v>
      </c>
      <c r="G1534" s="46"/>
      <c r="H1534" s="46">
        <v>-179000000</v>
      </c>
      <c r="I1534" s="46">
        <v>87000000</v>
      </c>
      <c r="J1534" s="22">
        <v>-396000000</v>
      </c>
      <c r="K1534" s="22"/>
    </row>
    <row r="1535" spans="3:11">
      <c r="C1535" s="22"/>
      <c r="D1535" s="46" t="s">
        <v>438</v>
      </c>
      <c r="E1535" s="46" t="s">
        <v>3924</v>
      </c>
      <c r="F1535" s="46" t="s">
        <v>1758</v>
      </c>
      <c r="G1535" s="46"/>
      <c r="H1535" s="46">
        <v>-7.0000000000000001E-3</v>
      </c>
      <c r="I1535" s="46">
        <v>4.0000000000000001E-3</v>
      </c>
      <c r="J1535" s="22">
        <v>-2.3E-2</v>
      </c>
      <c r="K1535" s="22"/>
    </row>
    <row r="1536" spans="3:11">
      <c r="C1536" s="22"/>
      <c r="D1536" s="46" t="s">
        <v>438</v>
      </c>
      <c r="E1536" s="46" t="s">
        <v>4785</v>
      </c>
      <c r="F1536" s="46" t="s">
        <v>4786</v>
      </c>
      <c r="G1536" s="46"/>
      <c r="H1536" s="46">
        <v>7445000000</v>
      </c>
      <c r="I1536" s="46">
        <v>6338000000</v>
      </c>
      <c r="J1536" s="22">
        <v>5331000000</v>
      </c>
      <c r="K1536" s="22"/>
    </row>
    <row r="1537" spans="3:11">
      <c r="C1537" s="22"/>
      <c r="D1537" s="46" t="s">
        <v>438</v>
      </c>
      <c r="E1537" s="46" t="s">
        <v>3925</v>
      </c>
      <c r="F1537" s="46" t="s">
        <v>1760</v>
      </c>
      <c r="G1537" s="46"/>
      <c r="H1537" s="46">
        <v>0.31900000000000001</v>
      </c>
      <c r="I1537" s="46">
        <v>0.33900000000000002</v>
      </c>
      <c r="J1537" s="22">
        <v>0.30299999999999999</v>
      </c>
      <c r="K1537" s="22"/>
    </row>
    <row r="1538" spans="3:11">
      <c r="C1538" s="22"/>
      <c r="D1538" s="46" t="s">
        <v>263</v>
      </c>
      <c r="E1538" s="46" t="s">
        <v>428</v>
      </c>
      <c r="F1538" s="46"/>
      <c r="G1538" s="46"/>
      <c r="H1538" s="46"/>
      <c r="I1538" s="46"/>
      <c r="J1538" s="22"/>
      <c r="K1538" s="22"/>
    </row>
    <row r="1539" spans="3:11">
      <c r="C1539" s="22"/>
      <c r="D1539" s="46"/>
      <c r="E1539" s="46" t="s">
        <v>1765</v>
      </c>
      <c r="F1539" s="46" t="s">
        <v>404</v>
      </c>
      <c r="G1539" s="46"/>
      <c r="H1539" s="46"/>
      <c r="I1539" s="46"/>
      <c r="J1539" s="22"/>
      <c r="K1539" s="22"/>
    </row>
    <row r="1540" spans="3:11">
      <c r="C1540" s="22"/>
      <c r="D1540" s="46" t="s">
        <v>438</v>
      </c>
      <c r="E1540" s="46" t="s">
        <v>3927</v>
      </c>
      <c r="F1540" s="46" t="s">
        <v>1769</v>
      </c>
      <c r="G1540" s="46"/>
      <c r="H1540" s="46">
        <v>279000000</v>
      </c>
      <c r="I1540" s="46">
        <v>579000000</v>
      </c>
      <c r="J1540" s="22"/>
      <c r="K1540" s="22"/>
    </row>
    <row r="1541" spans="3:11">
      <c r="C1541" s="22"/>
      <c r="D1541" s="46" t="s">
        <v>438</v>
      </c>
      <c r="E1541" s="46" t="s">
        <v>3928</v>
      </c>
      <c r="F1541" s="46" t="s">
        <v>1771</v>
      </c>
      <c r="G1541" s="46"/>
      <c r="H1541" s="46">
        <v>255000000</v>
      </c>
      <c r="I1541" s="46">
        <v>301000000</v>
      </c>
      <c r="J1541" s="22"/>
      <c r="K1541" s="22"/>
    </row>
    <row r="1542" spans="3:11">
      <c r="C1542" s="22"/>
      <c r="D1542" s="46" t="s">
        <v>438</v>
      </c>
      <c r="E1542" s="46" t="s">
        <v>3929</v>
      </c>
      <c r="F1542" s="46" t="s">
        <v>1771</v>
      </c>
      <c r="G1542" s="46" t="s">
        <v>548</v>
      </c>
      <c r="H1542" s="46">
        <v>358000000</v>
      </c>
      <c r="I1542" s="46">
        <v>111000000</v>
      </c>
      <c r="J1542" s="22"/>
      <c r="K1542" s="22"/>
    </row>
    <row r="1543" spans="3:11">
      <c r="C1543" s="22"/>
      <c r="D1543" s="46" t="s">
        <v>438</v>
      </c>
      <c r="E1543" s="46" t="s">
        <v>3930</v>
      </c>
      <c r="F1543" s="46" t="s">
        <v>1774</v>
      </c>
      <c r="G1543" s="46" t="s">
        <v>548</v>
      </c>
      <c r="H1543" s="46">
        <v>75000000</v>
      </c>
      <c r="I1543" s="46">
        <v>148000000</v>
      </c>
      <c r="J1543" s="22"/>
      <c r="K1543" s="22"/>
    </row>
    <row r="1544" spans="3:11">
      <c r="C1544" s="22"/>
      <c r="D1544" s="46" t="s">
        <v>438</v>
      </c>
      <c r="E1544" s="46" t="s">
        <v>3931</v>
      </c>
      <c r="F1544" s="46" t="s">
        <v>1776</v>
      </c>
      <c r="G1544" s="46" t="s">
        <v>548</v>
      </c>
      <c r="H1544" s="46">
        <v>596000000</v>
      </c>
      <c r="I1544" s="46">
        <v>42000000</v>
      </c>
      <c r="J1544" s="22"/>
      <c r="K1544" s="22"/>
    </row>
    <row r="1545" spans="3:11">
      <c r="C1545" s="22"/>
      <c r="D1545" s="46" t="s">
        <v>438</v>
      </c>
      <c r="E1545" s="46" t="s">
        <v>3878</v>
      </c>
      <c r="F1545" s="46" t="s">
        <v>3926</v>
      </c>
      <c r="G1545" s="46" t="s">
        <v>548</v>
      </c>
      <c r="H1545" s="46">
        <v>5005000000</v>
      </c>
      <c r="I1545" s="46">
        <v>5500000000</v>
      </c>
      <c r="J1545" s="22">
        <v>4921000000</v>
      </c>
      <c r="K1545" s="22"/>
    </row>
    <row r="1546" spans="3:11">
      <c r="C1546" s="22"/>
      <c r="D1546" s="46" t="s">
        <v>438</v>
      </c>
      <c r="E1546" s="46" t="s">
        <v>3878</v>
      </c>
      <c r="F1546" s="46" t="s">
        <v>3932</v>
      </c>
      <c r="G1546" s="46" t="s">
        <v>548</v>
      </c>
      <c r="H1546" s="46">
        <v>5005000000</v>
      </c>
      <c r="I1546" s="46">
        <v>5500000000</v>
      </c>
      <c r="J1546" s="22">
        <v>4921000000</v>
      </c>
      <c r="K1546" s="22"/>
    </row>
    <row r="1547" spans="3:11">
      <c r="C1547" s="22"/>
      <c r="D1547" s="46" t="s">
        <v>263</v>
      </c>
      <c r="E1547" s="46" t="s">
        <v>428</v>
      </c>
      <c r="F1547" s="46"/>
      <c r="G1547" s="46"/>
      <c r="H1547" s="46"/>
      <c r="I1547" s="46"/>
      <c r="J1547" s="22"/>
      <c r="K1547" s="22"/>
    </row>
    <row r="1548" spans="3:11">
      <c r="C1548" s="22"/>
      <c r="D1548" s="46"/>
      <c r="E1548" s="46" t="s">
        <v>5192</v>
      </c>
      <c r="F1548" s="46" t="s">
        <v>4501</v>
      </c>
      <c r="G1548" s="46"/>
      <c r="H1548" s="46"/>
      <c r="I1548" s="46"/>
      <c r="J1548" s="22"/>
      <c r="K1548" s="22"/>
    </row>
    <row r="1549" spans="3:11">
      <c r="C1549" s="22"/>
      <c r="D1549" s="46" t="s">
        <v>438</v>
      </c>
      <c r="E1549" s="46" t="s">
        <v>708</v>
      </c>
      <c r="F1549" s="46" t="s">
        <v>710</v>
      </c>
      <c r="G1549" s="46"/>
      <c r="H1549" s="46"/>
      <c r="I1549" s="46"/>
      <c r="J1549" s="22"/>
      <c r="K1549" s="22"/>
    </row>
    <row r="1550" spans="3:11">
      <c r="C1550" s="22"/>
      <c r="D1550" s="46" t="s">
        <v>2576</v>
      </c>
      <c r="E1550" s="46" t="s">
        <v>5193</v>
      </c>
      <c r="F1550" s="46" t="s">
        <v>5194</v>
      </c>
      <c r="G1550" s="46"/>
      <c r="H1550" s="46"/>
      <c r="I1550" s="46"/>
      <c r="J1550" s="22">
        <v>1900000000</v>
      </c>
      <c r="K1550" s="22"/>
    </row>
    <row r="1551" spans="3:11">
      <c r="C1551" s="22"/>
      <c r="D1551" s="46" t="s">
        <v>438</v>
      </c>
      <c r="E1551" s="46" t="s">
        <v>521</v>
      </c>
      <c r="F1551" s="46" t="s">
        <v>523</v>
      </c>
      <c r="G1551" s="46"/>
      <c r="H1551" s="46">
        <v>844000000</v>
      </c>
      <c r="I1551" s="46">
        <v>730000000</v>
      </c>
      <c r="J1551" s="22">
        <v>4285000000</v>
      </c>
      <c r="K1551" s="22"/>
    </row>
    <row r="1552" spans="3:11">
      <c r="C1552" s="22"/>
      <c r="D1552" s="46" t="s">
        <v>263</v>
      </c>
      <c r="E1552" s="46" t="s">
        <v>428</v>
      </c>
      <c r="F1552" s="46"/>
      <c r="G1552" s="46"/>
      <c r="H1552" s="46"/>
      <c r="I1552" s="46"/>
      <c r="J1552" s="22"/>
      <c r="K1552" s="22"/>
    </row>
    <row r="1553" spans="3:11">
      <c r="C1553" s="22"/>
      <c r="D1553" s="46"/>
      <c r="E1553" s="46" t="s">
        <v>5195</v>
      </c>
      <c r="F1553" s="46" t="s">
        <v>4836</v>
      </c>
      <c r="G1553" s="46"/>
      <c r="H1553" s="46"/>
      <c r="I1553" s="46"/>
      <c r="J1553" s="22"/>
      <c r="K1553" s="22"/>
    </row>
    <row r="1554" spans="3:11">
      <c r="C1554" s="22"/>
      <c r="D1554" s="46" t="s">
        <v>438</v>
      </c>
      <c r="E1554" s="46" t="s">
        <v>518</v>
      </c>
      <c r="F1554" s="46" t="s">
        <v>5196</v>
      </c>
      <c r="G1554" s="46"/>
      <c r="H1554" s="46">
        <v>15869000000</v>
      </c>
      <c r="I1554" s="46">
        <v>12362000000</v>
      </c>
      <c r="J1554" s="22">
        <v>12275000000</v>
      </c>
      <c r="K1554" s="22"/>
    </row>
    <row r="1555" spans="3:11">
      <c r="C1555" s="22"/>
      <c r="D1555" s="46" t="s">
        <v>438</v>
      </c>
      <c r="E1555" s="46" t="s">
        <v>521</v>
      </c>
      <c r="F1555" s="46" t="s">
        <v>523</v>
      </c>
      <c r="G1555" s="46"/>
      <c r="H1555" s="46">
        <v>844000000</v>
      </c>
      <c r="I1555" s="46">
        <v>730000000</v>
      </c>
      <c r="J1555" s="22">
        <v>4285000000</v>
      </c>
      <c r="K1555" s="22"/>
    </row>
    <row r="1556" spans="3:11">
      <c r="C1556" s="22"/>
      <c r="D1556" s="46" t="s">
        <v>438</v>
      </c>
      <c r="E1556" s="46" t="s">
        <v>33</v>
      </c>
      <c r="F1556" s="46" t="s">
        <v>4449</v>
      </c>
      <c r="G1556" s="46"/>
      <c r="H1556" s="46">
        <v>15025000000</v>
      </c>
      <c r="I1556" s="46">
        <v>11632000000</v>
      </c>
      <c r="J1556" s="22">
        <v>7990000000</v>
      </c>
      <c r="K1556" s="22"/>
    </row>
    <row r="1557" spans="3:11">
      <c r="C1557" s="22"/>
      <c r="D1557" s="46"/>
      <c r="E1557" s="46"/>
      <c r="F1557" s="46" t="s">
        <v>1790</v>
      </c>
      <c r="G1557" s="46"/>
      <c r="H1557" s="46"/>
      <c r="I1557" s="46"/>
      <c r="J1557" s="22"/>
      <c r="K1557" s="22"/>
    </row>
    <row r="1558" spans="3:11">
      <c r="C1558" s="22"/>
      <c r="D1558" s="46" t="s">
        <v>438</v>
      </c>
      <c r="E1558" s="46" t="s">
        <v>2605</v>
      </c>
      <c r="F1558" s="46" t="s">
        <v>4450</v>
      </c>
      <c r="G1558" s="46"/>
      <c r="H1558" s="46">
        <v>5278100000</v>
      </c>
      <c r="I1558" s="46">
        <v>5226800000</v>
      </c>
      <c r="J1558" s="22">
        <v>4545200000</v>
      </c>
      <c r="K1558" s="22"/>
    </row>
    <row r="1559" spans="3:11">
      <c r="C1559" s="22"/>
      <c r="D1559" s="46" t="s">
        <v>438</v>
      </c>
      <c r="E1559" s="46" t="s">
        <v>74</v>
      </c>
      <c r="F1559" s="46" t="s">
        <v>4451</v>
      </c>
      <c r="G1559" s="46"/>
      <c r="H1559" s="46">
        <v>2.85</v>
      </c>
      <c r="I1559" s="46">
        <v>2.23</v>
      </c>
      <c r="J1559" s="22">
        <v>1.76</v>
      </c>
      <c r="K1559" s="22"/>
    </row>
    <row r="1560" spans="3:11">
      <c r="C1560" s="22"/>
      <c r="D1560" s="46"/>
      <c r="E1560" s="46"/>
      <c r="F1560" s="46" t="s">
        <v>1793</v>
      </c>
      <c r="G1560" s="46"/>
      <c r="H1560" s="46"/>
      <c r="I1560" s="46"/>
      <c r="J1560" s="22"/>
      <c r="K1560" s="22"/>
    </row>
    <row r="1561" spans="3:11">
      <c r="C1561" s="22"/>
      <c r="D1561" s="46" t="s">
        <v>438</v>
      </c>
      <c r="E1561" s="46" t="s">
        <v>2605</v>
      </c>
      <c r="F1561" s="46" t="s">
        <v>1920</v>
      </c>
      <c r="G1561" s="46"/>
      <c r="H1561" s="46">
        <v>5278100000</v>
      </c>
      <c r="I1561" s="46">
        <v>5226800000</v>
      </c>
      <c r="J1561" s="22">
        <v>4545200000</v>
      </c>
      <c r="K1561" s="22"/>
    </row>
    <row r="1562" spans="3:11">
      <c r="C1562" s="22"/>
      <c r="D1562" s="46" t="s">
        <v>438</v>
      </c>
      <c r="E1562" s="46" t="s">
        <v>3933</v>
      </c>
      <c r="F1562" s="46" t="s">
        <v>5197</v>
      </c>
      <c r="G1562" s="46"/>
      <c r="H1562" s="46">
        <v>24200000</v>
      </c>
      <c r="I1562" s="46">
        <v>28300000</v>
      </c>
      <c r="J1562" s="22">
        <v>17200000</v>
      </c>
      <c r="K1562" s="22"/>
    </row>
    <row r="1563" spans="3:11">
      <c r="C1563" s="22"/>
      <c r="D1563" s="46" t="s">
        <v>2576</v>
      </c>
      <c r="E1563" s="46" t="s">
        <v>5198</v>
      </c>
      <c r="F1563" s="46" t="s">
        <v>5199</v>
      </c>
      <c r="G1563" s="46"/>
      <c r="H1563" s="46">
        <v>21100000</v>
      </c>
      <c r="I1563" s="46">
        <v>8000000</v>
      </c>
      <c r="J1563" s="22">
        <v>300000</v>
      </c>
      <c r="K1563" s="22"/>
    </row>
    <row r="1564" spans="3:11">
      <c r="C1564" s="22"/>
      <c r="D1564" s="46" t="s">
        <v>438</v>
      </c>
      <c r="E1564" s="46" t="s">
        <v>76</v>
      </c>
      <c r="F1564" s="46" t="s">
        <v>4453</v>
      </c>
      <c r="G1564" s="46"/>
      <c r="H1564" s="46">
        <v>5323400000</v>
      </c>
      <c r="I1564" s="46">
        <v>5263100000</v>
      </c>
      <c r="J1564" s="22">
        <v>4562700000</v>
      </c>
      <c r="K1564" s="22"/>
    </row>
    <row r="1565" spans="3:11">
      <c r="C1565" s="22"/>
      <c r="D1565" s="46" t="s">
        <v>438</v>
      </c>
      <c r="E1565" s="46" t="s">
        <v>75</v>
      </c>
      <c r="F1565" s="46" t="s">
        <v>4451</v>
      </c>
      <c r="G1565" s="46"/>
      <c r="H1565" s="46">
        <v>2.82</v>
      </c>
      <c r="I1565" s="46">
        <v>2.21</v>
      </c>
      <c r="J1565" s="22">
        <v>1.75</v>
      </c>
      <c r="K1565" s="22"/>
    </row>
    <row r="1566" spans="3:11">
      <c r="C1566" s="22"/>
      <c r="D1566" s="46" t="s">
        <v>438</v>
      </c>
      <c r="E1566" s="46" t="s">
        <v>5200</v>
      </c>
      <c r="F1566" s="46" t="s">
        <v>5201</v>
      </c>
      <c r="G1566" s="46"/>
      <c r="H1566" s="46"/>
      <c r="I1566" s="46"/>
      <c r="J1566" s="22"/>
      <c r="K1566" s="22"/>
    </row>
    <row r="1567" spans="3:11">
      <c r="C1567" s="22"/>
      <c r="D1567" s="46" t="s">
        <v>263</v>
      </c>
      <c r="E1567" s="46" t="s">
        <v>428</v>
      </c>
      <c r="F1567" s="46"/>
      <c r="G1567" s="46"/>
      <c r="H1567" s="46"/>
      <c r="I1567" s="46"/>
      <c r="J1567" s="22"/>
      <c r="K1567" s="22"/>
    </row>
    <row r="1568" spans="3:11">
      <c r="C1568" s="22"/>
      <c r="D1568" s="46"/>
      <c r="E1568" s="46" t="s">
        <v>1797</v>
      </c>
      <c r="F1568" s="46" t="s">
        <v>408</v>
      </c>
      <c r="G1568" s="46"/>
      <c r="H1568" s="46"/>
      <c r="I1568" s="46"/>
      <c r="J1568" s="22"/>
      <c r="K1568" s="22"/>
    </row>
    <row r="1569" spans="3:11">
      <c r="C1569" s="22"/>
      <c r="D1569" s="46" t="s">
        <v>438</v>
      </c>
      <c r="E1569" s="46" t="s">
        <v>1844</v>
      </c>
      <c r="F1569" s="46" t="s">
        <v>5202</v>
      </c>
      <c r="G1569" s="46"/>
      <c r="H1569" s="46">
        <v>-24000000</v>
      </c>
      <c r="I1569" s="46">
        <v>57000000</v>
      </c>
      <c r="J1569" s="22">
        <v>66000000</v>
      </c>
      <c r="K1569" s="22"/>
    </row>
    <row r="1570" spans="3:11">
      <c r="C1570" s="22"/>
      <c r="D1570" s="46" t="s">
        <v>438</v>
      </c>
      <c r="E1570" s="46" t="s">
        <v>5203</v>
      </c>
      <c r="F1570" s="46" t="s">
        <v>5204</v>
      </c>
      <c r="G1570" s="46"/>
      <c r="H1570" s="46">
        <v>-35000000</v>
      </c>
      <c r="I1570" s="46">
        <v>71000000</v>
      </c>
      <c r="J1570" s="22">
        <v>118000000</v>
      </c>
      <c r="K1570" s="22"/>
    </row>
    <row r="1571" spans="3:11">
      <c r="C1571" s="22"/>
      <c r="D1571" s="46" t="s">
        <v>438</v>
      </c>
      <c r="E1571" s="46" t="s">
        <v>5205</v>
      </c>
      <c r="F1571" s="46" t="s">
        <v>5206</v>
      </c>
      <c r="G1571" s="46" t="s">
        <v>548</v>
      </c>
      <c r="H1571" s="46">
        <v>-13000000</v>
      </c>
      <c r="I1571" s="46">
        <v>26000000</v>
      </c>
      <c r="J1571" s="22">
        <v>45000000</v>
      </c>
      <c r="K1571" s="22"/>
    </row>
    <row r="1572" spans="3:11">
      <c r="C1572" s="22"/>
      <c r="D1572" s="46"/>
      <c r="E1572" s="46"/>
      <c r="F1572" s="46" t="s">
        <v>4467</v>
      </c>
      <c r="G1572" s="46"/>
      <c r="H1572" s="46"/>
      <c r="I1572" s="46"/>
      <c r="J1572" s="22"/>
      <c r="K1572" s="22"/>
    </row>
    <row r="1573" spans="3:11">
      <c r="C1573" s="22"/>
      <c r="D1573" s="46"/>
      <c r="E1573" s="46"/>
      <c r="F1573" s="46" t="s">
        <v>4512</v>
      </c>
      <c r="G1573" s="46"/>
      <c r="H1573" s="46"/>
      <c r="I1573" s="46"/>
      <c r="J1573" s="22"/>
      <c r="K1573" s="22"/>
    </row>
    <row r="1574" spans="3:11">
      <c r="C1574" s="22"/>
      <c r="D1574" s="46" t="s">
        <v>438</v>
      </c>
      <c r="E1574" s="46" t="s">
        <v>2613</v>
      </c>
      <c r="F1574" s="46" t="s">
        <v>5207</v>
      </c>
      <c r="G1574" s="46"/>
      <c r="H1574" s="46">
        <v>-578000000</v>
      </c>
      <c r="I1574" s="46">
        <v>2611000000</v>
      </c>
      <c r="J1574" s="22">
        <v>15998000000</v>
      </c>
      <c r="K1574" s="22"/>
    </row>
    <row r="1575" spans="3:11">
      <c r="C1575" s="22"/>
      <c r="D1575" s="46" t="s">
        <v>438</v>
      </c>
      <c r="E1575" s="46" t="s">
        <v>3937</v>
      </c>
      <c r="F1575" s="46" t="s">
        <v>5208</v>
      </c>
      <c r="G1575" s="46" t="s">
        <v>548</v>
      </c>
      <c r="H1575" s="46">
        <v>-359000000</v>
      </c>
      <c r="I1575" s="46">
        <v>1134000000</v>
      </c>
      <c r="J1575" s="22">
        <v>5972000000</v>
      </c>
      <c r="K1575" s="22"/>
    </row>
    <row r="1576" spans="3:11">
      <c r="C1576" s="22"/>
      <c r="D1576" s="46" t="s">
        <v>438</v>
      </c>
      <c r="E1576" s="46" t="s">
        <v>3938</v>
      </c>
      <c r="F1576" s="46" t="s">
        <v>5209</v>
      </c>
      <c r="G1576" s="46"/>
      <c r="H1576" s="46">
        <v>-219000000</v>
      </c>
      <c r="I1576" s="46">
        <v>1477000000</v>
      </c>
      <c r="J1576" s="22">
        <v>10026000000</v>
      </c>
      <c r="K1576" s="22"/>
    </row>
    <row r="1577" spans="3:11">
      <c r="C1577" s="22"/>
      <c r="D1577" s="46" t="s">
        <v>2576</v>
      </c>
      <c r="E1577" s="46" t="s">
        <v>2614</v>
      </c>
      <c r="F1577" s="46" t="s">
        <v>5210</v>
      </c>
      <c r="G1577" s="46" t="s">
        <v>548</v>
      </c>
      <c r="H1577" s="46">
        <v>696000000</v>
      </c>
      <c r="I1577" s="46">
        <v>-77000000</v>
      </c>
      <c r="J1577" s="22">
        <v>349000000</v>
      </c>
      <c r="K1577" s="22"/>
    </row>
    <row r="1578" spans="3:11">
      <c r="C1578" s="22"/>
      <c r="D1578" s="46" t="s">
        <v>2576</v>
      </c>
      <c r="E1578" s="46" t="s">
        <v>3939</v>
      </c>
      <c r="F1578" s="46" t="s">
        <v>5211</v>
      </c>
      <c r="G1578" s="46"/>
      <c r="H1578" s="46">
        <v>262000000</v>
      </c>
      <c r="I1578" s="46">
        <v>-29000000</v>
      </c>
      <c r="J1578" s="22">
        <v>129000000</v>
      </c>
      <c r="K1578" s="22"/>
    </row>
    <row r="1579" spans="3:11">
      <c r="C1579" s="22"/>
      <c r="D1579" s="46" t="s">
        <v>2576</v>
      </c>
      <c r="E1579" s="46" t="s">
        <v>3940</v>
      </c>
      <c r="F1579" s="46" t="s">
        <v>5212</v>
      </c>
      <c r="G1579" s="46" t="s">
        <v>548</v>
      </c>
      <c r="H1579" s="46">
        <v>434000000</v>
      </c>
      <c r="I1579" s="46">
        <v>-48000000</v>
      </c>
      <c r="J1579" s="22">
        <v>220000000</v>
      </c>
      <c r="K1579" s="22"/>
    </row>
    <row r="1580" spans="3:11">
      <c r="C1580" s="22"/>
      <c r="D1580" s="46" t="s">
        <v>438</v>
      </c>
      <c r="E1580" s="46" t="s">
        <v>5213</v>
      </c>
      <c r="F1580" s="46" t="s">
        <v>5214</v>
      </c>
      <c r="G1580" s="46"/>
      <c r="H1580" s="46">
        <v>-1274000000</v>
      </c>
      <c r="I1580" s="46">
        <v>2688000000</v>
      </c>
      <c r="J1580" s="22">
        <v>15649000000</v>
      </c>
      <c r="K1580" s="22"/>
    </row>
    <row r="1581" spans="3:11">
      <c r="C1581" s="22"/>
      <c r="D1581" s="46" t="s">
        <v>438</v>
      </c>
      <c r="E1581" s="46" t="s">
        <v>5215</v>
      </c>
      <c r="F1581" s="46" t="s">
        <v>5216</v>
      </c>
      <c r="G1581" s="46" t="s">
        <v>548</v>
      </c>
      <c r="H1581" s="46">
        <v>-621000000</v>
      </c>
      <c r="I1581" s="46">
        <v>1163000000</v>
      </c>
      <c r="J1581" s="22">
        <v>5843000000</v>
      </c>
      <c r="K1581" s="22"/>
    </row>
    <row r="1582" spans="3:11">
      <c r="C1582" s="22"/>
      <c r="D1582" s="46" t="s">
        <v>438</v>
      </c>
      <c r="E1582" s="46" t="s">
        <v>1801</v>
      </c>
      <c r="F1582" s="46" t="s">
        <v>4800</v>
      </c>
      <c r="G1582" s="46"/>
      <c r="H1582" s="46">
        <v>-663000000</v>
      </c>
      <c r="I1582" s="46">
        <v>1538000000</v>
      </c>
      <c r="J1582" s="22">
        <v>9811000000</v>
      </c>
      <c r="K1582" s="22"/>
    </row>
    <row r="1583" spans="3:11">
      <c r="C1583" s="22"/>
      <c r="D1583" s="46"/>
      <c r="E1583" s="46"/>
      <c r="F1583" s="46" t="s">
        <v>544</v>
      </c>
      <c r="G1583" s="46"/>
      <c r="H1583" s="46"/>
      <c r="I1583" s="46"/>
      <c r="J1583" s="22"/>
      <c r="K1583" s="22"/>
    </row>
    <row r="1584" spans="3:11">
      <c r="C1584" s="22"/>
      <c r="D1584" s="46" t="s">
        <v>438</v>
      </c>
      <c r="E1584" s="46" t="s">
        <v>2615</v>
      </c>
      <c r="F1584" s="46" t="s">
        <v>5217</v>
      </c>
      <c r="G1584" s="46"/>
      <c r="H1584" s="46">
        <v>190000000</v>
      </c>
      <c r="I1584" s="46">
        <v>750000000</v>
      </c>
      <c r="J1584" s="22">
        <v>193000000</v>
      </c>
      <c r="K1584" s="22"/>
    </row>
    <row r="1585" spans="3:11">
      <c r="C1585" s="22"/>
      <c r="D1585" s="46" t="s">
        <v>438</v>
      </c>
      <c r="E1585" s="46" t="s">
        <v>3944</v>
      </c>
      <c r="F1585" s="46" t="s">
        <v>5218</v>
      </c>
      <c r="G1585" s="46" t="s">
        <v>548</v>
      </c>
      <c r="H1585" s="46">
        <v>85000000</v>
      </c>
      <c r="I1585" s="46">
        <v>282000000</v>
      </c>
      <c r="J1585" s="22">
        <v>86000000</v>
      </c>
      <c r="K1585" s="22"/>
    </row>
    <row r="1586" spans="3:11">
      <c r="C1586" s="22"/>
      <c r="D1586" s="46" t="s">
        <v>438</v>
      </c>
      <c r="E1586" s="46" t="s">
        <v>3945</v>
      </c>
      <c r="F1586" s="46" t="s">
        <v>5219</v>
      </c>
      <c r="G1586" s="46"/>
      <c r="H1586" s="46">
        <v>105000000</v>
      </c>
      <c r="I1586" s="46">
        <v>468000000</v>
      </c>
      <c r="J1586" s="22">
        <v>107000000</v>
      </c>
      <c r="K1586" s="22"/>
    </row>
    <row r="1587" spans="3:11">
      <c r="C1587" s="22"/>
      <c r="D1587" s="46" t="s">
        <v>438</v>
      </c>
      <c r="E1587" s="46" t="s">
        <v>5220</v>
      </c>
      <c r="F1587" s="46" t="s">
        <v>5221</v>
      </c>
      <c r="G1587" s="46" t="s">
        <v>548</v>
      </c>
      <c r="H1587" s="46">
        <v>571000000</v>
      </c>
      <c r="I1587" s="46">
        <v>613000000</v>
      </c>
      <c r="J1587" s="22">
        <v>531000000</v>
      </c>
      <c r="K1587" s="22"/>
    </row>
    <row r="1588" spans="3:11">
      <c r="C1588" s="22"/>
      <c r="D1588" s="46" t="s">
        <v>438</v>
      </c>
      <c r="E1588" s="46" t="s">
        <v>5222</v>
      </c>
      <c r="F1588" s="46" t="s">
        <v>5223</v>
      </c>
      <c r="G1588" s="46"/>
      <c r="H1588" s="46">
        <v>217000000</v>
      </c>
      <c r="I1588" s="46">
        <v>234000000</v>
      </c>
      <c r="J1588" s="22">
        <v>203000000</v>
      </c>
      <c r="K1588" s="22"/>
    </row>
    <row r="1589" spans="3:11">
      <c r="C1589" s="22"/>
      <c r="D1589" s="46" t="s">
        <v>438</v>
      </c>
      <c r="E1589" s="46" t="s">
        <v>5224</v>
      </c>
      <c r="F1589" s="46" t="s">
        <v>5225</v>
      </c>
      <c r="G1589" s="46" t="s">
        <v>548</v>
      </c>
      <c r="H1589" s="46">
        <v>354000000</v>
      </c>
      <c r="I1589" s="46">
        <v>379000000</v>
      </c>
      <c r="J1589" s="22">
        <v>328000000</v>
      </c>
      <c r="K1589" s="22"/>
    </row>
    <row r="1590" spans="3:11">
      <c r="C1590" s="22"/>
      <c r="D1590" s="46" t="s">
        <v>438</v>
      </c>
      <c r="E1590" s="46" t="s">
        <v>5226</v>
      </c>
      <c r="F1590" s="46" t="s">
        <v>5214</v>
      </c>
      <c r="G1590" s="46"/>
      <c r="H1590" s="46">
        <v>-381000000</v>
      </c>
      <c r="I1590" s="46">
        <v>137000000</v>
      </c>
      <c r="J1590" s="22">
        <v>-338000000</v>
      </c>
      <c r="K1590" s="22"/>
    </row>
    <row r="1591" spans="3:11">
      <c r="C1591" s="22"/>
      <c r="D1591" s="46" t="s">
        <v>438</v>
      </c>
      <c r="E1591" s="46" t="s">
        <v>5227</v>
      </c>
      <c r="F1591" s="46" t="s">
        <v>5228</v>
      </c>
      <c r="G1591" s="46" t="s">
        <v>548</v>
      </c>
      <c r="H1591" s="46">
        <v>-132000000</v>
      </c>
      <c r="I1591" s="46">
        <v>48000000</v>
      </c>
      <c r="J1591" s="22">
        <v>-117000000</v>
      </c>
      <c r="K1591" s="22"/>
    </row>
    <row r="1592" spans="3:11">
      <c r="C1592" s="22"/>
      <c r="D1592" s="46" t="s">
        <v>438</v>
      </c>
      <c r="E1592" s="46" t="s">
        <v>2177</v>
      </c>
      <c r="F1592" s="46" t="s">
        <v>4803</v>
      </c>
      <c r="G1592" s="46"/>
      <c r="H1592" s="46">
        <v>-249000000</v>
      </c>
      <c r="I1592" s="46">
        <v>89000000</v>
      </c>
      <c r="J1592" s="22">
        <v>-221000000</v>
      </c>
      <c r="K1592" s="22"/>
    </row>
    <row r="1593" spans="3:11">
      <c r="C1593" s="22"/>
      <c r="D1593" s="46"/>
      <c r="E1593" s="46"/>
      <c r="F1593" s="46" t="s">
        <v>5229</v>
      </c>
      <c r="G1593" s="46"/>
      <c r="H1593" s="46"/>
      <c r="I1593" s="46"/>
      <c r="J1593" s="22"/>
      <c r="K1593" s="22"/>
    </row>
    <row r="1594" spans="3:11">
      <c r="C1594" s="22"/>
      <c r="D1594" s="46" t="s">
        <v>438</v>
      </c>
      <c r="E1594" s="46" t="s">
        <v>5143</v>
      </c>
      <c r="F1594" s="46" t="s">
        <v>5230</v>
      </c>
      <c r="G1594" s="46"/>
      <c r="H1594" s="46">
        <v>-1079000000</v>
      </c>
      <c r="I1594" s="46">
        <v>20000000</v>
      </c>
      <c r="J1594" s="22">
        <v>222000000</v>
      </c>
      <c r="K1594" s="22"/>
    </row>
    <row r="1595" spans="3:11">
      <c r="C1595" s="22"/>
      <c r="D1595" s="46" t="s">
        <v>438</v>
      </c>
      <c r="E1595" s="46" t="s">
        <v>3951</v>
      </c>
      <c r="F1595" s="46" t="s">
        <v>5231</v>
      </c>
      <c r="G1595" s="46" t="s">
        <v>548</v>
      </c>
      <c r="H1595" s="46">
        <v>-411000000</v>
      </c>
      <c r="I1595" s="46">
        <v>9000000</v>
      </c>
      <c r="J1595" s="22">
        <v>73000000</v>
      </c>
      <c r="K1595" s="22"/>
    </row>
    <row r="1596" spans="3:11">
      <c r="C1596" s="22"/>
      <c r="D1596" s="46" t="s">
        <v>438</v>
      </c>
      <c r="E1596" s="46" t="s">
        <v>3952</v>
      </c>
      <c r="F1596" s="46" t="s">
        <v>5232</v>
      </c>
      <c r="G1596" s="46"/>
      <c r="H1596" s="46">
        <v>-668000000</v>
      </c>
      <c r="I1596" s="46">
        <v>11000000</v>
      </c>
      <c r="J1596" s="22">
        <v>149000000</v>
      </c>
      <c r="K1596" s="22"/>
    </row>
    <row r="1597" spans="3:11">
      <c r="C1597" s="22"/>
      <c r="D1597" s="46" t="s">
        <v>2576</v>
      </c>
      <c r="E1597" s="46" t="s">
        <v>2619</v>
      </c>
      <c r="F1597" s="46" t="s">
        <v>5233</v>
      </c>
      <c r="G1597" s="46" t="s">
        <v>548</v>
      </c>
      <c r="H1597" s="46">
        <v>-99000000</v>
      </c>
      <c r="I1597" s="46">
        <v>-104000000</v>
      </c>
      <c r="J1597" s="22">
        <v>-184000000</v>
      </c>
      <c r="K1597" s="22"/>
    </row>
    <row r="1598" spans="3:11">
      <c r="C1598" s="22"/>
      <c r="D1598" s="46" t="s">
        <v>2576</v>
      </c>
      <c r="E1598" s="46" t="s">
        <v>3959</v>
      </c>
      <c r="F1598" s="46" t="s">
        <v>5234</v>
      </c>
      <c r="G1598" s="46"/>
      <c r="H1598" s="46">
        <v>-38000000</v>
      </c>
      <c r="I1598" s="46">
        <v>-45000000</v>
      </c>
      <c r="J1598" s="22">
        <v>-60000000</v>
      </c>
      <c r="K1598" s="22"/>
    </row>
    <row r="1599" spans="3:11">
      <c r="C1599" s="22"/>
      <c r="D1599" s="46" t="s">
        <v>2576</v>
      </c>
      <c r="E1599" s="46" t="s">
        <v>5235</v>
      </c>
      <c r="F1599" s="46" t="s">
        <v>5236</v>
      </c>
      <c r="G1599" s="46" t="s">
        <v>548</v>
      </c>
      <c r="H1599" s="46">
        <v>-61000000</v>
      </c>
      <c r="I1599" s="46">
        <v>-59000000</v>
      </c>
      <c r="J1599" s="22">
        <v>-124000000</v>
      </c>
      <c r="K1599" s="22"/>
    </row>
    <row r="1600" spans="3:11">
      <c r="C1600" s="22"/>
      <c r="D1600" s="46" t="s">
        <v>438</v>
      </c>
      <c r="E1600" s="46" t="s">
        <v>5237</v>
      </c>
      <c r="F1600" s="46" t="s">
        <v>5238</v>
      </c>
      <c r="G1600" s="46"/>
      <c r="H1600" s="46">
        <v>-980000000</v>
      </c>
      <c r="I1600" s="46">
        <v>124000000</v>
      </c>
      <c r="J1600" s="22">
        <v>406000000</v>
      </c>
      <c r="K1600" s="22"/>
    </row>
    <row r="1601" spans="3:11">
      <c r="C1601" s="22"/>
      <c r="D1601" s="46" t="s">
        <v>438</v>
      </c>
      <c r="E1601" s="46" t="s">
        <v>5239</v>
      </c>
      <c r="F1601" s="46" t="s">
        <v>5240</v>
      </c>
      <c r="G1601" s="46" t="s">
        <v>548</v>
      </c>
      <c r="H1601" s="46">
        <v>-373000000</v>
      </c>
      <c r="I1601" s="46">
        <v>54000000</v>
      </c>
      <c r="J1601" s="22">
        <v>133000000</v>
      </c>
      <c r="K1601" s="22"/>
    </row>
    <row r="1602" spans="3:11">
      <c r="C1602" s="22"/>
      <c r="D1602" s="46" t="s">
        <v>438</v>
      </c>
      <c r="E1602" s="46" t="s">
        <v>1822</v>
      </c>
      <c r="F1602" s="46" t="s">
        <v>5241</v>
      </c>
      <c r="G1602" s="46"/>
      <c r="H1602" s="46">
        <v>-607000000</v>
      </c>
      <c r="I1602" s="46">
        <v>70000000</v>
      </c>
      <c r="J1602" s="22">
        <v>273000000</v>
      </c>
      <c r="K1602" s="22"/>
    </row>
    <row r="1603" spans="3:11">
      <c r="C1603" s="22"/>
      <c r="D1603" s="46" t="s">
        <v>438</v>
      </c>
      <c r="E1603" s="46" t="s">
        <v>5242</v>
      </c>
      <c r="F1603" s="46" t="s">
        <v>5243</v>
      </c>
      <c r="G1603" s="46"/>
      <c r="H1603" s="46">
        <v>-2670000000</v>
      </c>
      <c r="I1603" s="46">
        <v>3020000000</v>
      </c>
      <c r="J1603" s="22">
        <v>15835000000</v>
      </c>
      <c r="K1603" s="22"/>
    </row>
    <row r="1604" spans="3:11">
      <c r="C1604" s="22"/>
      <c r="D1604" s="46" t="s">
        <v>438</v>
      </c>
      <c r="E1604" s="46" t="s">
        <v>2624</v>
      </c>
      <c r="F1604" s="46" t="s">
        <v>1723</v>
      </c>
      <c r="G1604" s="46" t="s">
        <v>548</v>
      </c>
      <c r="H1604" s="46">
        <v>-1139000000</v>
      </c>
      <c r="I1604" s="46">
        <v>1291000000</v>
      </c>
      <c r="J1604" s="22">
        <v>5904000000</v>
      </c>
      <c r="K1604" s="22"/>
    </row>
    <row r="1605" spans="3:11">
      <c r="C1605" s="22"/>
      <c r="D1605" s="46" t="s">
        <v>438</v>
      </c>
      <c r="E1605" s="46" t="s">
        <v>5244</v>
      </c>
      <c r="F1605" s="46" t="s">
        <v>5245</v>
      </c>
      <c r="G1605" s="46"/>
      <c r="H1605" s="46">
        <v>-1531000000</v>
      </c>
      <c r="I1605" s="46">
        <v>1729000000</v>
      </c>
      <c r="J1605" s="22">
        <v>9931000000</v>
      </c>
      <c r="K1605" s="22"/>
    </row>
    <row r="1606" spans="3:11">
      <c r="C1606" s="22"/>
      <c r="D1606" s="46" t="s">
        <v>263</v>
      </c>
      <c r="E1606" s="46" t="s">
        <v>428</v>
      </c>
      <c r="F1606" s="46"/>
      <c r="G1606" s="46"/>
      <c r="H1606" s="46"/>
      <c r="I1606" s="46"/>
      <c r="J1606" s="22"/>
      <c r="K1606" s="22"/>
    </row>
    <row r="1607" spans="3:11">
      <c r="C1607" s="22"/>
      <c r="D1607" s="46"/>
      <c r="E1607" s="46" t="s">
        <v>1851</v>
      </c>
      <c r="F1607" s="46" t="s">
        <v>409</v>
      </c>
      <c r="G1607" s="46"/>
      <c r="H1607" s="46"/>
      <c r="I1607" s="46"/>
      <c r="J1607" s="22"/>
      <c r="K1607" s="22"/>
    </row>
    <row r="1608" spans="3:11">
      <c r="C1608" s="22"/>
      <c r="D1608" s="46"/>
      <c r="E1608" s="46"/>
      <c r="F1608" s="46" t="s">
        <v>5246</v>
      </c>
      <c r="G1608" s="46"/>
      <c r="H1608" s="46"/>
      <c r="I1608" s="46"/>
      <c r="J1608" s="22"/>
      <c r="K1608" s="22"/>
    </row>
    <row r="1609" spans="3:11">
      <c r="C1609" s="22"/>
      <c r="D1609" s="46" t="s">
        <v>438</v>
      </c>
      <c r="E1609" s="46" t="s">
        <v>2216</v>
      </c>
      <c r="F1609" s="46" t="s">
        <v>5247</v>
      </c>
      <c r="G1609" s="46"/>
      <c r="H1609" s="46">
        <v>90000000</v>
      </c>
      <c r="I1609" s="46">
        <v>112000000</v>
      </c>
      <c r="J1609" s="22">
        <v>67000000</v>
      </c>
      <c r="K1609" s="22"/>
    </row>
    <row r="1610" spans="3:11">
      <c r="C1610" s="22"/>
      <c r="D1610" s="46" t="s">
        <v>438</v>
      </c>
      <c r="E1610" s="46" t="s">
        <v>2192</v>
      </c>
      <c r="F1610" s="46" t="s">
        <v>5248</v>
      </c>
      <c r="G1610" s="46"/>
      <c r="H1610" s="46">
        <v>4413000000</v>
      </c>
      <c r="I1610" s="46">
        <v>5066000000</v>
      </c>
      <c r="J1610" s="22">
        <v>3541000000</v>
      </c>
      <c r="K1610" s="22"/>
    </row>
    <row r="1611" spans="3:11">
      <c r="C1611" s="22"/>
      <c r="D1611" s="46" t="s">
        <v>438</v>
      </c>
      <c r="E1611" s="46" t="s">
        <v>2200</v>
      </c>
      <c r="F1611" s="46" t="s">
        <v>5249</v>
      </c>
      <c r="G1611" s="46"/>
      <c r="H1611" s="46">
        <v>490000000</v>
      </c>
      <c r="I1611" s="46">
        <v>739000000</v>
      </c>
      <c r="J1611" s="22">
        <v>650000000</v>
      </c>
      <c r="K1611" s="22"/>
    </row>
    <row r="1612" spans="3:11">
      <c r="C1612" s="22"/>
      <c r="D1612" s="46" t="s">
        <v>438</v>
      </c>
      <c r="E1612" s="46" t="s">
        <v>2208</v>
      </c>
      <c r="F1612" s="46" t="s">
        <v>5250</v>
      </c>
      <c r="G1612" s="46"/>
      <c r="H1612" s="46">
        <v>-1786000000</v>
      </c>
      <c r="I1612" s="46">
        <v>-1179000000</v>
      </c>
      <c r="J1612" s="22">
        <v>-1249000000</v>
      </c>
      <c r="K1612" s="22"/>
    </row>
    <row r="1613" spans="3:11">
      <c r="C1613" s="22"/>
      <c r="D1613" s="46" t="s">
        <v>438</v>
      </c>
      <c r="E1613" s="46" t="s">
        <v>640</v>
      </c>
      <c r="F1613" s="46" t="s">
        <v>2654</v>
      </c>
      <c r="G1613" s="46"/>
      <c r="H1613" s="46">
        <v>3207000000</v>
      </c>
      <c r="I1613" s="46">
        <v>4738000000</v>
      </c>
      <c r="J1613" s="22">
        <v>3009000000</v>
      </c>
      <c r="K1613" s="22"/>
    </row>
    <row r="1614" spans="3:11">
      <c r="C1614" s="22"/>
      <c r="D1614" s="46" t="s">
        <v>2576</v>
      </c>
      <c r="E1614" s="46" t="s">
        <v>4857</v>
      </c>
      <c r="F1614" s="46" t="s">
        <v>4858</v>
      </c>
      <c r="G1614" s="46"/>
      <c r="H1614" s="46"/>
      <c r="I1614" s="46"/>
      <c r="J1614" s="22"/>
      <c r="K1614" s="22"/>
    </row>
    <row r="1615" spans="3:11">
      <c r="C1615" s="22"/>
      <c r="D1615" s="46" t="s">
        <v>438</v>
      </c>
      <c r="E1615" s="46" t="s">
        <v>1844</v>
      </c>
      <c r="F1615" s="46" t="s">
        <v>4863</v>
      </c>
      <c r="G1615" s="46"/>
      <c r="H1615" s="46">
        <v>-24000000</v>
      </c>
      <c r="I1615" s="46">
        <v>57000000</v>
      </c>
      <c r="J1615" s="22">
        <v>66000000</v>
      </c>
      <c r="K1615" s="22"/>
    </row>
    <row r="1616" spans="3:11">
      <c r="C1616" s="22"/>
      <c r="D1616" s="46" t="s">
        <v>438</v>
      </c>
      <c r="E1616" s="46" t="s">
        <v>1801</v>
      </c>
      <c r="F1616" s="46" t="s">
        <v>4800</v>
      </c>
      <c r="G1616" s="46"/>
      <c r="H1616" s="46">
        <v>-663000000</v>
      </c>
      <c r="I1616" s="46">
        <v>1538000000</v>
      </c>
      <c r="J1616" s="22">
        <v>9811000000</v>
      </c>
      <c r="K1616" s="22"/>
    </row>
    <row r="1617" spans="3:11">
      <c r="C1617" s="22"/>
      <c r="D1617" s="46" t="s">
        <v>438</v>
      </c>
      <c r="E1617" s="46" t="s">
        <v>2177</v>
      </c>
      <c r="F1617" s="46" t="s">
        <v>4803</v>
      </c>
      <c r="G1617" s="46"/>
      <c r="H1617" s="46">
        <v>-249000000</v>
      </c>
      <c r="I1617" s="46">
        <v>89000000</v>
      </c>
      <c r="J1617" s="22">
        <v>-221000000</v>
      </c>
      <c r="K1617" s="22"/>
    </row>
    <row r="1618" spans="3:11">
      <c r="C1618" s="22"/>
      <c r="D1618" s="46" t="s">
        <v>438</v>
      </c>
      <c r="E1618" s="46" t="s">
        <v>1822</v>
      </c>
      <c r="F1618" s="46" t="s">
        <v>5251</v>
      </c>
      <c r="G1618" s="46"/>
      <c r="H1618" s="46">
        <v>-607000000</v>
      </c>
      <c r="I1618" s="46">
        <v>70000000</v>
      </c>
      <c r="J1618" s="22">
        <v>273000000</v>
      </c>
      <c r="K1618" s="22"/>
    </row>
    <row r="1619" spans="3:11">
      <c r="C1619" s="22"/>
      <c r="D1619" s="46" t="s">
        <v>438</v>
      </c>
      <c r="E1619" s="46" t="s">
        <v>5244</v>
      </c>
      <c r="F1619" s="46" t="s">
        <v>4805</v>
      </c>
      <c r="G1619" s="46"/>
      <c r="H1619" s="46">
        <v>-1531000000</v>
      </c>
      <c r="I1619" s="46">
        <v>1729000000</v>
      </c>
      <c r="J1619" s="22">
        <v>9931000000</v>
      </c>
      <c r="K1619" s="22"/>
    </row>
    <row r="1620" spans="3:11">
      <c r="C1620" s="22"/>
      <c r="D1620" s="46" t="s">
        <v>263</v>
      </c>
      <c r="E1620" s="46" t="s">
        <v>428</v>
      </c>
      <c r="F1620" s="46"/>
      <c r="G1620" s="46"/>
      <c r="H1620" s="46"/>
      <c r="I1620" s="46"/>
      <c r="J1620" s="22"/>
      <c r="K1620" s="22"/>
    </row>
    <row r="1621" spans="3:11">
      <c r="C1621" s="22"/>
      <c r="D1621" s="46"/>
      <c r="E1621" s="46" t="s">
        <v>5252</v>
      </c>
      <c r="F1621" s="46" t="s">
        <v>4837</v>
      </c>
      <c r="G1621" s="46"/>
      <c r="H1621" s="46"/>
      <c r="I1621" s="46"/>
      <c r="J1621" s="22"/>
      <c r="K1621" s="22"/>
    </row>
    <row r="1622" spans="3:11">
      <c r="C1622" s="22"/>
      <c r="D1622" s="46"/>
      <c r="E1622" s="46"/>
      <c r="F1622" s="46" t="s">
        <v>3989</v>
      </c>
      <c r="G1622" s="46"/>
      <c r="H1622" s="46"/>
      <c r="I1622" s="46"/>
      <c r="J1622" s="22"/>
      <c r="K1622" s="22"/>
    </row>
    <row r="1623" spans="3:11">
      <c r="C1623" s="22"/>
      <c r="D1623" s="46" t="s">
        <v>438</v>
      </c>
      <c r="E1623" s="46" t="s">
        <v>2574</v>
      </c>
      <c r="F1623" s="46" t="s">
        <v>466</v>
      </c>
      <c r="G1623" s="46"/>
      <c r="H1623" s="46">
        <v>42763000000</v>
      </c>
      <c r="I1623" s="46">
        <v>44757000000</v>
      </c>
      <c r="J1623" s="22">
        <v>46324000000</v>
      </c>
      <c r="K1623" s="22"/>
    </row>
    <row r="1624" spans="3:11">
      <c r="C1624" s="22"/>
      <c r="D1624" s="46" t="s">
        <v>438</v>
      </c>
      <c r="E1624" s="46" t="s">
        <v>467</v>
      </c>
      <c r="F1624" s="46" t="s">
        <v>469</v>
      </c>
      <c r="G1624" s="46"/>
      <c r="H1624" s="46">
        <v>7899000000</v>
      </c>
      <c r="I1624" s="46">
        <v>15753000000</v>
      </c>
      <c r="J1624" s="22">
        <v>21668000000</v>
      </c>
      <c r="K1624" s="22"/>
    </row>
    <row r="1625" spans="3:11">
      <c r="C1625" s="22"/>
      <c r="D1625" s="46" t="s">
        <v>438</v>
      </c>
      <c r="E1625" s="46" t="s">
        <v>2589</v>
      </c>
      <c r="F1625" s="46" t="s">
        <v>472</v>
      </c>
      <c r="G1625" s="46"/>
      <c r="H1625" s="46">
        <v>38185000000</v>
      </c>
      <c r="I1625" s="46">
        <v>40453000000</v>
      </c>
      <c r="J1625" s="22">
        <v>42362000000</v>
      </c>
      <c r="K1625" s="22"/>
    </row>
    <row r="1626" spans="3:11">
      <c r="C1626" s="22"/>
      <c r="D1626" s="46" t="s">
        <v>438</v>
      </c>
      <c r="E1626" s="46" t="s">
        <v>2601</v>
      </c>
      <c r="F1626" s="46" t="s">
        <v>509</v>
      </c>
      <c r="G1626" s="46"/>
      <c r="H1626" s="46">
        <v>49393000000</v>
      </c>
      <c r="I1626" s="46">
        <v>50456000000</v>
      </c>
      <c r="J1626" s="22">
        <v>49020000000</v>
      </c>
      <c r="K1626" s="22"/>
    </row>
    <row r="1627" spans="3:11">
      <c r="C1627" s="22"/>
      <c r="D1627" s="46" t="s">
        <v>438</v>
      </c>
      <c r="E1627" s="46" t="s">
        <v>73</v>
      </c>
      <c r="F1627" s="46" t="s">
        <v>4462</v>
      </c>
      <c r="G1627" s="46"/>
      <c r="H1627" s="46">
        <v>23656000000</v>
      </c>
      <c r="I1627" s="46">
        <v>19001000000</v>
      </c>
      <c r="J1627" s="22">
        <v>17998000000</v>
      </c>
      <c r="K1627" s="22"/>
    </row>
    <row r="1628" spans="3:11">
      <c r="C1628" s="22"/>
      <c r="D1628" s="46" t="s">
        <v>438</v>
      </c>
      <c r="E1628" s="46" t="s">
        <v>512</v>
      </c>
      <c r="F1628" s="46" t="s">
        <v>1858</v>
      </c>
      <c r="G1628" s="46"/>
      <c r="H1628" s="46">
        <v>7445000000</v>
      </c>
      <c r="I1628" s="46">
        <v>6338000000</v>
      </c>
      <c r="J1628" s="22">
        <v>5331000000</v>
      </c>
      <c r="K1628" s="22"/>
    </row>
    <row r="1629" spans="3:11">
      <c r="C1629" s="22"/>
      <c r="D1629" s="46" t="s">
        <v>438</v>
      </c>
      <c r="E1629" s="46" t="s">
        <v>230</v>
      </c>
      <c r="F1629" s="46" t="s">
        <v>4463</v>
      </c>
      <c r="G1629" s="46"/>
      <c r="H1629" s="46">
        <v>16211000000</v>
      </c>
      <c r="I1629" s="46">
        <v>12663000000</v>
      </c>
      <c r="J1629" s="22">
        <v>12667000000</v>
      </c>
      <c r="K1629" s="22"/>
    </row>
    <row r="1630" spans="3:11">
      <c r="C1630" s="22"/>
      <c r="D1630" s="46" t="s">
        <v>438</v>
      </c>
      <c r="E1630" s="46" t="s">
        <v>236</v>
      </c>
      <c r="F1630" s="46" t="s">
        <v>517</v>
      </c>
      <c r="G1630" s="46"/>
      <c r="H1630" s="46">
        <v>342000000</v>
      </c>
      <c r="I1630" s="46">
        <v>301000000</v>
      </c>
      <c r="J1630" s="22">
        <v>392000000</v>
      </c>
      <c r="K1630" s="22"/>
    </row>
    <row r="1631" spans="3:11">
      <c r="C1631" s="22"/>
      <c r="D1631" s="46" t="s">
        <v>438</v>
      </c>
      <c r="E1631" s="46" t="s">
        <v>518</v>
      </c>
      <c r="F1631" s="46" t="s">
        <v>4860</v>
      </c>
      <c r="G1631" s="46"/>
      <c r="H1631" s="46">
        <v>15869000000</v>
      </c>
      <c r="I1631" s="46">
        <v>12362000000</v>
      </c>
      <c r="J1631" s="22">
        <v>12275000000</v>
      </c>
      <c r="K1631" s="22"/>
    </row>
    <row r="1632" spans="3:11">
      <c r="C1632" s="22"/>
      <c r="D1632" s="46" t="s">
        <v>2576</v>
      </c>
      <c r="E1632" s="46" t="s">
        <v>3990</v>
      </c>
      <c r="F1632" s="46" t="s">
        <v>1860</v>
      </c>
      <c r="G1632" s="46"/>
      <c r="H1632" s="46">
        <v>757100000000</v>
      </c>
      <c r="I1632" s="46">
        <v>770600000000</v>
      </c>
      <c r="J1632" s="22"/>
      <c r="K1632" s="22"/>
    </row>
    <row r="1633" spans="3:11">
      <c r="C1633" s="22"/>
      <c r="D1633" s="46" t="s">
        <v>2576</v>
      </c>
      <c r="E1633" s="46" t="s">
        <v>3991</v>
      </c>
      <c r="F1633" s="46" t="s">
        <v>3992</v>
      </c>
      <c r="G1633" s="46"/>
      <c r="H1633" s="46">
        <v>1270300000000</v>
      </c>
      <c r="I1633" s="46">
        <v>1226900000000</v>
      </c>
      <c r="J1633" s="22"/>
      <c r="K1633" s="22"/>
    </row>
    <row r="1634" spans="3:11">
      <c r="C1634" s="22"/>
      <c r="D1634" s="46" t="s">
        <v>2576</v>
      </c>
      <c r="E1634" s="46" t="s">
        <v>3993</v>
      </c>
      <c r="F1634" s="46" t="s">
        <v>3994</v>
      </c>
      <c r="G1634" s="46"/>
      <c r="H1634" s="46">
        <v>826700000000</v>
      </c>
      <c r="I1634" s="46">
        <v>772000000000</v>
      </c>
      <c r="J1634" s="22"/>
      <c r="K1634" s="22"/>
    </row>
    <row r="1635" spans="3:11">
      <c r="C1635" s="22"/>
      <c r="D1635" s="46" t="s">
        <v>263</v>
      </c>
      <c r="E1635" s="46" t="s">
        <v>428</v>
      </c>
      <c r="F1635" s="46"/>
      <c r="G1635" s="46"/>
      <c r="H1635" s="46"/>
      <c r="I1635" s="46"/>
      <c r="J1635" s="22"/>
      <c r="K1635" s="22"/>
    </row>
    <row r="1636" spans="3:11">
      <c r="C1636" s="22"/>
      <c r="D1636" s="46"/>
      <c r="E1636" s="46" t="s">
        <v>5253</v>
      </c>
      <c r="F1636" s="46" t="s">
        <v>4838</v>
      </c>
      <c r="G1636" s="46"/>
      <c r="H1636" s="46"/>
      <c r="I1636" s="46"/>
      <c r="J1636" s="22"/>
      <c r="K1636" s="22"/>
    </row>
    <row r="1637" spans="3:11">
      <c r="C1637" s="22"/>
      <c r="D1637" s="46"/>
      <c r="E1637" s="46"/>
      <c r="F1637" s="46" t="s">
        <v>5254</v>
      </c>
      <c r="G1637" s="46"/>
      <c r="H1637" s="46"/>
      <c r="I1637" s="46"/>
      <c r="J1637" s="22"/>
      <c r="K1637" s="22"/>
    </row>
    <row r="1638" spans="3:11">
      <c r="C1638" s="22"/>
      <c r="D1638" s="46" t="s">
        <v>2576</v>
      </c>
      <c r="E1638" s="46" t="s">
        <v>4000</v>
      </c>
      <c r="F1638" s="46" t="s">
        <v>4001</v>
      </c>
      <c r="G1638" s="46"/>
      <c r="H1638" s="46"/>
      <c r="I1638" s="46"/>
      <c r="J1638" s="22"/>
      <c r="K1638" s="22"/>
    </row>
    <row r="1639" spans="3:11">
      <c r="C1639" s="22"/>
      <c r="D1639" s="46" t="s">
        <v>438</v>
      </c>
      <c r="E1639" s="46" t="s">
        <v>2566</v>
      </c>
      <c r="F1639" s="46" t="s">
        <v>5255</v>
      </c>
      <c r="G1639" s="46"/>
      <c r="H1639" s="46">
        <v>37247000000</v>
      </c>
      <c r="I1639" s="46">
        <v>39760000000</v>
      </c>
      <c r="J1639" s="22">
        <v>41589000000</v>
      </c>
      <c r="K1639" s="22"/>
    </row>
    <row r="1640" spans="3:11">
      <c r="C1640" s="22"/>
      <c r="D1640" s="46" t="s">
        <v>2576</v>
      </c>
      <c r="E1640" s="46" t="s">
        <v>4002</v>
      </c>
      <c r="F1640" s="46" t="s">
        <v>4003</v>
      </c>
      <c r="G1640" s="46"/>
      <c r="H1640" s="46">
        <v>0</v>
      </c>
      <c r="I1640" s="46">
        <v>0</v>
      </c>
      <c r="J1640" s="22">
        <v>0</v>
      </c>
      <c r="K1640" s="22"/>
    </row>
    <row r="1641" spans="3:11">
      <c r="C1641" s="22"/>
      <c r="D1641" s="46" t="s">
        <v>2576</v>
      </c>
      <c r="E1641" s="46" t="s">
        <v>4004</v>
      </c>
      <c r="F1641" s="46" t="s">
        <v>1909</v>
      </c>
      <c r="G1641" s="46"/>
      <c r="H1641" s="46">
        <v>12165000000</v>
      </c>
      <c r="I1641" s="46">
        <v>13036000000</v>
      </c>
      <c r="J1641" s="22">
        <v>14685000000</v>
      </c>
      <c r="K1641" s="22"/>
    </row>
    <row r="1642" spans="3:11">
      <c r="C1642" s="22"/>
      <c r="D1642" s="46" t="s">
        <v>438</v>
      </c>
      <c r="E1642" s="46" t="s">
        <v>2568</v>
      </c>
      <c r="F1642" s="46" t="s">
        <v>452</v>
      </c>
      <c r="G1642" s="46"/>
      <c r="H1642" s="46">
        <v>49412000000</v>
      </c>
      <c r="I1642" s="46">
        <v>52796000000</v>
      </c>
      <c r="J1642" s="22">
        <v>56274000000</v>
      </c>
      <c r="K1642" s="22"/>
    </row>
    <row r="1643" spans="3:11">
      <c r="C1643" s="22"/>
      <c r="D1643" s="46" t="s">
        <v>438</v>
      </c>
      <c r="E1643" s="46" t="s">
        <v>2569</v>
      </c>
      <c r="F1643" s="46" t="s">
        <v>455</v>
      </c>
      <c r="G1643" s="46"/>
      <c r="H1643" s="46">
        <v>2275000000</v>
      </c>
      <c r="I1643" s="46">
        <v>2832000000</v>
      </c>
      <c r="J1643" s="22">
        <v>3774000000</v>
      </c>
      <c r="K1643" s="22"/>
    </row>
    <row r="1644" spans="3:11">
      <c r="C1644" s="22"/>
      <c r="D1644" s="46" t="s">
        <v>438</v>
      </c>
      <c r="E1644" s="46" t="s">
        <v>2570</v>
      </c>
      <c r="F1644" s="46" t="s">
        <v>2571</v>
      </c>
      <c r="G1644" s="46"/>
      <c r="H1644" s="46">
        <v>80000000</v>
      </c>
      <c r="I1644" s="46">
        <v>92000000</v>
      </c>
      <c r="J1644" s="22">
        <v>222000000</v>
      </c>
      <c r="K1644" s="22"/>
    </row>
    <row r="1645" spans="3:11">
      <c r="C1645" s="22"/>
      <c r="D1645" s="46" t="s">
        <v>438</v>
      </c>
      <c r="E1645" s="46" t="s">
        <v>2572</v>
      </c>
      <c r="F1645" s="46" t="s">
        <v>459</v>
      </c>
      <c r="G1645" s="46"/>
      <c r="H1645" s="46">
        <v>3978000000</v>
      </c>
      <c r="I1645" s="46">
        <v>4888000000</v>
      </c>
      <c r="J1645" s="22">
        <v>5782000000</v>
      </c>
      <c r="K1645" s="22"/>
    </row>
    <row r="1646" spans="3:11">
      <c r="C1646" s="22"/>
      <c r="D1646" s="46" t="s">
        <v>438</v>
      </c>
      <c r="E1646" s="46" t="s">
        <v>460</v>
      </c>
      <c r="F1646" s="46" t="s">
        <v>462</v>
      </c>
      <c r="G1646" s="46"/>
      <c r="H1646" s="46">
        <v>316000000</v>
      </c>
      <c r="I1646" s="46">
        <v>227000000</v>
      </c>
      <c r="J1646" s="22">
        <v>172000000</v>
      </c>
      <c r="K1646" s="22"/>
    </row>
    <row r="1647" spans="3:11">
      <c r="C1647" s="22"/>
      <c r="D1647" s="46" t="s">
        <v>438</v>
      </c>
      <c r="E1647" s="46" t="s">
        <v>2573</v>
      </c>
      <c r="F1647" s="46" t="s">
        <v>464</v>
      </c>
      <c r="G1647" s="46"/>
      <c r="H1647" s="46">
        <v>6649000000</v>
      </c>
      <c r="I1647" s="46">
        <v>8039000000</v>
      </c>
      <c r="J1647" s="22">
        <v>9950000000</v>
      </c>
      <c r="K1647" s="22"/>
    </row>
    <row r="1648" spans="3:11">
      <c r="C1648" s="22"/>
      <c r="D1648" s="46" t="s">
        <v>2576</v>
      </c>
      <c r="E1648" s="46" t="s">
        <v>4010</v>
      </c>
      <c r="F1648" s="46" t="s">
        <v>4011</v>
      </c>
      <c r="G1648" s="46"/>
      <c r="H1648" s="46">
        <v>0</v>
      </c>
      <c r="I1648" s="46">
        <v>0</v>
      </c>
      <c r="J1648" s="22">
        <v>0</v>
      </c>
      <c r="K1648" s="22"/>
    </row>
    <row r="1649" spans="3:11">
      <c r="C1649" s="22"/>
      <c r="D1649" s="46" t="s">
        <v>438</v>
      </c>
      <c r="E1649" s="46" t="s">
        <v>2574</v>
      </c>
      <c r="F1649" s="46" t="s">
        <v>466</v>
      </c>
      <c r="G1649" s="46"/>
      <c r="H1649" s="46">
        <v>42763000000</v>
      </c>
      <c r="I1649" s="46">
        <v>44757000000</v>
      </c>
      <c r="J1649" s="22">
        <v>46324000000</v>
      </c>
      <c r="K1649" s="22"/>
    </row>
    <row r="1650" spans="3:11">
      <c r="C1650" s="22"/>
      <c r="D1650" s="46" t="s">
        <v>438</v>
      </c>
      <c r="E1650" s="46" t="s">
        <v>467</v>
      </c>
      <c r="F1650" s="46" t="s">
        <v>469</v>
      </c>
      <c r="G1650" s="46"/>
      <c r="H1650" s="46">
        <v>7899000000</v>
      </c>
      <c r="I1650" s="46">
        <v>15753000000</v>
      </c>
      <c r="J1650" s="22">
        <v>21668000000</v>
      </c>
      <c r="K1650" s="22"/>
    </row>
    <row r="1651" spans="3:11">
      <c r="C1651" s="22"/>
      <c r="D1651" s="46" t="s">
        <v>438</v>
      </c>
      <c r="E1651" s="46" t="s">
        <v>2575</v>
      </c>
      <c r="F1651" s="46" t="s">
        <v>471</v>
      </c>
      <c r="G1651" s="46"/>
      <c r="H1651" s="46">
        <v>34864000000</v>
      </c>
      <c r="I1651" s="46">
        <v>29004000000</v>
      </c>
      <c r="J1651" s="22">
        <v>24656000000</v>
      </c>
      <c r="K1651" s="22"/>
    </row>
    <row r="1652" spans="3:11">
      <c r="C1652" s="22"/>
      <c r="D1652" s="46"/>
      <c r="E1652" s="46"/>
      <c r="F1652" s="46" t="s">
        <v>472</v>
      </c>
      <c r="G1652" s="46"/>
      <c r="H1652" s="46"/>
      <c r="I1652" s="46"/>
      <c r="J1652" s="22"/>
      <c r="K1652" s="22"/>
    </row>
    <row r="1653" spans="3:11">
      <c r="C1653" s="22"/>
      <c r="D1653" s="46" t="s">
        <v>2576</v>
      </c>
      <c r="E1653" s="46" t="s">
        <v>5256</v>
      </c>
      <c r="F1653" s="46" t="s">
        <v>5257</v>
      </c>
      <c r="G1653" s="46"/>
      <c r="H1653" s="46">
        <v>23430000000</v>
      </c>
      <c r="I1653" s="46">
        <v>23492000000</v>
      </c>
      <c r="J1653" s="22">
        <v>22963000000</v>
      </c>
      <c r="K1653" s="22"/>
    </row>
    <row r="1654" spans="3:11">
      <c r="C1654" s="22"/>
      <c r="D1654" s="46" t="s">
        <v>2576</v>
      </c>
      <c r="E1654" s="46" t="s">
        <v>4809</v>
      </c>
      <c r="F1654" s="46" t="s">
        <v>487</v>
      </c>
      <c r="G1654" s="46"/>
      <c r="H1654" s="46">
        <v>14755000000</v>
      </c>
      <c r="I1654" s="46">
        <v>16961000000</v>
      </c>
      <c r="J1654" s="22">
        <v>19399000000</v>
      </c>
      <c r="K1654" s="22"/>
    </row>
    <row r="1655" spans="3:11">
      <c r="C1655" s="22"/>
      <c r="D1655" s="46" t="s">
        <v>438</v>
      </c>
      <c r="E1655" s="46" t="s">
        <v>2589</v>
      </c>
      <c r="F1655" s="46" t="s">
        <v>489</v>
      </c>
      <c r="G1655" s="46"/>
      <c r="H1655" s="46">
        <v>38185000000</v>
      </c>
      <c r="I1655" s="46">
        <v>40453000000</v>
      </c>
      <c r="J1655" s="22">
        <v>42362000000</v>
      </c>
      <c r="K1655" s="22"/>
    </row>
    <row r="1656" spans="3:11">
      <c r="C1656" s="22"/>
      <c r="D1656" s="46"/>
      <c r="E1656" s="46"/>
      <c r="F1656" s="46" t="s">
        <v>2590</v>
      </c>
      <c r="G1656" s="46"/>
      <c r="H1656" s="46"/>
      <c r="I1656" s="46"/>
      <c r="J1656" s="22"/>
      <c r="K1656" s="22"/>
    </row>
    <row r="1657" spans="3:11">
      <c r="C1657" s="22"/>
      <c r="D1657" s="46" t="s">
        <v>438</v>
      </c>
      <c r="E1657" s="46" t="s">
        <v>2236</v>
      </c>
      <c r="F1657" s="46" t="s">
        <v>5258</v>
      </c>
      <c r="G1657" s="46"/>
      <c r="H1657" s="46">
        <v>27667000000</v>
      </c>
      <c r="I1657" s="46">
        <v>27212000000</v>
      </c>
      <c r="J1657" s="22">
        <v>26467000000</v>
      </c>
      <c r="K1657" s="22"/>
    </row>
    <row r="1658" spans="3:11">
      <c r="C1658" s="22"/>
      <c r="D1658" s="46" t="s">
        <v>2576</v>
      </c>
      <c r="E1658" s="46" t="s">
        <v>5259</v>
      </c>
      <c r="F1658" s="46" t="s">
        <v>487</v>
      </c>
      <c r="G1658" s="46"/>
      <c r="H1658" s="46">
        <v>21726000000</v>
      </c>
      <c r="I1658" s="46">
        <v>23244000000</v>
      </c>
      <c r="J1658" s="22">
        <v>22553000000</v>
      </c>
      <c r="K1658" s="22"/>
    </row>
    <row r="1659" spans="3:11">
      <c r="C1659" s="22"/>
      <c r="D1659" s="46" t="s">
        <v>438</v>
      </c>
      <c r="E1659" s="46" t="s">
        <v>2601</v>
      </c>
      <c r="F1659" s="46" t="s">
        <v>509</v>
      </c>
      <c r="G1659" s="46"/>
      <c r="H1659" s="46">
        <v>49393000000</v>
      </c>
      <c r="I1659" s="46">
        <v>50456000000</v>
      </c>
      <c r="J1659" s="22">
        <v>49020000000</v>
      </c>
      <c r="K1659" s="22"/>
    </row>
    <row r="1660" spans="3:11">
      <c r="C1660" s="22"/>
      <c r="D1660" s="46" t="s">
        <v>438</v>
      </c>
      <c r="E1660" s="46" t="s">
        <v>73</v>
      </c>
      <c r="F1660" s="46" t="s">
        <v>4462</v>
      </c>
      <c r="G1660" s="46"/>
      <c r="H1660" s="46">
        <v>23656000000</v>
      </c>
      <c r="I1660" s="46">
        <v>19001000000</v>
      </c>
      <c r="J1660" s="22">
        <v>17998000000</v>
      </c>
      <c r="K1660" s="22"/>
    </row>
    <row r="1661" spans="3:11">
      <c r="C1661" s="22"/>
      <c r="D1661" s="46" t="s">
        <v>438</v>
      </c>
      <c r="E1661" s="46" t="s">
        <v>512</v>
      </c>
      <c r="F1661" s="46" t="s">
        <v>1858</v>
      </c>
      <c r="G1661" s="46"/>
      <c r="H1661" s="46">
        <v>7445000000</v>
      </c>
      <c r="I1661" s="46">
        <v>6338000000</v>
      </c>
      <c r="J1661" s="22">
        <v>5331000000</v>
      </c>
      <c r="K1661" s="22"/>
    </row>
    <row r="1662" spans="3:11">
      <c r="C1662" s="22"/>
      <c r="D1662" s="46" t="s">
        <v>438</v>
      </c>
      <c r="E1662" s="46" t="s">
        <v>230</v>
      </c>
      <c r="F1662" s="46" t="s">
        <v>4463</v>
      </c>
      <c r="G1662" s="46"/>
      <c r="H1662" s="46">
        <v>16211000000</v>
      </c>
      <c r="I1662" s="46">
        <v>12663000000</v>
      </c>
      <c r="J1662" s="22">
        <v>12667000000</v>
      </c>
      <c r="K1662" s="22"/>
    </row>
    <row r="1663" spans="3:11">
      <c r="C1663" s="22"/>
      <c r="D1663" s="46" t="s">
        <v>438</v>
      </c>
      <c r="E1663" s="46" t="s">
        <v>236</v>
      </c>
      <c r="F1663" s="46" t="s">
        <v>517</v>
      </c>
      <c r="G1663" s="46"/>
      <c r="H1663" s="46">
        <v>342000000</v>
      </c>
      <c r="I1663" s="46">
        <v>301000000</v>
      </c>
      <c r="J1663" s="22">
        <v>392000000</v>
      </c>
      <c r="K1663" s="22"/>
    </row>
    <row r="1664" spans="3:11">
      <c r="C1664" s="22"/>
      <c r="D1664" s="46" t="s">
        <v>438</v>
      </c>
      <c r="E1664" s="46" t="s">
        <v>518</v>
      </c>
      <c r="F1664" s="46" t="s">
        <v>5196</v>
      </c>
      <c r="G1664" s="46"/>
      <c r="H1664" s="46">
        <v>15869000000</v>
      </c>
      <c r="I1664" s="46">
        <v>12362000000</v>
      </c>
      <c r="J1664" s="22">
        <v>12275000000</v>
      </c>
      <c r="K1664" s="22"/>
    </row>
    <row r="1665" spans="3:11">
      <c r="C1665" s="22"/>
      <c r="D1665" s="46" t="s">
        <v>263</v>
      </c>
      <c r="E1665" s="46" t="s">
        <v>428</v>
      </c>
      <c r="F1665" s="46"/>
      <c r="G1665" s="46"/>
      <c r="H1665" s="46"/>
      <c r="I1665" s="46"/>
      <c r="J1665" s="22"/>
      <c r="K1665" s="22"/>
    </row>
    <row r="1666" spans="3:11">
      <c r="C1666" s="22"/>
      <c r="D1666" s="46"/>
      <c r="E1666" s="46" t="s">
        <v>5260</v>
      </c>
      <c r="F1666" s="46" t="s">
        <v>4839</v>
      </c>
      <c r="G1666" s="46"/>
      <c r="H1666" s="46"/>
      <c r="I1666" s="46"/>
      <c r="J1666" s="22"/>
      <c r="K1666" s="22"/>
    </row>
    <row r="1667" spans="3:11">
      <c r="C1667" s="22"/>
      <c r="D1667" s="46" t="s">
        <v>438</v>
      </c>
      <c r="E1667" s="46" t="s">
        <v>2633</v>
      </c>
      <c r="F1667" s="46" t="s">
        <v>4504</v>
      </c>
      <c r="G1667" s="46"/>
      <c r="H1667" s="46">
        <v>222613000000</v>
      </c>
      <c r="I1667" s="46">
        <v>172654000000</v>
      </c>
      <c r="J1667" s="22"/>
      <c r="K1667" s="22"/>
    </row>
    <row r="1668" spans="3:11">
      <c r="C1668" s="22"/>
      <c r="D1668" s="46" t="s">
        <v>438</v>
      </c>
      <c r="E1668" s="46" t="s">
        <v>2643</v>
      </c>
      <c r="F1668" s="46" t="s">
        <v>600</v>
      </c>
      <c r="G1668" s="46"/>
      <c r="H1668" s="46">
        <v>750259000000</v>
      </c>
      <c r="I1668" s="46">
        <v>734245000000</v>
      </c>
      <c r="J1668" s="22"/>
      <c r="K1668" s="22"/>
    </row>
    <row r="1669" spans="3:11">
      <c r="C1669" s="22"/>
      <c r="D1669" s="46" t="s">
        <v>438</v>
      </c>
      <c r="E1669" s="46" t="s">
        <v>34</v>
      </c>
      <c r="F1669" s="46" t="s">
        <v>613</v>
      </c>
      <c r="G1669" s="46"/>
      <c r="H1669" s="46">
        <v>1313867000000</v>
      </c>
      <c r="I1669" s="46">
        <v>1258128000000</v>
      </c>
      <c r="J1669" s="22"/>
      <c r="K1669" s="22"/>
    </row>
    <row r="1670" spans="3:11">
      <c r="C1670" s="22"/>
      <c r="D1670" s="46" t="s">
        <v>438</v>
      </c>
      <c r="E1670" s="46" t="s">
        <v>2640</v>
      </c>
      <c r="F1670" s="46" t="s">
        <v>446</v>
      </c>
      <c r="G1670" s="46"/>
      <c r="H1670" s="46">
        <v>769631000000</v>
      </c>
      <c r="I1670" s="46">
        <v>757267000000</v>
      </c>
      <c r="J1670" s="22">
        <v>782770000000</v>
      </c>
      <c r="K1670" s="22"/>
    </row>
    <row r="1671" spans="3:11">
      <c r="C1671" s="22"/>
      <c r="D1671" s="46" t="s">
        <v>438</v>
      </c>
      <c r="E1671" s="46" t="s">
        <v>2642</v>
      </c>
      <c r="F1671" s="46" t="s">
        <v>598</v>
      </c>
      <c r="G1671" s="46" t="s">
        <v>548</v>
      </c>
      <c r="H1671" s="46">
        <v>19372000000</v>
      </c>
      <c r="I1671" s="46">
        <v>23022000000</v>
      </c>
      <c r="J1671" s="22">
        <v>24516000000</v>
      </c>
      <c r="K1671" s="22"/>
    </row>
    <row r="1672" spans="3:11">
      <c r="C1672" s="22"/>
      <c r="D1672" s="46" t="s">
        <v>438</v>
      </c>
      <c r="E1672" s="46" t="s">
        <v>35</v>
      </c>
      <c r="F1672" s="46" t="s">
        <v>4016</v>
      </c>
      <c r="G1672" s="46"/>
      <c r="H1672" s="46"/>
      <c r="I1672" s="46"/>
      <c r="J1672" s="22"/>
      <c r="K1672" s="22"/>
    </row>
    <row r="1673" spans="3:11">
      <c r="C1673" s="22"/>
      <c r="D1673" s="46" t="s">
        <v>438</v>
      </c>
      <c r="E1673" s="46" t="s">
        <v>5000</v>
      </c>
      <c r="F1673" s="46" t="s">
        <v>5261</v>
      </c>
      <c r="G1673" s="46"/>
      <c r="H1673" s="46">
        <v>49695000000</v>
      </c>
      <c r="I1673" s="46">
        <v>53053000000</v>
      </c>
      <c r="J1673" s="22"/>
      <c r="K1673" s="22"/>
    </row>
    <row r="1674" spans="3:11">
      <c r="C1674" s="22"/>
      <c r="D1674" s="46" t="s">
        <v>438</v>
      </c>
      <c r="E1674" s="46" t="s">
        <v>4017</v>
      </c>
      <c r="F1674" s="46" t="s">
        <v>4018</v>
      </c>
      <c r="G1674" s="46"/>
      <c r="H1674" s="46"/>
      <c r="I1674" s="46"/>
      <c r="J1674" s="22"/>
      <c r="K1674" s="22"/>
    </row>
    <row r="1675" spans="3:11">
      <c r="C1675" s="22"/>
      <c r="D1675" s="46" t="s">
        <v>438</v>
      </c>
      <c r="E1675" s="46" t="s">
        <v>4019</v>
      </c>
      <c r="F1675" s="46" t="s">
        <v>4020</v>
      </c>
      <c r="G1675" s="46"/>
      <c r="H1675" s="46"/>
      <c r="I1675" s="46"/>
      <c r="J1675" s="22"/>
      <c r="K1675" s="22"/>
    </row>
    <row r="1676" spans="3:11">
      <c r="C1676" s="22"/>
      <c r="D1676" s="46" t="s">
        <v>2576</v>
      </c>
      <c r="E1676" s="46" t="s">
        <v>4021</v>
      </c>
      <c r="F1676" s="46" t="s">
        <v>1958</v>
      </c>
      <c r="G1676" s="46"/>
      <c r="H1676" s="46">
        <v>227493000000</v>
      </c>
      <c r="I1676" s="46">
        <v>201495000000</v>
      </c>
      <c r="J1676" s="22"/>
      <c r="K1676" s="22"/>
    </row>
    <row r="1677" spans="3:11">
      <c r="C1677" s="22"/>
      <c r="D1677" s="46"/>
      <c r="E1677" s="46"/>
      <c r="F1677" s="46" t="s">
        <v>4022</v>
      </c>
      <c r="G1677" s="46"/>
      <c r="H1677" s="46"/>
      <c r="I1677" s="46"/>
      <c r="J1677" s="22"/>
      <c r="K1677" s="22"/>
    </row>
    <row r="1678" spans="3:11">
      <c r="C1678" s="22"/>
      <c r="D1678" s="46" t="s">
        <v>438</v>
      </c>
      <c r="E1678" s="46" t="s">
        <v>455</v>
      </c>
      <c r="F1678" s="46" t="s">
        <v>455</v>
      </c>
      <c r="G1678" s="46"/>
      <c r="H1678" s="46">
        <v>920070000000</v>
      </c>
      <c r="I1678" s="46">
        <v>847942000000</v>
      </c>
      <c r="J1678" s="22"/>
      <c r="K1678" s="22"/>
    </row>
    <row r="1679" spans="3:11">
      <c r="C1679" s="22"/>
      <c r="D1679" s="46" t="s">
        <v>438</v>
      </c>
      <c r="E1679" s="46" t="s">
        <v>2650</v>
      </c>
      <c r="F1679" s="46" t="s">
        <v>2571</v>
      </c>
      <c r="G1679" s="46"/>
      <c r="H1679" s="46">
        <v>49091000000</v>
      </c>
      <c r="I1679" s="46">
        <v>55401000000</v>
      </c>
      <c r="J1679" s="22">
        <v>38966000000</v>
      </c>
      <c r="K1679" s="22"/>
    </row>
    <row r="1680" spans="3:11">
      <c r="C1680" s="22"/>
      <c r="D1680" s="46" t="s">
        <v>438</v>
      </c>
      <c r="E1680" s="46" t="s">
        <v>2651</v>
      </c>
      <c r="F1680" s="46" t="s">
        <v>624</v>
      </c>
      <c r="G1680" s="46"/>
      <c r="H1680" s="46">
        <v>77665000000</v>
      </c>
      <c r="I1680" s="46">
        <v>69913000000</v>
      </c>
      <c r="J1680" s="22"/>
      <c r="K1680" s="22"/>
    </row>
    <row r="1681" spans="3:11">
      <c r="C1681" s="22"/>
      <c r="D1681" s="46" t="s">
        <v>438</v>
      </c>
      <c r="E1681" s="46" t="s">
        <v>2652</v>
      </c>
      <c r="F1681" s="46" t="s">
        <v>459</v>
      </c>
      <c r="G1681" s="46"/>
      <c r="H1681" s="46">
        <v>125354000000</v>
      </c>
      <c r="I1681" s="46">
        <v>156983000000</v>
      </c>
      <c r="J1681" s="22"/>
      <c r="K1681" s="22"/>
    </row>
    <row r="1682" spans="3:11">
      <c r="C1682" s="22"/>
      <c r="D1682" s="46" t="s">
        <v>2576</v>
      </c>
      <c r="E1682" s="46" t="s">
        <v>4814</v>
      </c>
      <c r="F1682" s="46" t="s">
        <v>5262</v>
      </c>
      <c r="G1682" s="46"/>
      <c r="H1682" s="46">
        <v>0</v>
      </c>
      <c r="I1682" s="46">
        <v>0</v>
      </c>
      <c r="J1682" s="22"/>
      <c r="K1682" s="22"/>
    </row>
    <row r="1683" spans="3:11">
      <c r="C1683" s="22"/>
      <c r="D1683" s="46" t="s">
        <v>438</v>
      </c>
      <c r="E1683" s="46" t="s">
        <v>40</v>
      </c>
      <c r="F1683" s="46" t="s">
        <v>626</v>
      </c>
      <c r="G1683" s="46"/>
      <c r="H1683" s="46">
        <v>1172180000000</v>
      </c>
      <c r="I1683" s="46">
        <v>1130239000000</v>
      </c>
      <c r="J1683" s="22"/>
      <c r="K1683" s="22"/>
    </row>
    <row r="1684" spans="3:11">
      <c r="C1684" s="22"/>
      <c r="D1684" s="46" t="s">
        <v>438</v>
      </c>
      <c r="E1684" s="46" t="s">
        <v>647</v>
      </c>
      <c r="F1684" s="46" t="s">
        <v>5263</v>
      </c>
      <c r="G1684" s="46"/>
      <c r="H1684" s="46">
        <v>140241000000</v>
      </c>
      <c r="I1684" s="46">
        <v>126408000000</v>
      </c>
      <c r="J1684" s="22"/>
      <c r="K1684" s="22"/>
    </row>
    <row r="1685" spans="3:11">
      <c r="C1685" s="22"/>
      <c r="D1685" s="46" t="s">
        <v>438</v>
      </c>
      <c r="E1685" s="46" t="s">
        <v>649</v>
      </c>
      <c r="F1685" s="46" t="s">
        <v>650</v>
      </c>
      <c r="G1685" s="46"/>
      <c r="H1685" s="46">
        <v>1446000000</v>
      </c>
      <c r="I1685" s="46">
        <v>1481000000</v>
      </c>
      <c r="J1685" s="22"/>
      <c r="K1685" s="22"/>
    </row>
    <row r="1686" spans="3:11">
      <c r="C1686" s="22"/>
      <c r="D1686" s="46" t="s">
        <v>438</v>
      </c>
      <c r="E1686" s="46" t="s">
        <v>651</v>
      </c>
      <c r="F1686" s="46" t="s">
        <v>652</v>
      </c>
      <c r="G1686" s="46"/>
      <c r="H1686" s="46">
        <v>141687000000</v>
      </c>
      <c r="I1686" s="46">
        <v>127889000000</v>
      </c>
      <c r="J1686" s="22">
        <v>114359000000</v>
      </c>
      <c r="K1686" s="22"/>
    </row>
    <row r="1687" spans="3:11">
      <c r="C1687" s="22"/>
      <c r="D1687" s="46" t="s">
        <v>438</v>
      </c>
      <c r="E1687" s="46" t="s">
        <v>653</v>
      </c>
      <c r="F1687" s="46" t="s">
        <v>2658</v>
      </c>
      <c r="G1687" s="46"/>
      <c r="H1687" s="46">
        <v>1313867000000</v>
      </c>
      <c r="I1687" s="46">
        <v>1258128000000</v>
      </c>
      <c r="J1687" s="22"/>
      <c r="K1687" s="22"/>
    </row>
    <row r="1688" spans="3:11">
      <c r="C1688" s="22"/>
      <c r="D1688" s="46" t="s">
        <v>263</v>
      </c>
      <c r="E1688" s="46" t="s">
        <v>428</v>
      </c>
      <c r="F1688" s="46"/>
      <c r="G1688" s="46"/>
      <c r="H1688" s="46"/>
      <c r="I1688" s="46"/>
      <c r="J1688" s="22"/>
      <c r="K1688" s="22"/>
    </row>
    <row r="1689" spans="3:11">
      <c r="C1689" s="22"/>
      <c r="D1689" s="46"/>
      <c r="E1689" s="46" t="s">
        <v>5264</v>
      </c>
      <c r="F1689" s="46" t="s">
        <v>4840</v>
      </c>
      <c r="G1689" s="46"/>
      <c r="H1689" s="46"/>
      <c r="I1689" s="46"/>
      <c r="J1689" s="22"/>
      <c r="K1689" s="22"/>
    </row>
    <row r="1690" spans="3:11">
      <c r="C1690" s="22"/>
      <c r="D1690" s="46"/>
      <c r="E1690" s="46"/>
      <c r="F1690" s="46" t="s">
        <v>724</v>
      </c>
      <c r="G1690" s="46"/>
      <c r="H1690" s="46"/>
      <c r="I1690" s="46"/>
      <c r="J1690" s="22"/>
      <c r="K1690" s="22"/>
    </row>
    <row r="1691" spans="3:11">
      <c r="C1691" s="22"/>
      <c r="D1691" s="46" t="s">
        <v>438</v>
      </c>
      <c r="E1691" s="46" t="s">
        <v>4110</v>
      </c>
      <c r="F1691" s="46" t="s">
        <v>4880</v>
      </c>
      <c r="G1691" s="46"/>
      <c r="H1691" s="46">
        <v>13665000000</v>
      </c>
      <c r="I1691" s="46">
        <v>18772000000</v>
      </c>
      <c r="J1691" s="22">
        <v>28613000000</v>
      </c>
      <c r="K1691" s="22"/>
    </row>
    <row r="1692" spans="3:11">
      <c r="C1692" s="22"/>
      <c r="D1692" s="46"/>
      <c r="E1692" s="46"/>
      <c r="F1692" s="46" t="s">
        <v>759</v>
      </c>
      <c r="G1692" s="46"/>
      <c r="H1692" s="46"/>
      <c r="I1692" s="46"/>
      <c r="J1692" s="22"/>
      <c r="K1692" s="22"/>
    </row>
    <row r="1693" spans="3:11">
      <c r="C1693" s="22"/>
      <c r="D1693" s="46"/>
      <c r="E1693" s="46"/>
      <c r="F1693" s="46" t="s">
        <v>783</v>
      </c>
      <c r="G1693" s="46"/>
      <c r="H1693" s="46"/>
      <c r="I1693" s="46"/>
      <c r="J1693" s="22"/>
      <c r="K1693" s="22"/>
    </row>
    <row r="1694" spans="3:11">
      <c r="C1694" s="22"/>
      <c r="D1694" s="46" t="s">
        <v>2576</v>
      </c>
      <c r="E1694" s="46" t="s">
        <v>2717</v>
      </c>
      <c r="F1694" s="46" t="s">
        <v>785</v>
      </c>
      <c r="G1694" s="46" t="s">
        <v>548</v>
      </c>
      <c r="H1694" s="46">
        <v>35686000000</v>
      </c>
      <c r="I1694" s="46">
        <v>-15869000000</v>
      </c>
      <c r="J1694" s="22">
        <v>-52240000000</v>
      </c>
      <c r="K1694" s="22"/>
    </row>
    <row r="1695" spans="3:11">
      <c r="C1695" s="22"/>
      <c r="D1695" s="46" t="s">
        <v>2576</v>
      </c>
      <c r="E1695" s="46" t="s">
        <v>4881</v>
      </c>
      <c r="F1695" s="46" t="s">
        <v>4882</v>
      </c>
      <c r="G1695" s="46"/>
      <c r="H1695" s="46">
        <v>6555000000</v>
      </c>
      <c r="I1695" s="46">
        <v>6517000000</v>
      </c>
      <c r="J1695" s="22">
        <v>6162000000</v>
      </c>
      <c r="K1695" s="22"/>
    </row>
    <row r="1696" spans="3:11">
      <c r="C1696" s="22"/>
      <c r="D1696" s="46" t="s">
        <v>2576</v>
      </c>
      <c r="E1696" s="46" t="s">
        <v>4883</v>
      </c>
      <c r="F1696" s="46" t="s">
        <v>4884</v>
      </c>
      <c r="G1696" s="46" t="s">
        <v>548</v>
      </c>
      <c r="H1696" s="46">
        <v>8878000000</v>
      </c>
      <c r="I1696" s="46">
        <v>2297000000</v>
      </c>
      <c r="J1696" s="22">
        <v>3363000000</v>
      </c>
      <c r="K1696" s="22"/>
    </row>
    <row r="1697" spans="3:11">
      <c r="C1697" s="22"/>
      <c r="D1697" s="46" t="s">
        <v>2576</v>
      </c>
      <c r="E1697" s="46" t="s">
        <v>2721</v>
      </c>
      <c r="F1697" s="46" t="s">
        <v>2249</v>
      </c>
      <c r="G1697" s="46"/>
      <c r="H1697" s="46">
        <v>9782000000</v>
      </c>
      <c r="I1697" s="46">
        <v>15560000000</v>
      </c>
      <c r="J1697" s="22">
        <v>14428000000</v>
      </c>
      <c r="K1697" s="22"/>
    </row>
    <row r="1698" spans="3:11">
      <c r="C1698" s="22"/>
      <c r="D1698" s="46" t="s">
        <v>2576</v>
      </c>
      <c r="E1698" s="46" t="s">
        <v>2722</v>
      </c>
      <c r="F1698" s="46" t="s">
        <v>793</v>
      </c>
      <c r="G1698" s="46" t="s">
        <v>548</v>
      </c>
      <c r="H1698" s="46">
        <v>7522000000</v>
      </c>
      <c r="I1698" s="46">
        <v>10836000000</v>
      </c>
      <c r="J1698" s="22">
        <v>9961000000</v>
      </c>
      <c r="K1698" s="22"/>
    </row>
    <row r="1699" spans="3:11">
      <c r="C1699" s="22"/>
      <c r="D1699" s="46" t="s">
        <v>2576</v>
      </c>
      <c r="E1699" s="46" t="s">
        <v>4025</v>
      </c>
      <c r="F1699" s="46" t="s">
        <v>4026</v>
      </c>
      <c r="G1699" s="46" t="s">
        <v>548</v>
      </c>
      <c r="H1699" s="46">
        <v>0</v>
      </c>
      <c r="I1699" s="46">
        <v>0</v>
      </c>
      <c r="J1699" s="22">
        <v>0</v>
      </c>
      <c r="K1699" s="22"/>
    </row>
    <row r="1700" spans="3:11">
      <c r="C1700" s="22"/>
      <c r="D1700" s="46" t="s">
        <v>2576</v>
      </c>
      <c r="E1700" s="46" t="s">
        <v>4027</v>
      </c>
      <c r="F1700" s="46" t="s">
        <v>4028</v>
      </c>
      <c r="G1700" s="46" t="s">
        <v>548</v>
      </c>
      <c r="H1700" s="46">
        <v>0</v>
      </c>
      <c r="I1700" s="46">
        <v>0</v>
      </c>
      <c r="J1700" s="22">
        <v>0</v>
      </c>
      <c r="K1700" s="22"/>
    </row>
    <row r="1701" spans="3:11">
      <c r="C1701" s="22"/>
      <c r="D1701" s="46" t="s">
        <v>2576</v>
      </c>
      <c r="E1701" s="46" t="s">
        <v>4029</v>
      </c>
      <c r="F1701" s="46" t="s">
        <v>4030</v>
      </c>
      <c r="G1701" s="46"/>
      <c r="H1701" s="46">
        <v>0</v>
      </c>
      <c r="I1701" s="46">
        <v>0</v>
      </c>
      <c r="J1701" s="22">
        <v>0</v>
      </c>
      <c r="K1701" s="22"/>
    </row>
    <row r="1702" spans="3:11">
      <c r="C1702" s="22"/>
      <c r="D1702" s="46" t="s">
        <v>438</v>
      </c>
      <c r="E1702" s="46" t="s">
        <v>2723</v>
      </c>
      <c r="F1702" s="46" t="s">
        <v>796</v>
      </c>
      <c r="G1702" s="46" t="s">
        <v>548</v>
      </c>
      <c r="H1702" s="46">
        <v>353000000</v>
      </c>
      <c r="I1702" s="46">
        <v>36000000</v>
      </c>
      <c r="J1702" s="22">
        <v>138000000</v>
      </c>
      <c r="K1702" s="22"/>
    </row>
    <row r="1703" spans="3:11">
      <c r="C1703" s="22"/>
      <c r="D1703" s="46" t="s">
        <v>438</v>
      </c>
      <c r="E1703" s="46" t="s">
        <v>802</v>
      </c>
      <c r="F1703" s="46" t="s">
        <v>1887</v>
      </c>
      <c r="G1703" s="46"/>
      <c r="H1703" s="46">
        <v>-35044000000</v>
      </c>
      <c r="I1703" s="46">
        <v>-3675000000</v>
      </c>
      <c r="J1703" s="22">
        <v>71785000000</v>
      </c>
      <c r="K1703" s="22"/>
    </row>
    <row r="1704" spans="3:11">
      <c r="C1704" s="22"/>
      <c r="D1704" s="46" t="s">
        <v>438</v>
      </c>
      <c r="E1704" s="46" t="s">
        <v>763</v>
      </c>
      <c r="F1704" s="46" t="s">
        <v>1961</v>
      </c>
      <c r="G1704" s="46"/>
      <c r="H1704" s="46">
        <v>23062000000</v>
      </c>
      <c r="I1704" s="46">
        <v>8668000000</v>
      </c>
      <c r="J1704" s="22">
        <v>53038000000</v>
      </c>
      <c r="K1704" s="22"/>
    </row>
    <row r="1705" spans="3:11">
      <c r="C1705" s="22"/>
      <c r="D1705" s="46" t="s">
        <v>438</v>
      </c>
      <c r="E1705" s="46" t="s">
        <v>766</v>
      </c>
      <c r="F1705" s="46" t="s">
        <v>1962</v>
      </c>
      <c r="G1705" s="46"/>
      <c r="H1705" s="46">
        <v>52618000000</v>
      </c>
      <c r="I1705" s="46">
        <v>47919000000</v>
      </c>
      <c r="J1705" s="22">
        <v>38811000000</v>
      </c>
      <c r="K1705" s="22"/>
    </row>
    <row r="1706" spans="3:11">
      <c r="C1706" s="22"/>
      <c r="D1706" s="46" t="s">
        <v>438</v>
      </c>
      <c r="E1706" s="46" t="s">
        <v>769</v>
      </c>
      <c r="F1706" s="46" t="s">
        <v>778</v>
      </c>
      <c r="G1706" s="46" t="s">
        <v>548</v>
      </c>
      <c r="H1706" s="46">
        <v>121235000000</v>
      </c>
      <c r="I1706" s="46">
        <v>53466000000</v>
      </c>
      <c r="J1706" s="22">
        <v>95285000000</v>
      </c>
      <c r="K1706" s="22"/>
    </row>
    <row r="1707" spans="3:11">
      <c r="C1707" s="22"/>
      <c r="D1707" s="46" t="s">
        <v>2576</v>
      </c>
      <c r="E1707" s="46" t="s">
        <v>4031</v>
      </c>
      <c r="F1707" s="46" t="s">
        <v>4470</v>
      </c>
      <c r="G1707" s="46" t="s">
        <v>548</v>
      </c>
      <c r="H1707" s="46">
        <v>0</v>
      </c>
      <c r="I1707" s="46">
        <v>0</v>
      </c>
      <c r="J1707" s="22">
        <v>0</v>
      </c>
      <c r="K1707" s="22"/>
    </row>
    <row r="1708" spans="3:11">
      <c r="C1708" s="22"/>
      <c r="D1708" s="46" t="s">
        <v>2576</v>
      </c>
      <c r="E1708" s="46" t="s">
        <v>5265</v>
      </c>
      <c r="F1708" s="46" t="s">
        <v>5266</v>
      </c>
      <c r="G1708" s="46" t="s">
        <v>548</v>
      </c>
      <c r="H1708" s="46">
        <v>-46613000000</v>
      </c>
      <c r="I1708" s="46">
        <v>31573000000</v>
      </c>
      <c r="J1708" s="22">
        <v>-15853000000</v>
      </c>
      <c r="K1708" s="22"/>
    </row>
    <row r="1709" spans="3:11">
      <c r="C1709" s="22"/>
      <c r="D1709" s="46" t="s">
        <v>438</v>
      </c>
      <c r="E1709" s="46" t="s">
        <v>2727</v>
      </c>
      <c r="F1709" s="46" t="s">
        <v>4112</v>
      </c>
      <c r="G1709" s="46"/>
      <c r="H1709" s="46">
        <v>72128000000</v>
      </c>
      <c r="I1709" s="46">
        <v>23924000000</v>
      </c>
      <c r="J1709" s="22">
        <v>42473000000</v>
      </c>
      <c r="K1709" s="22"/>
    </row>
    <row r="1710" spans="3:11">
      <c r="C1710" s="22"/>
      <c r="D1710" s="46" t="s">
        <v>438</v>
      </c>
      <c r="E1710" s="46" t="s">
        <v>806</v>
      </c>
      <c r="F1710" s="46" t="s">
        <v>4113</v>
      </c>
      <c r="G1710" s="46"/>
      <c r="H1710" s="46">
        <v>-6231000000</v>
      </c>
      <c r="I1710" s="46">
        <v>11308000000</v>
      </c>
      <c r="J1710" s="22">
        <v>-69108000000</v>
      </c>
      <c r="K1710" s="22"/>
    </row>
    <row r="1711" spans="3:11">
      <c r="C1711" s="22"/>
      <c r="D1711" s="46"/>
      <c r="E1711" s="46"/>
      <c r="F1711" s="46" t="s">
        <v>2728</v>
      </c>
      <c r="G1711" s="46"/>
      <c r="H1711" s="46"/>
      <c r="I1711" s="46"/>
      <c r="J1711" s="22"/>
      <c r="K1711" s="22"/>
    </row>
    <row r="1712" spans="3:11">
      <c r="C1712" s="22"/>
      <c r="D1712" s="46" t="s">
        <v>438</v>
      </c>
      <c r="E1712" s="46" t="s">
        <v>809</v>
      </c>
      <c r="F1712" s="46" t="s">
        <v>811</v>
      </c>
      <c r="G1712" s="46"/>
      <c r="H1712" s="46">
        <v>11687000000</v>
      </c>
      <c r="I1712" s="46">
        <v>3489000000</v>
      </c>
      <c r="J1712" s="22">
        <v>8396000000</v>
      </c>
      <c r="K1712" s="22"/>
    </row>
    <row r="1713" spans="3:11">
      <c r="C1713" s="22"/>
      <c r="D1713" s="46" t="s">
        <v>438</v>
      </c>
      <c r="E1713" s="46" t="s">
        <v>2729</v>
      </c>
      <c r="F1713" s="46" t="s">
        <v>814</v>
      </c>
      <c r="G1713" s="46" t="s">
        <v>548</v>
      </c>
      <c r="H1713" s="46">
        <v>50555000000</v>
      </c>
      <c r="I1713" s="46">
        <v>63317000000</v>
      </c>
      <c r="J1713" s="22">
        <v>66260000000</v>
      </c>
      <c r="K1713" s="22"/>
    </row>
    <row r="1714" spans="3:11">
      <c r="C1714" s="22"/>
      <c r="D1714" s="46" t="s">
        <v>438</v>
      </c>
      <c r="E1714" s="46" t="s">
        <v>816</v>
      </c>
      <c r="F1714" s="46" t="s">
        <v>811</v>
      </c>
      <c r="G1714" s="46"/>
      <c r="H1714" s="46">
        <v>2501000000</v>
      </c>
      <c r="I1714" s="46">
        <v>0</v>
      </c>
      <c r="J1714" s="22">
        <v>0</v>
      </c>
      <c r="K1714" s="22"/>
    </row>
    <row r="1715" spans="3:11">
      <c r="C1715" s="22"/>
      <c r="D1715" s="46" t="s">
        <v>438</v>
      </c>
      <c r="E1715" s="46" t="s">
        <v>821</v>
      </c>
      <c r="F1715" s="46" t="s">
        <v>823</v>
      </c>
      <c r="G1715" s="46" t="s">
        <v>548</v>
      </c>
      <c r="H1715" s="46">
        <v>844000000</v>
      </c>
      <c r="I1715" s="46">
        <v>737000000</v>
      </c>
      <c r="J1715" s="22">
        <v>2178000000</v>
      </c>
      <c r="K1715" s="22"/>
    </row>
    <row r="1716" spans="3:11">
      <c r="C1716" s="22"/>
      <c r="D1716" s="46" t="s">
        <v>438</v>
      </c>
      <c r="E1716" s="46" t="s">
        <v>4885</v>
      </c>
      <c r="F1716" s="46" t="s">
        <v>820</v>
      </c>
      <c r="G1716" s="46" t="s">
        <v>548</v>
      </c>
      <c r="H1716" s="46">
        <v>0</v>
      </c>
      <c r="I1716" s="46">
        <v>0</v>
      </c>
      <c r="J1716" s="22">
        <v>25000000000</v>
      </c>
      <c r="K1716" s="22"/>
    </row>
    <row r="1717" spans="3:11">
      <c r="C1717" s="22"/>
      <c r="D1717" s="46" t="s">
        <v>438</v>
      </c>
      <c r="E1717" s="46" t="s">
        <v>824</v>
      </c>
      <c r="F1717" s="46" t="s">
        <v>811</v>
      </c>
      <c r="G1717" s="46"/>
      <c r="H1717" s="46">
        <v>1296000000</v>
      </c>
      <c r="I1717" s="46">
        <v>1375000000</v>
      </c>
      <c r="J1717" s="22">
        <v>21976000000</v>
      </c>
      <c r="K1717" s="22"/>
    </row>
    <row r="1718" spans="3:11">
      <c r="C1718" s="22"/>
      <c r="D1718" s="46" t="s">
        <v>438</v>
      </c>
      <c r="E1718" s="46" t="s">
        <v>2730</v>
      </c>
      <c r="F1718" s="46" t="s">
        <v>831</v>
      </c>
      <c r="G1718" s="46" t="s">
        <v>548</v>
      </c>
      <c r="H1718" s="46">
        <v>2416000000</v>
      </c>
      <c r="I1718" s="46">
        <v>91000000</v>
      </c>
      <c r="J1718" s="22">
        <v>220000000</v>
      </c>
      <c r="K1718" s="22"/>
    </row>
    <row r="1719" spans="3:11">
      <c r="C1719" s="22"/>
      <c r="D1719" s="46" t="s">
        <v>438</v>
      </c>
      <c r="E1719" s="46" t="s">
        <v>832</v>
      </c>
      <c r="F1719" s="46" t="s">
        <v>823</v>
      </c>
      <c r="G1719" s="46" t="s">
        <v>548</v>
      </c>
      <c r="H1719" s="46">
        <v>2537000000</v>
      </c>
      <c r="I1719" s="46">
        <v>1045000000</v>
      </c>
      <c r="J1719" s="22">
        <v>2125000000</v>
      </c>
      <c r="K1719" s="22"/>
    </row>
    <row r="1720" spans="3:11">
      <c r="C1720" s="22"/>
      <c r="D1720" s="46" t="s">
        <v>438</v>
      </c>
      <c r="E1720" s="46" t="s">
        <v>2251</v>
      </c>
      <c r="F1720" s="46" t="s">
        <v>2351</v>
      </c>
      <c r="G1720" s="46"/>
      <c r="H1720" s="46">
        <v>79000000</v>
      </c>
      <c r="I1720" s="46">
        <v>98000000</v>
      </c>
      <c r="J1720" s="22">
        <v>18000000</v>
      </c>
      <c r="K1720" s="22"/>
    </row>
    <row r="1721" spans="3:11">
      <c r="C1721" s="22"/>
      <c r="D1721" s="46"/>
      <c r="E1721" s="46"/>
      <c r="F1721" s="46" t="s">
        <v>5267</v>
      </c>
      <c r="G1721" s="46"/>
      <c r="H1721" s="46"/>
      <c r="I1721" s="46"/>
      <c r="J1721" s="22"/>
      <c r="K1721" s="22"/>
    </row>
    <row r="1722" spans="3:11">
      <c r="C1722" s="22"/>
      <c r="D1722" s="46" t="s">
        <v>438</v>
      </c>
      <c r="E1722" s="46" t="s">
        <v>4867</v>
      </c>
      <c r="F1722" s="46" t="s">
        <v>4868</v>
      </c>
      <c r="G1722" s="46" t="s">
        <v>548</v>
      </c>
      <c r="H1722" s="46">
        <v>0</v>
      </c>
      <c r="I1722" s="46">
        <v>0</v>
      </c>
      <c r="J1722" s="22">
        <v>4500000000</v>
      </c>
      <c r="K1722" s="22"/>
    </row>
    <row r="1723" spans="3:11">
      <c r="C1723" s="22"/>
      <c r="D1723" s="46" t="s">
        <v>438</v>
      </c>
      <c r="E1723" s="46" t="s">
        <v>834</v>
      </c>
      <c r="F1723" s="46" t="s">
        <v>487</v>
      </c>
      <c r="G1723" s="46"/>
      <c r="H1723" s="46">
        <v>-331000000</v>
      </c>
      <c r="I1723" s="46">
        <v>-592000000</v>
      </c>
      <c r="J1723" s="22">
        <v>-553000000</v>
      </c>
      <c r="K1723" s="22"/>
    </row>
    <row r="1724" spans="3:11">
      <c r="C1724" s="22"/>
      <c r="D1724" s="46" t="s">
        <v>438</v>
      </c>
      <c r="E1724" s="46" t="s">
        <v>840</v>
      </c>
      <c r="F1724" s="46" t="s">
        <v>842</v>
      </c>
      <c r="G1724" s="46"/>
      <c r="H1724" s="46">
        <v>24775000000</v>
      </c>
      <c r="I1724" s="46">
        <v>-26133000000</v>
      </c>
      <c r="J1724" s="22">
        <v>-97081000000</v>
      </c>
      <c r="K1724" s="22"/>
    </row>
    <row r="1725" spans="3:11">
      <c r="C1725" s="22"/>
      <c r="D1725" s="46" t="s">
        <v>438</v>
      </c>
      <c r="E1725" s="46" t="s">
        <v>1947</v>
      </c>
      <c r="F1725" s="46" t="s">
        <v>2231</v>
      </c>
      <c r="G1725" s="46" t="s">
        <v>548</v>
      </c>
      <c r="H1725" s="46">
        <v>2000000</v>
      </c>
      <c r="I1725" s="46">
        <v>545000000</v>
      </c>
      <c r="J1725" s="22">
        <v>0</v>
      </c>
      <c r="K1725" s="22"/>
    </row>
    <row r="1726" spans="3:11">
      <c r="C1726" s="22"/>
      <c r="D1726" s="46" t="s">
        <v>438</v>
      </c>
      <c r="E1726" s="46" t="s">
        <v>837</v>
      </c>
      <c r="F1726" s="46" t="s">
        <v>839</v>
      </c>
      <c r="G1726" s="46"/>
      <c r="H1726" s="46">
        <v>0</v>
      </c>
      <c r="I1726" s="46">
        <v>0</v>
      </c>
      <c r="J1726" s="22">
        <v>0</v>
      </c>
      <c r="K1726" s="22"/>
    </row>
    <row r="1727" spans="3:11">
      <c r="C1727" s="22"/>
      <c r="D1727" s="46" t="s">
        <v>438</v>
      </c>
      <c r="E1727" s="46" t="s">
        <v>1970</v>
      </c>
      <c r="F1727" s="46" t="s">
        <v>1972</v>
      </c>
      <c r="G1727" s="46"/>
      <c r="H1727" s="46">
        <v>3396000000</v>
      </c>
      <c r="I1727" s="46">
        <v>-11036000000</v>
      </c>
      <c r="J1727" s="22">
        <v>3317000000</v>
      </c>
      <c r="K1727" s="22"/>
    </row>
    <row r="1728" spans="3:11">
      <c r="C1728" s="22"/>
      <c r="D1728" s="46" t="s">
        <v>438</v>
      </c>
      <c r="E1728" s="46" t="s">
        <v>2630</v>
      </c>
      <c r="F1728" s="46" t="s">
        <v>2734</v>
      </c>
      <c r="G1728" s="46" t="s">
        <v>548</v>
      </c>
      <c r="H1728" s="46">
        <v>19440000000</v>
      </c>
      <c r="I1728" s="46">
        <v>16044000000</v>
      </c>
      <c r="J1728" s="22">
        <v>27080000000</v>
      </c>
      <c r="K1728" s="22"/>
    </row>
    <row r="1729" spans="3:11">
      <c r="C1729" s="22"/>
      <c r="D1729" s="46" t="s">
        <v>438</v>
      </c>
      <c r="E1729" s="46" t="s">
        <v>2630</v>
      </c>
      <c r="F1729" s="46" t="s">
        <v>2735</v>
      </c>
      <c r="G1729" s="46" t="s">
        <v>548</v>
      </c>
      <c r="H1729" s="46">
        <v>19440000000</v>
      </c>
      <c r="I1729" s="46">
        <v>16044000000</v>
      </c>
      <c r="J1729" s="22">
        <v>27080000000</v>
      </c>
      <c r="K1729" s="22"/>
    </row>
    <row r="1730" spans="3:11">
      <c r="C1730" s="22"/>
      <c r="D1730" s="46" t="s">
        <v>263</v>
      </c>
      <c r="E1730" s="46" t="s">
        <v>428</v>
      </c>
      <c r="F1730" s="46"/>
      <c r="G1730" s="46"/>
      <c r="H1730" s="46"/>
      <c r="I1730" s="46"/>
      <c r="J1730" s="22"/>
      <c r="K1730" s="22"/>
    </row>
    <row r="1731" spans="3:11">
      <c r="C1731" s="22"/>
      <c r="D1731" s="46"/>
      <c r="E1731" s="46" t="s">
        <v>4471</v>
      </c>
      <c r="F1731" s="46" t="s">
        <v>287</v>
      </c>
      <c r="G1731" s="46"/>
      <c r="H1731" s="46"/>
      <c r="I1731" s="46"/>
      <c r="J1731" s="22"/>
      <c r="K1731" s="22"/>
    </row>
    <row r="1732" spans="3:11">
      <c r="C1732" s="22"/>
      <c r="D1732" s="46" t="s">
        <v>438</v>
      </c>
      <c r="E1732" s="46" t="s">
        <v>4033</v>
      </c>
      <c r="F1732" s="46" t="s">
        <v>4472</v>
      </c>
      <c r="G1732" s="46"/>
      <c r="H1732" s="46"/>
      <c r="I1732" s="46"/>
      <c r="J1732" s="22"/>
      <c r="K1732" s="22"/>
    </row>
    <row r="1733" spans="3:11">
      <c r="C1733" s="22"/>
      <c r="D1733" s="46" t="s">
        <v>438</v>
      </c>
      <c r="E1733" s="46" t="s">
        <v>4035</v>
      </c>
      <c r="F1733" s="46" t="s">
        <v>4473</v>
      </c>
      <c r="G1733" s="46"/>
      <c r="H1733" s="46"/>
      <c r="I1733" s="46"/>
      <c r="J1733" s="22"/>
      <c r="K1733" s="22"/>
    </row>
    <row r="1734" spans="3:11">
      <c r="C1734" s="22"/>
      <c r="D1734" s="46" t="s">
        <v>2576</v>
      </c>
      <c r="E1734" s="46" t="s">
        <v>4036</v>
      </c>
      <c r="F1734" s="46" t="s">
        <v>4474</v>
      </c>
      <c r="G1734" s="46"/>
      <c r="H1734" s="46"/>
      <c r="I1734" s="46"/>
      <c r="J1734" s="22"/>
      <c r="K1734" s="22"/>
    </row>
    <row r="1735" spans="3:11">
      <c r="C1735" s="22"/>
      <c r="D1735" s="46" t="s">
        <v>2576</v>
      </c>
      <c r="E1735" s="46" t="s">
        <v>4038</v>
      </c>
      <c r="F1735" s="46" t="s">
        <v>4475</v>
      </c>
      <c r="G1735" s="46"/>
      <c r="H1735" s="46"/>
      <c r="I1735" s="46"/>
      <c r="J1735" s="22"/>
      <c r="K1735" s="22"/>
    </row>
    <row r="1736" spans="3:11">
      <c r="C1736" s="22"/>
      <c r="D1736" s="46" t="s">
        <v>438</v>
      </c>
      <c r="E1736" s="46" t="s">
        <v>4041</v>
      </c>
      <c r="F1736" s="46" t="s">
        <v>4476</v>
      </c>
      <c r="G1736" s="46"/>
      <c r="H1736" s="46"/>
      <c r="I1736" s="46"/>
      <c r="J1736" s="22"/>
      <c r="K1736" s="22"/>
    </row>
    <row r="1737" spans="3:11">
      <c r="C1737" s="22"/>
      <c r="D1737" s="46" t="s">
        <v>438</v>
      </c>
      <c r="E1737" s="46" t="s">
        <v>4043</v>
      </c>
      <c r="F1737" s="46" t="s">
        <v>4477</v>
      </c>
      <c r="G1737" s="46"/>
      <c r="H1737" s="46"/>
      <c r="I1737" s="46"/>
      <c r="J1737" s="22"/>
      <c r="K1737" s="22"/>
    </row>
    <row r="1738" spans="3:11">
      <c r="C1738" s="22"/>
      <c r="D1738" s="46" t="s">
        <v>438</v>
      </c>
      <c r="E1738" s="46" t="s">
        <v>4045</v>
      </c>
      <c r="F1738" s="46" t="s">
        <v>4478</v>
      </c>
      <c r="G1738" s="46"/>
      <c r="H1738" s="46"/>
      <c r="I1738" s="46"/>
      <c r="J1738" s="22"/>
      <c r="K1738" s="22"/>
    </row>
    <row r="1739" spans="3:11">
      <c r="C1739" s="22"/>
      <c r="D1739" s="46" t="s">
        <v>438</v>
      </c>
      <c r="E1739" s="46" t="s">
        <v>4047</v>
      </c>
      <c r="F1739" s="46" t="s">
        <v>4048</v>
      </c>
      <c r="G1739" s="46"/>
      <c r="H1739" s="46">
        <v>0.06</v>
      </c>
      <c r="I1739" s="46">
        <v>0.06</v>
      </c>
      <c r="J1739" s="22"/>
      <c r="K1739" s="22"/>
    </row>
    <row r="1740" spans="3:11">
      <c r="C1740" s="22"/>
      <c r="D1740" s="46" t="s">
        <v>438</v>
      </c>
      <c r="E1740" s="46" t="s">
        <v>2766</v>
      </c>
      <c r="F1740" s="46" t="s">
        <v>4049</v>
      </c>
      <c r="G1740" s="46"/>
      <c r="H1740" s="46">
        <v>0.1</v>
      </c>
      <c r="I1740" s="46">
        <v>0.1</v>
      </c>
      <c r="J1740" s="22"/>
      <c r="K1740" s="22"/>
    </row>
    <row r="1741" spans="3:11">
      <c r="C1741" s="22"/>
      <c r="D1741" s="46" t="s">
        <v>438</v>
      </c>
      <c r="E1741" s="46" t="s">
        <v>4050</v>
      </c>
      <c r="F1741" s="46" t="s">
        <v>4051</v>
      </c>
      <c r="G1741" s="46"/>
      <c r="H1741" s="46">
        <v>0.05</v>
      </c>
      <c r="I1741" s="46">
        <v>0.05</v>
      </c>
      <c r="J1741" s="22"/>
      <c r="K1741" s="22"/>
    </row>
    <row r="1742" spans="3:11">
      <c r="C1742" s="22"/>
      <c r="D1742" s="46" t="s">
        <v>438</v>
      </c>
      <c r="E1742" s="46" t="s">
        <v>4052</v>
      </c>
      <c r="F1742" s="46" t="s">
        <v>4053</v>
      </c>
      <c r="G1742" s="46"/>
      <c r="H1742" s="46">
        <v>0.04</v>
      </c>
      <c r="I1742" s="46">
        <v>0.04</v>
      </c>
      <c r="J1742" s="22"/>
      <c r="K1742" s="22"/>
    </row>
    <row r="1743" spans="3:11">
      <c r="C1743" s="22"/>
      <c r="D1743" s="46" t="s">
        <v>438</v>
      </c>
      <c r="E1743" s="46" t="s">
        <v>4054</v>
      </c>
      <c r="F1743" s="46" t="s">
        <v>4055</v>
      </c>
      <c r="G1743" s="46"/>
      <c r="H1743" s="46">
        <v>0.08</v>
      </c>
      <c r="I1743" s="46">
        <v>0.08</v>
      </c>
      <c r="J1743" s="22"/>
      <c r="K1743" s="22"/>
    </row>
    <row r="1744" spans="3:11">
      <c r="C1744" s="22"/>
      <c r="D1744" s="46" t="s">
        <v>438</v>
      </c>
      <c r="E1744" s="46" t="s">
        <v>4056</v>
      </c>
      <c r="F1744" s="46" t="s">
        <v>4057</v>
      </c>
      <c r="G1744" s="46"/>
      <c r="H1744" s="46">
        <v>0.04</v>
      </c>
      <c r="I1744" s="46">
        <v>0.04</v>
      </c>
      <c r="J1744" s="22"/>
      <c r="K1744" s="22"/>
    </row>
    <row r="1745" spans="3:11">
      <c r="C1745" s="22"/>
      <c r="D1745" s="46" t="s">
        <v>2576</v>
      </c>
      <c r="E1745" s="46" t="s">
        <v>4479</v>
      </c>
      <c r="F1745" s="46" t="s">
        <v>4480</v>
      </c>
      <c r="G1745" s="46"/>
      <c r="H1745" s="46">
        <v>7500000000</v>
      </c>
      <c r="I1745" s="46"/>
      <c r="J1745" s="22"/>
      <c r="K1745" s="22"/>
    </row>
    <row r="1746" spans="3:11">
      <c r="C1746" s="22"/>
      <c r="D1746" s="46" t="s">
        <v>2576</v>
      </c>
      <c r="E1746" s="46" t="s">
        <v>4064</v>
      </c>
      <c r="F1746" s="46" t="s">
        <v>2535</v>
      </c>
      <c r="G1746" s="46"/>
      <c r="H1746" s="46">
        <v>0.03</v>
      </c>
      <c r="I1746" s="46"/>
      <c r="J1746" s="22"/>
      <c r="K1746" s="22"/>
    </row>
    <row r="1747" spans="3:11">
      <c r="C1747" s="22"/>
      <c r="D1747" s="46" t="s">
        <v>2576</v>
      </c>
      <c r="E1747" s="46" t="s">
        <v>3134</v>
      </c>
      <c r="F1747" s="46" t="s">
        <v>3135</v>
      </c>
      <c r="G1747" s="46"/>
      <c r="H1747" s="46"/>
      <c r="I1747" s="46"/>
      <c r="J1747" s="22"/>
      <c r="K1747" s="22"/>
    </row>
    <row r="1748" spans="3:11">
      <c r="C1748" s="22"/>
      <c r="D1748" s="46" t="s">
        <v>2576</v>
      </c>
      <c r="E1748" s="46" t="s">
        <v>2688</v>
      </c>
      <c r="F1748" s="46" t="s">
        <v>4099</v>
      </c>
      <c r="G1748" s="46"/>
      <c r="H1748" s="46">
        <v>2501000000</v>
      </c>
      <c r="I1748" s="46"/>
      <c r="J1748" s="22"/>
      <c r="K1748" s="22"/>
    </row>
    <row r="1749" spans="3:11">
      <c r="C1749" s="22"/>
      <c r="D1749" s="46" t="s">
        <v>263</v>
      </c>
      <c r="E1749" s="46" t="s">
        <v>428</v>
      </c>
      <c r="F1749" s="46"/>
      <c r="G1749" s="46"/>
      <c r="H1749" s="46"/>
      <c r="I1749" s="46"/>
      <c r="J1749" s="22"/>
      <c r="K1749" s="22"/>
    </row>
    <row r="1750" spans="3:11">
      <c r="C1750" s="22"/>
      <c r="D1750" s="46"/>
      <c r="E1750" s="46"/>
      <c r="F1750" s="46"/>
      <c r="G1750" s="46"/>
      <c r="H1750" s="46"/>
      <c r="I1750" s="46"/>
      <c r="J1750" s="22"/>
      <c r="K1750" s="22"/>
    </row>
    <row r="1751" spans="3:11">
      <c r="C1751" s="22"/>
      <c r="D1751" s="46"/>
      <c r="E1751" s="46"/>
      <c r="F1751" s="46"/>
      <c r="G1751" s="46"/>
      <c r="H1751" s="46"/>
      <c r="I1751" s="46"/>
      <c r="J1751" s="22"/>
      <c r="K1751" s="22"/>
    </row>
    <row r="1752" spans="3:11">
      <c r="C1752" s="22"/>
      <c r="D1752" s="46"/>
      <c r="E1752" s="46"/>
      <c r="F1752" s="46"/>
      <c r="G1752" s="46"/>
      <c r="H1752" s="46"/>
      <c r="I1752" s="46"/>
      <c r="J1752" s="22"/>
      <c r="K1752" s="22"/>
    </row>
    <row r="1753" spans="3:11">
      <c r="C1753" s="22"/>
      <c r="D1753" s="46"/>
      <c r="E1753" s="46"/>
      <c r="F1753" s="46"/>
      <c r="G1753" s="46"/>
      <c r="H1753" s="46"/>
      <c r="I1753" s="46"/>
      <c r="J1753" s="22"/>
      <c r="K1753" s="22"/>
    </row>
    <row r="1754" spans="3:11">
      <c r="C1754" s="22"/>
      <c r="D1754" s="46"/>
      <c r="E1754" s="46"/>
      <c r="F1754" s="46"/>
      <c r="G1754" s="46"/>
      <c r="H1754" s="46"/>
      <c r="I1754" s="46"/>
      <c r="J1754" s="22"/>
      <c r="K1754" s="22"/>
    </row>
    <row r="1755" spans="3:11">
      <c r="C1755" s="22"/>
      <c r="D1755" s="46"/>
      <c r="E1755" s="46"/>
      <c r="F1755" s="46"/>
      <c r="G1755" s="46"/>
      <c r="H1755" s="46"/>
      <c r="I1755" s="46"/>
      <c r="J1755" s="22"/>
      <c r="K1755" s="22"/>
    </row>
    <row r="1756" spans="3:11">
      <c r="C1756" s="22"/>
      <c r="D1756" s="46"/>
      <c r="E1756" s="46"/>
      <c r="F1756" s="46"/>
      <c r="G1756" s="46"/>
      <c r="H1756" s="46"/>
      <c r="I1756" s="46"/>
      <c r="J1756" s="22"/>
      <c r="K1756" s="22"/>
    </row>
    <row r="1757" spans="3:11">
      <c r="C1757" s="22"/>
      <c r="D1757" s="46"/>
      <c r="E1757" s="46"/>
      <c r="F1757" s="46"/>
      <c r="G1757" s="46"/>
      <c r="H1757" s="46"/>
      <c r="I1757" s="46"/>
      <c r="J1757" s="22"/>
      <c r="K1757" s="22"/>
    </row>
    <row r="1758" spans="3:11">
      <c r="C1758" s="22"/>
      <c r="D1758" s="46"/>
      <c r="E1758" s="46"/>
      <c r="F1758" s="46"/>
      <c r="G1758" s="46"/>
      <c r="H1758" s="46"/>
      <c r="I1758" s="46"/>
      <c r="J1758" s="22"/>
      <c r="K1758" s="22"/>
    </row>
    <row r="1759" spans="3:11">
      <c r="C1759" s="22"/>
      <c r="D1759" s="46"/>
      <c r="E1759" s="46"/>
      <c r="F1759" s="46"/>
      <c r="G1759" s="46"/>
      <c r="H1759" s="46"/>
      <c r="I1759" s="46"/>
      <c r="J1759" s="22"/>
      <c r="K1759" s="22"/>
    </row>
    <row r="1760" spans="3:11">
      <c r="C1760" s="22"/>
      <c r="D1760" s="46"/>
      <c r="E1760" s="46"/>
      <c r="F1760" s="46"/>
      <c r="G1760" s="46"/>
      <c r="H1760" s="46"/>
      <c r="I1760" s="46"/>
      <c r="J1760" s="22"/>
      <c r="K1760" s="22"/>
    </row>
    <row r="1761" spans="3:11">
      <c r="C1761" s="22"/>
      <c r="D1761" s="46"/>
      <c r="E1761" s="46"/>
      <c r="F1761" s="46"/>
      <c r="G1761" s="46"/>
      <c r="H1761" s="46"/>
      <c r="I1761" s="46"/>
      <c r="J1761" s="22"/>
      <c r="K1761" s="22"/>
    </row>
    <row r="1762" spans="3:11">
      <c r="C1762" s="22"/>
      <c r="D1762" s="46"/>
      <c r="E1762" s="46"/>
      <c r="F1762" s="46"/>
      <c r="G1762" s="46"/>
      <c r="H1762" s="46"/>
      <c r="I1762" s="46"/>
      <c r="J1762" s="22"/>
      <c r="K1762" s="22"/>
    </row>
    <row r="1763" spans="3:11">
      <c r="C1763" s="22"/>
      <c r="D1763" s="46"/>
      <c r="E1763" s="46"/>
      <c r="F1763" s="46"/>
      <c r="G1763" s="46"/>
      <c r="H1763" s="46"/>
      <c r="I1763" s="46"/>
      <c r="J1763" s="22"/>
      <c r="K1763" s="22"/>
    </row>
    <row r="1764" spans="3:11">
      <c r="C1764" s="22"/>
      <c r="D1764" s="46"/>
      <c r="E1764" s="46"/>
      <c r="F1764" s="46"/>
      <c r="G1764" s="46"/>
      <c r="H1764" s="46"/>
      <c r="I1764" s="46"/>
      <c r="J1764" s="22"/>
      <c r="K1764" s="22"/>
    </row>
    <row r="1765" spans="3:11">
      <c r="C1765" s="22"/>
      <c r="D1765" s="46"/>
      <c r="E1765" s="46"/>
      <c r="F1765" s="46"/>
      <c r="G1765" s="46"/>
      <c r="H1765" s="46"/>
      <c r="I1765" s="46"/>
      <c r="J1765" s="22"/>
      <c r="K1765" s="22"/>
    </row>
    <row r="1766" spans="3:11">
      <c r="C1766" s="22"/>
      <c r="D1766" s="46"/>
      <c r="E1766" s="46"/>
      <c r="F1766" s="46"/>
      <c r="G1766" s="46"/>
      <c r="H1766" s="46"/>
      <c r="I1766" s="46"/>
      <c r="J1766" s="22"/>
      <c r="K1766" s="22"/>
    </row>
    <row r="1767" spans="3:11">
      <c r="C1767" s="22"/>
      <c r="D1767" s="46"/>
      <c r="E1767" s="46"/>
      <c r="F1767" s="46"/>
      <c r="G1767" s="46"/>
      <c r="H1767" s="46"/>
      <c r="I1767" s="46"/>
      <c r="J1767" s="22"/>
      <c r="K1767" s="22"/>
    </row>
    <row r="1768" spans="3:11">
      <c r="C1768" s="22"/>
      <c r="D1768" s="46"/>
      <c r="E1768" s="46"/>
      <c r="F1768" s="46"/>
      <c r="G1768" s="46"/>
      <c r="H1768" s="46"/>
      <c r="I1768" s="46"/>
      <c r="J1768" s="22"/>
      <c r="K1768" s="22"/>
    </row>
    <row r="1769" spans="3:11">
      <c r="C1769" s="22"/>
      <c r="D1769" s="46"/>
      <c r="E1769" s="46"/>
      <c r="F1769" s="46"/>
      <c r="G1769" s="46"/>
      <c r="H1769" s="46"/>
      <c r="I1769" s="46"/>
      <c r="J1769" s="22"/>
      <c r="K1769" s="22"/>
    </row>
    <row r="1770" spans="3:11">
      <c r="C1770" s="22"/>
      <c r="D1770" s="46"/>
      <c r="E1770" s="46"/>
      <c r="F1770" s="46"/>
      <c r="G1770" s="46"/>
      <c r="H1770" s="46"/>
      <c r="I1770" s="46"/>
      <c r="J1770" s="22"/>
      <c r="K1770" s="22"/>
    </row>
    <row r="1771" spans="3:11">
      <c r="C1771" s="22"/>
      <c r="D1771" s="46"/>
      <c r="E1771" s="46"/>
      <c r="F1771" s="46"/>
      <c r="G1771" s="46"/>
      <c r="H1771" s="46"/>
      <c r="I1771" s="46"/>
      <c r="J1771" s="22"/>
      <c r="K1771" s="22"/>
    </row>
    <row r="1772" spans="3:11">
      <c r="C1772" s="22"/>
      <c r="D1772" s="46"/>
      <c r="E1772" s="46"/>
      <c r="F1772" s="46"/>
      <c r="G1772" s="46"/>
      <c r="H1772" s="46"/>
      <c r="I1772" s="46"/>
      <c r="J1772" s="22"/>
      <c r="K1772" s="22"/>
    </row>
    <row r="1773" spans="3:11">
      <c r="C1773" s="22"/>
      <c r="D1773" s="46"/>
      <c r="E1773" s="46"/>
      <c r="F1773" s="46"/>
      <c r="G1773" s="46"/>
      <c r="H1773" s="46"/>
      <c r="I1773" s="46"/>
      <c r="J1773" s="22"/>
      <c r="K1773" s="22"/>
    </row>
    <row r="1774" spans="3:11">
      <c r="C1774" s="22"/>
      <c r="D1774" s="46"/>
      <c r="E1774" s="46"/>
      <c r="F1774" s="46"/>
      <c r="G1774" s="46"/>
      <c r="H1774" s="46"/>
      <c r="I1774" s="46"/>
      <c r="J1774" s="22"/>
      <c r="K1774" s="22"/>
    </row>
    <row r="1775" spans="3:11">
      <c r="C1775" s="22"/>
      <c r="D1775" s="46"/>
      <c r="E1775" s="46"/>
      <c r="F1775" s="46"/>
      <c r="G1775" s="46"/>
      <c r="H1775" s="46"/>
      <c r="I1775" s="46"/>
      <c r="J1775" s="22"/>
      <c r="K1775" s="22"/>
    </row>
    <row r="1776" spans="3:11">
      <c r="C1776" s="22"/>
      <c r="D1776" s="46"/>
      <c r="E1776" s="46"/>
      <c r="F1776" s="46"/>
      <c r="G1776" s="46"/>
      <c r="H1776" s="46"/>
      <c r="I1776" s="46"/>
      <c r="J1776" s="22"/>
      <c r="K1776" s="22"/>
    </row>
    <row r="1777" spans="3:11">
      <c r="C1777" s="22"/>
      <c r="D1777" s="46"/>
      <c r="E1777" s="46"/>
      <c r="F1777" s="46"/>
      <c r="G1777" s="46"/>
      <c r="H1777" s="46"/>
      <c r="I1777" s="46"/>
      <c r="J1777" s="22"/>
      <c r="K1777" s="22"/>
    </row>
    <row r="1778" spans="3:11">
      <c r="C1778" s="22"/>
      <c r="D1778" s="46"/>
      <c r="E1778" s="46"/>
      <c r="F1778" s="46"/>
      <c r="G1778" s="46"/>
      <c r="H1778" s="46"/>
      <c r="I1778" s="46"/>
      <c r="J1778" s="22"/>
      <c r="K1778" s="22"/>
    </row>
    <row r="1779" spans="3:11">
      <c r="C1779" s="22"/>
      <c r="D1779" s="46"/>
      <c r="E1779" s="46"/>
      <c r="F1779" s="46"/>
      <c r="G1779" s="46"/>
      <c r="H1779" s="46"/>
      <c r="I1779" s="46"/>
      <c r="J1779" s="22"/>
      <c r="K1779" s="22"/>
    </row>
    <row r="1780" spans="3:11">
      <c r="C1780" s="22"/>
      <c r="D1780" s="46"/>
      <c r="E1780" s="46"/>
      <c r="F1780" s="46"/>
      <c r="G1780" s="46"/>
      <c r="H1780" s="46"/>
      <c r="I1780" s="46"/>
      <c r="J1780" s="22"/>
      <c r="K1780" s="22"/>
    </row>
    <row r="1781" spans="3:11">
      <c r="C1781" s="22"/>
      <c r="D1781" s="46"/>
      <c r="E1781" s="46"/>
      <c r="F1781" s="46"/>
      <c r="G1781" s="46"/>
      <c r="H1781" s="46"/>
      <c r="I1781" s="46"/>
      <c r="J1781" s="22"/>
      <c r="K1781" s="22"/>
    </row>
    <row r="1782" spans="3:11">
      <c r="C1782" s="22"/>
      <c r="D1782" s="46"/>
      <c r="E1782" s="46"/>
      <c r="F1782" s="46"/>
      <c r="G1782" s="46"/>
      <c r="H1782" s="46"/>
      <c r="I1782" s="46"/>
      <c r="J1782" s="22"/>
      <c r="K1782" s="22"/>
    </row>
    <row r="1783" spans="3:11">
      <c r="C1783" s="22"/>
      <c r="D1783" s="46"/>
      <c r="E1783" s="46"/>
      <c r="F1783" s="46"/>
      <c r="G1783" s="46"/>
      <c r="H1783" s="46"/>
      <c r="I1783" s="46"/>
      <c r="J1783" s="22"/>
      <c r="K1783" s="22"/>
    </row>
    <row r="1784" spans="3:11">
      <c r="C1784" s="22"/>
      <c r="D1784" s="46"/>
      <c r="E1784" s="46"/>
      <c r="F1784" s="46"/>
      <c r="G1784" s="46"/>
      <c r="H1784" s="46"/>
      <c r="I1784" s="46"/>
      <c r="J1784" s="22"/>
      <c r="K1784" s="22"/>
    </row>
    <row r="1785" spans="3:11">
      <c r="C1785" s="22"/>
      <c r="D1785" s="46"/>
      <c r="E1785" s="46"/>
      <c r="F1785" s="46"/>
      <c r="G1785" s="46"/>
      <c r="H1785" s="46"/>
      <c r="I1785" s="46"/>
      <c r="J1785" s="22"/>
      <c r="K1785" s="22"/>
    </row>
    <row r="1786" spans="3:11">
      <c r="C1786" s="22"/>
      <c r="D1786" s="46"/>
      <c r="E1786" s="46"/>
      <c r="F1786" s="46"/>
      <c r="G1786" s="46"/>
      <c r="H1786" s="46"/>
      <c r="I1786" s="46"/>
      <c r="J1786" s="22"/>
      <c r="K1786" s="22"/>
    </row>
    <row r="1787" spans="3:11">
      <c r="C1787" s="22"/>
      <c r="D1787" s="46"/>
      <c r="E1787" s="46"/>
      <c r="F1787" s="46"/>
      <c r="G1787" s="46"/>
      <c r="H1787" s="46"/>
      <c r="I1787" s="46"/>
      <c r="J1787" s="22"/>
      <c r="K1787" s="22"/>
    </row>
    <row r="1788" spans="3:11">
      <c r="C1788" s="22"/>
      <c r="D1788" s="46"/>
      <c r="E1788" s="46"/>
      <c r="F1788" s="46"/>
      <c r="G1788" s="46"/>
      <c r="H1788" s="46"/>
      <c r="I1788" s="46"/>
      <c r="J1788" s="22"/>
      <c r="K1788" s="22"/>
    </row>
    <row r="1789" spans="3:11">
      <c r="C1789" s="22"/>
      <c r="D1789" s="46"/>
      <c r="E1789" s="46"/>
      <c r="F1789" s="46"/>
      <c r="G1789" s="46"/>
      <c r="H1789" s="46"/>
      <c r="I1789" s="46"/>
      <c r="J1789" s="22"/>
      <c r="K1789" s="22"/>
    </row>
    <row r="1790" spans="3:11">
      <c r="C1790" s="22"/>
      <c r="D1790" s="46"/>
      <c r="E1790" s="46"/>
      <c r="F1790" s="46"/>
      <c r="G1790" s="46"/>
      <c r="H1790" s="46"/>
      <c r="I1790" s="46"/>
      <c r="J1790" s="22"/>
      <c r="K1790" s="22"/>
    </row>
    <row r="1791" spans="3:11">
      <c r="C1791" s="22"/>
      <c r="D1791" s="46"/>
      <c r="E1791" s="46"/>
      <c r="F1791" s="46"/>
      <c r="G1791" s="46"/>
      <c r="H1791" s="46"/>
      <c r="I1791" s="46"/>
      <c r="J1791" s="22"/>
      <c r="K1791" s="22"/>
    </row>
    <row r="1792" spans="3:11">
      <c r="C1792" s="22"/>
      <c r="D1792" s="46"/>
      <c r="E1792" s="46"/>
      <c r="F1792" s="46"/>
      <c r="G1792" s="46"/>
      <c r="H1792" s="46"/>
      <c r="I1792" s="46"/>
      <c r="J1792" s="22"/>
      <c r="K1792" s="22"/>
    </row>
    <row r="1793" spans="3:11">
      <c r="C1793" s="22"/>
      <c r="D1793" s="46"/>
      <c r="E1793" s="46"/>
      <c r="F1793" s="46"/>
      <c r="G1793" s="46"/>
      <c r="H1793" s="46"/>
      <c r="I1793" s="46"/>
      <c r="J1793" s="22"/>
      <c r="K1793" s="22"/>
    </row>
    <row r="1794" spans="3:11">
      <c r="C1794" s="22"/>
      <c r="D1794" s="46"/>
      <c r="E1794" s="46"/>
      <c r="F1794" s="46"/>
      <c r="G1794" s="46"/>
      <c r="H1794" s="46"/>
      <c r="I1794" s="46"/>
      <c r="J1794" s="22"/>
      <c r="K1794" s="22"/>
    </row>
    <row r="1795" spans="3:11">
      <c r="C1795" s="22"/>
      <c r="D1795" s="46"/>
      <c r="E1795" s="46"/>
      <c r="F1795" s="46"/>
      <c r="G1795" s="46"/>
      <c r="H1795" s="46"/>
      <c r="I1795" s="46"/>
      <c r="J1795" s="22"/>
      <c r="K1795" s="22"/>
    </row>
    <row r="1796" spans="3:11">
      <c r="C1796" s="22"/>
      <c r="D1796" s="46"/>
      <c r="E1796" s="46"/>
      <c r="F1796" s="46"/>
      <c r="G1796" s="46"/>
      <c r="H1796" s="46"/>
      <c r="I1796" s="46"/>
      <c r="J1796" s="22"/>
      <c r="K1796" s="22"/>
    </row>
    <row r="1797" spans="3:11">
      <c r="C1797" s="22"/>
      <c r="D1797" s="46"/>
      <c r="E1797" s="46"/>
      <c r="F1797" s="46"/>
      <c r="G1797" s="46"/>
      <c r="H1797" s="46"/>
      <c r="I1797" s="46"/>
      <c r="J1797" s="22"/>
      <c r="K1797" s="22"/>
    </row>
    <row r="1798" spans="3:11">
      <c r="C1798" s="22"/>
      <c r="D1798" s="46"/>
      <c r="E1798" s="46"/>
      <c r="F1798" s="46"/>
      <c r="G1798" s="46"/>
      <c r="H1798" s="46"/>
      <c r="I1798" s="46"/>
      <c r="J1798" s="22"/>
      <c r="K1798" s="22"/>
    </row>
    <row r="1799" spans="3:11">
      <c r="C1799" s="22"/>
      <c r="D1799" s="46"/>
      <c r="E1799" s="46"/>
      <c r="F1799" s="46"/>
      <c r="G1799" s="46"/>
      <c r="H1799" s="46"/>
      <c r="I1799" s="46"/>
      <c r="J1799" s="22"/>
      <c r="K1799" s="22"/>
    </row>
    <row r="1800" spans="3:11">
      <c r="C1800" s="22"/>
      <c r="D1800" s="46"/>
      <c r="E1800" s="46"/>
      <c r="F1800" s="46"/>
      <c r="G1800" s="46"/>
      <c r="H1800" s="46"/>
      <c r="I1800" s="46"/>
      <c r="J1800" s="22"/>
      <c r="K1800" s="22"/>
    </row>
    <row r="1801" spans="3:11">
      <c r="C1801" s="22"/>
      <c r="D1801" s="46"/>
      <c r="E1801" s="46"/>
      <c r="F1801" s="46"/>
      <c r="G1801" s="46"/>
      <c r="H1801" s="46"/>
      <c r="I1801" s="46"/>
      <c r="J1801" s="22"/>
      <c r="K1801" s="22"/>
    </row>
    <row r="1802" spans="3:11">
      <c r="C1802" s="22"/>
      <c r="D1802" s="46"/>
      <c r="E1802" s="46"/>
      <c r="F1802" s="46"/>
      <c r="G1802" s="46"/>
      <c r="H1802" s="46"/>
      <c r="I1802" s="46"/>
      <c r="J1802" s="22"/>
      <c r="K1802" s="22"/>
    </row>
    <row r="1803" spans="3:11">
      <c r="C1803" s="22"/>
      <c r="D1803" s="46"/>
      <c r="E1803" s="46"/>
      <c r="F1803" s="46"/>
      <c r="G1803" s="46"/>
      <c r="H1803" s="46"/>
      <c r="I1803" s="46"/>
      <c r="J1803" s="22"/>
      <c r="K1803" s="22"/>
    </row>
    <row r="1804" spans="3:11">
      <c r="C1804" s="22"/>
      <c r="D1804" s="46"/>
      <c r="E1804" s="46"/>
      <c r="F1804" s="46"/>
      <c r="G1804" s="46"/>
      <c r="H1804" s="46"/>
      <c r="I1804" s="46"/>
      <c r="J1804" s="22"/>
      <c r="K1804" s="22"/>
    </row>
    <row r="1805" spans="3:11">
      <c r="C1805" s="22"/>
      <c r="D1805" s="46"/>
      <c r="E1805" s="46"/>
      <c r="F1805" s="46"/>
      <c r="G1805" s="46"/>
      <c r="H1805" s="46"/>
      <c r="I1805" s="46"/>
      <c r="J1805" s="22"/>
      <c r="K1805" s="22"/>
    </row>
    <row r="1806" spans="3:11">
      <c r="C1806" s="22"/>
      <c r="D1806" s="46"/>
      <c r="E1806" s="46"/>
      <c r="F1806" s="46"/>
      <c r="G1806" s="46"/>
      <c r="H1806" s="46"/>
      <c r="I1806" s="46"/>
      <c r="J1806" s="22"/>
      <c r="K1806" s="22"/>
    </row>
    <row r="1807" spans="3:11">
      <c r="C1807" s="22"/>
      <c r="D1807" s="46"/>
      <c r="E1807" s="46"/>
      <c r="F1807" s="46"/>
      <c r="G1807" s="46"/>
      <c r="H1807" s="46"/>
      <c r="I1807" s="46"/>
      <c r="J1807" s="22"/>
      <c r="K1807" s="22"/>
    </row>
    <row r="1808" spans="3:11">
      <c r="C1808" s="22"/>
      <c r="D1808" s="46"/>
      <c r="E1808" s="46"/>
      <c r="F1808" s="46"/>
      <c r="G1808" s="46"/>
      <c r="H1808" s="46"/>
      <c r="I1808" s="46"/>
      <c r="J1808" s="22"/>
      <c r="K1808" s="22"/>
    </row>
    <row r="1809" spans="3:11">
      <c r="C1809" s="22"/>
      <c r="D1809" s="46"/>
      <c r="E1809" s="46"/>
      <c r="F1809" s="46"/>
      <c r="G1809" s="46"/>
      <c r="H1809" s="46"/>
      <c r="I1809" s="46"/>
      <c r="J1809" s="22"/>
      <c r="K1809" s="22"/>
    </row>
    <row r="1810" spans="3:11">
      <c r="C1810" s="22"/>
      <c r="D1810" s="46"/>
      <c r="E1810" s="46"/>
      <c r="F1810" s="46"/>
      <c r="G1810" s="46"/>
      <c r="H1810" s="46"/>
      <c r="I1810" s="46"/>
      <c r="J1810" s="22"/>
      <c r="K1810" s="22"/>
    </row>
    <row r="1811" spans="3:11">
      <c r="C1811" s="22"/>
      <c r="D1811" s="46"/>
      <c r="E1811" s="46"/>
      <c r="F1811" s="46"/>
      <c r="G1811" s="46"/>
      <c r="H1811" s="46"/>
      <c r="I1811" s="46"/>
      <c r="J1811" s="22"/>
      <c r="K1811" s="22"/>
    </row>
    <row r="1812" spans="3:11">
      <c r="C1812" s="22"/>
      <c r="D1812" s="46"/>
      <c r="E1812" s="46"/>
      <c r="F1812" s="46"/>
      <c r="G1812" s="46"/>
      <c r="H1812" s="46"/>
      <c r="I1812" s="46"/>
      <c r="J1812" s="22"/>
      <c r="K1812" s="22"/>
    </row>
    <row r="1813" spans="3:11">
      <c r="C1813" s="22"/>
      <c r="D1813" s="46"/>
      <c r="E1813" s="46"/>
      <c r="F1813" s="46"/>
      <c r="G1813" s="46"/>
      <c r="H1813" s="46"/>
      <c r="I1813" s="46"/>
      <c r="J1813" s="22"/>
      <c r="K1813" s="22"/>
    </row>
    <row r="1814" spans="3:11">
      <c r="C1814" s="22"/>
      <c r="D1814" s="46"/>
      <c r="E1814" s="46"/>
      <c r="F1814" s="46"/>
      <c r="G1814" s="46"/>
      <c r="H1814" s="46"/>
      <c r="I1814" s="46"/>
      <c r="J1814" s="22"/>
      <c r="K1814" s="22"/>
    </row>
    <row r="1815" spans="3:11">
      <c r="C1815" s="22"/>
      <c r="D1815" s="46"/>
      <c r="E1815" s="46"/>
      <c r="F1815" s="46"/>
      <c r="G1815" s="46"/>
      <c r="H1815" s="46"/>
      <c r="I1815" s="46"/>
      <c r="J1815" s="22"/>
      <c r="K1815" s="22"/>
    </row>
    <row r="1816" spans="3:11">
      <c r="C1816" s="22"/>
      <c r="D1816" s="46"/>
      <c r="E1816" s="46"/>
      <c r="F1816" s="46"/>
      <c r="G1816" s="46"/>
      <c r="H1816" s="46"/>
      <c r="I1816" s="46"/>
      <c r="J1816" s="22"/>
      <c r="K1816" s="22"/>
    </row>
    <row r="1817" spans="3:11">
      <c r="C1817" s="22"/>
      <c r="D1817" s="46"/>
      <c r="E1817" s="46"/>
      <c r="F1817" s="46"/>
      <c r="G1817" s="46"/>
      <c r="H1817" s="46"/>
      <c r="I1817" s="46"/>
      <c r="J1817" s="22"/>
      <c r="K1817" s="22"/>
    </row>
    <row r="1818" spans="3:11">
      <c r="C1818" s="22"/>
      <c r="D1818" s="46"/>
      <c r="E1818" s="46"/>
      <c r="F1818" s="46"/>
      <c r="G1818" s="46"/>
      <c r="H1818" s="46"/>
      <c r="I1818" s="46"/>
      <c r="J1818" s="22"/>
      <c r="K1818" s="22"/>
    </row>
    <row r="1819" spans="3:11">
      <c r="C1819" s="22"/>
      <c r="D1819" s="46"/>
      <c r="E1819" s="46"/>
      <c r="F1819" s="46"/>
      <c r="G1819" s="46"/>
      <c r="H1819" s="46"/>
      <c r="I1819" s="46"/>
      <c r="J1819" s="22"/>
      <c r="K1819" s="22"/>
    </row>
    <row r="1820" spans="3:11">
      <c r="C1820" s="22"/>
      <c r="D1820" s="46"/>
      <c r="E1820" s="46"/>
      <c r="F1820" s="46"/>
      <c r="G1820" s="46"/>
      <c r="H1820" s="46"/>
      <c r="I1820" s="46"/>
      <c r="J1820" s="22"/>
      <c r="K1820" s="22"/>
    </row>
    <row r="1821" spans="3:11">
      <c r="C1821" s="22"/>
      <c r="D1821" s="46"/>
      <c r="E1821" s="46"/>
      <c r="F1821" s="46"/>
      <c r="G1821" s="46"/>
      <c r="H1821" s="46"/>
      <c r="I1821" s="46"/>
      <c r="J1821" s="22"/>
      <c r="K1821" s="22"/>
    </row>
    <row r="1822" spans="3:11">
      <c r="C1822" s="22"/>
      <c r="D1822" s="46"/>
      <c r="E1822" s="46"/>
      <c r="F1822" s="46"/>
      <c r="G1822" s="46"/>
      <c r="H1822" s="46"/>
      <c r="I1822" s="46"/>
      <c r="J1822" s="22"/>
      <c r="K1822" s="22"/>
    </row>
    <row r="1823" spans="3:11">
      <c r="C1823" s="22"/>
      <c r="D1823" s="46"/>
      <c r="E1823" s="46"/>
      <c r="F1823" s="46"/>
      <c r="G1823" s="46"/>
      <c r="H1823" s="46"/>
      <c r="I1823" s="46"/>
      <c r="J1823" s="22"/>
      <c r="K1823" s="22"/>
    </row>
    <row r="1824" spans="3:11">
      <c r="C1824" s="22"/>
      <c r="D1824" s="46"/>
      <c r="E1824" s="46"/>
      <c r="F1824" s="46"/>
      <c r="G1824" s="46"/>
      <c r="H1824" s="46"/>
      <c r="I1824" s="46"/>
      <c r="J1824" s="22"/>
      <c r="K1824" s="22"/>
    </row>
    <row r="1825" spans="3:11">
      <c r="C1825" s="22"/>
      <c r="D1825" s="46"/>
      <c r="E1825" s="46"/>
      <c r="F1825" s="46"/>
      <c r="G1825" s="46"/>
      <c r="H1825" s="46"/>
      <c r="I1825" s="46"/>
      <c r="J1825" s="22"/>
      <c r="K1825" s="22"/>
    </row>
    <row r="1826" spans="3:11">
      <c r="C1826" s="22"/>
      <c r="D1826" s="46"/>
      <c r="E1826" s="46"/>
      <c r="F1826" s="46"/>
      <c r="G1826" s="46"/>
      <c r="H1826" s="46"/>
      <c r="I1826" s="46"/>
      <c r="J1826" s="22"/>
      <c r="K1826" s="22"/>
    </row>
    <row r="1827" spans="3:11">
      <c r="C1827" s="22"/>
      <c r="D1827" s="46"/>
      <c r="E1827" s="46"/>
      <c r="F1827" s="46"/>
      <c r="G1827" s="46"/>
      <c r="H1827" s="46"/>
      <c r="I1827" s="46"/>
      <c r="J1827" s="22"/>
      <c r="K1827" s="22"/>
    </row>
    <row r="1828" spans="3:11">
      <c r="C1828" s="22"/>
      <c r="D1828" s="46"/>
      <c r="E1828" s="46"/>
      <c r="F1828" s="46"/>
      <c r="G1828" s="46"/>
      <c r="H1828" s="46"/>
      <c r="I1828" s="46"/>
      <c r="J1828" s="22"/>
      <c r="K1828" s="22"/>
    </row>
    <row r="1829" spans="3:11">
      <c r="C1829" s="22"/>
      <c r="D1829" s="46"/>
      <c r="E1829" s="46"/>
      <c r="F1829" s="46"/>
      <c r="G1829" s="46"/>
      <c r="H1829" s="46"/>
      <c r="I1829" s="46"/>
      <c r="J1829" s="22"/>
      <c r="K1829" s="22"/>
    </row>
    <row r="1830" spans="3:11">
      <c r="C1830" s="22"/>
      <c r="D1830" s="46"/>
      <c r="E1830" s="46"/>
      <c r="F1830" s="46"/>
      <c r="G1830" s="46"/>
      <c r="H1830" s="46"/>
      <c r="I1830" s="46"/>
      <c r="J1830" s="22"/>
      <c r="K1830" s="22"/>
    </row>
    <row r="1831" spans="3:11">
      <c r="C1831" s="22"/>
      <c r="D1831" s="46"/>
      <c r="E1831" s="46"/>
      <c r="F1831" s="46"/>
      <c r="G1831" s="46"/>
      <c r="H1831" s="46"/>
      <c r="I1831" s="46"/>
      <c r="J1831" s="22"/>
      <c r="K1831" s="22"/>
    </row>
    <row r="1832" spans="3:11">
      <c r="C1832" s="22"/>
      <c r="D1832" s="46"/>
      <c r="E1832" s="46"/>
      <c r="F1832" s="46"/>
      <c r="G1832" s="46"/>
      <c r="H1832" s="46"/>
      <c r="I1832" s="46"/>
      <c r="J1832" s="22"/>
      <c r="K1832" s="22"/>
    </row>
    <row r="1833" spans="3:11">
      <c r="C1833" s="22"/>
      <c r="D1833" s="46"/>
      <c r="E1833" s="46"/>
      <c r="F1833" s="46"/>
      <c r="G1833" s="46"/>
      <c r="H1833" s="46"/>
      <c r="I1833" s="46"/>
      <c r="J1833" s="22"/>
      <c r="K1833" s="22"/>
    </row>
    <row r="1834" spans="3:11">
      <c r="C1834" s="22"/>
      <c r="D1834" s="46"/>
      <c r="E1834" s="46"/>
      <c r="F1834" s="46"/>
      <c r="G1834" s="46"/>
      <c r="H1834" s="46"/>
      <c r="I1834" s="46"/>
      <c r="J1834" s="22"/>
      <c r="K1834" s="22"/>
    </row>
    <row r="1835" spans="3:11">
      <c r="C1835" s="22"/>
      <c r="D1835" s="46"/>
      <c r="E1835" s="46"/>
      <c r="F1835" s="46"/>
      <c r="G1835" s="46"/>
      <c r="H1835" s="46"/>
      <c r="I1835" s="46"/>
      <c r="J1835" s="22"/>
      <c r="K1835" s="22"/>
    </row>
    <row r="1836" spans="3:11">
      <c r="C1836" s="22"/>
      <c r="D1836" s="46"/>
      <c r="E1836" s="46"/>
      <c r="F1836" s="46"/>
      <c r="G1836" s="46"/>
      <c r="H1836" s="46"/>
      <c r="I1836" s="46"/>
      <c r="J1836" s="22"/>
      <c r="K1836" s="22"/>
    </row>
    <row r="1837" spans="3:11">
      <c r="C1837" s="22"/>
      <c r="D1837" s="46"/>
      <c r="E1837" s="46"/>
      <c r="F1837" s="46"/>
      <c r="G1837" s="46"/>
      <c r="H1837" s="46"/>
      <c r="I1837" s="46"/>
      <c r="J1837" s="22"/>
      <c r="K1837" s="22"/>
    </row>
    <row r="1838" spans="3:11">
      <c r="C1838" s="22"/>
      <c r="D1838" s="46"/>
      <c r="E1838" s="46"/>
      <c r="F1838" s="46"/>
      <c r="G1838" s="46"/>
      <c r="H1838" s="46"/>
      <c r="I1838" s="46"/>
      <c r="J1838" s="22"/>
      <c r="K1838" s="22"/>
    </row>
    <row r="1839" spans="3:11">
      <c r="C1839" s="22"/>
      <c r="D1839" s="46"/>
      <c r="E1839" s="46"/>
      <c r="F1839" s="46"/>
      <c r="G1839" s="46"/>
      <c r="H1839" s="46"/>
      <c r="I1839" s="46"/>
      <c r="J1839" s="22"/>
      <c r="K1839" s="22"/>
    </row>
    <row r="1840" spans="3:11">
      <c r="C1840" s="22"/>
      <c r="D1840" s="46"/>
      <c r="E1840" s="46"/>
      <c r="F1840" s="46"/>
      <c r="G1840" s="46"/>
      <c r="H1840" s="46"/>
      <c r="I1840" s="46"/>
      <c r="J1840" s="22"/>
      <c r="K1840" s="22"/>
    </row>
    <row r="1841" spans="3:11">
      <c r="C1841" s="22"/>
      <c r="D1841" s="46"/>
      <c r="E1841" s="46"/>
      <c r="F1841" s="46"/>
      <c r="G1841" s="46"/>
      <c r="H1841" s="46"/>
      <c r="I1841" s="46"/>
      <c r="J1841" s="22"/>
      <c r="K1841" s="22"/>
    </row>
    <row r="1842" spans="3:11">
      <c r="C1842" s="22"/>
      <c r="D1842" s="46"/>
      <c r="E1842" s="46"/>
      <c r="F1842" s="46"/>
      <c r="G1842" s="46"/>
      <c r="H1842" s="46"/>
      <c r="I1842" s="46"/>
      <c r="J1842" s="22"/>
      <c r="K1842" s="22"/>
    </row>
    <row r="1843" spans="3:11">
      <c r="C1843" s="22"/>
      <c r="D1843" s="46"/>
      <c r="E1843" s="46"/>
      <c r="F1843" s="46"/>
      <c r="G1843" s="46"/>
      <c r="H1843" s="46"/>
      <c r="I1843" s="46"/>
      <c r="J1843" s="22"/>
      <c r="K1843" s="22"/>
    </row>
    <row r="1844" spans="3:11">
      <c r="C1844" s="22"/>
      <c r="D1844" s="46"/>
      <c r="E1844" s="46"/>
      <c r="F1844" s="46"/>
      <c r="G1844" s="46"/>
      <c r="H1844" s="46"/>
      <c r="I1844" s="46"/>
      <c r="J1844" s="22"/>
      <c r="K1844" s="22"/>
    </row>
    <row r="1845" spans="3:11">
      <c r="C1845" s="22"/>
      <c r="D1845" s="46"/>
      <c r="E1845" s="46"/>
      <c r="F1845" s="46"/>
      <c r="G1845" s="46"/>
      <c r="H1845" s="46"/>
      <c r="I1845" s="46"/>
      <c r="J1845" s="22"/>
      <c r="K1845" s="22"/>
    </row>
    <row r="1846" spans="3:11">
      <c r="C1846" s="22"/>
      <c r="D1846" s="46"/>
      <c r="E1846" s="46"/>
      <c r="F1846" s="46"/>
      <c r="G1846" s="46"/>
      <c r="H1846" s="46"/>
      <c r="I1846" s="46"/>
      <c r="J1846" s="22"/>
      <c r="K1846" s="22"/>
    </row>
    <row r="1847" spans="3:11">
      <c r="C1847" s="22"/>
      <c r="D1847" s="46"/>
      <c r="E1847" s="46"/>
      <c r="F1847" s="46"/>
      <c r="G1847" s="46"/>
      <c r="H1847" s="46"/>
      <c r="I1847" s="46"/>
      <c r="J1847" s="22"/>
      <c r="K1847" s="22"/>
    </row>
    <row r="1848" spans="3:11">
      <c r="C1848" s="22"/>
      <c r="D1848" s="46"/>
      <c r="E1848" s="46"/>
      <c r="F1848" s="46"/>
      <c r="G1848" s="46"/>
      <c r="H1848" s="46"/>
      <c r="I1848" s="46"/>
      <c r="J1848" s="22"/>
      <c r="K1848" s="22"/>
    </row>
    <row r="1849" spans="3:11">
      <c r="C1849" s="22"/>
      <c r="D1849" s="46"/>
      <c r="E1849" s="46"/>
      <c r="F1849" s="46"/>
      <c r="G1849" s="46"/>
      <c r="H1849" s="46"/>
      <c r="I1849" s="46"/>
      <c r="J1849" s="22"/>
      <c r="K1849" s="22"/>
    </row>
    <row r="1850" spans="3:11">
      <c r="C1850" s="22"/>
      <c r="D1850" s="46"/>
      <c r="E1850" s="46"/>
      <c r="F1850" s="46"/>
      <c r="G1850" s="46"/>
      <c r="H1850" s="46"/>
      <c r="I1850" s="46"/>
      <c r="J1850" s="22"/>
      <c r="K1850" s="22"/>
    </row>
    <row r="1851" spans="3:11">
      <c r="C1851" s="22"/>
      <c r="D1851" s="46"/>
      <c r="E1851" s="46"/>
      <c r="F1851" s="46"/>
      <c r="G1851" s="46"/>
      <c r="H1851" s="46"/>
      <c r="I1851" s="46"/>
      <c r="J1851" s="22"/>
      <c r="K1851" s="22"/>
    </row>
    <row r="1852" spans="3:11">
      <c r="C1852" s="22"/>
      <c r="D1852" s="46"/>
      <c r="E1852" s="46"/>
      <c r="F1852" s="46"/>
      <c r="G1852" s="46"/>
      <c r="H1852" s="46"/>
      <c r="I1852" s="46"/>
      <c r="J1852" s="22"/>
      <c r="K1852" s="22"/>
    </row>
    <row r="1853" spans="3:11">
      <c r="C1853" s="22"/>
      <c r="D1853" s="46"/>
      <c r="E1853" s="46"/>
      <c r="F1853" s="46"/>
      <c r="G1853" s="46"/>
      <c r="H1853" s="46"/>
      <c r="I1853" s="46"/>
      <c r="J1853" s="22"/>
      <c r="K1853" s="22"/>
    </row>
    <row r="1854" spans="3:11">
      <c r="C1854" s="22"/>
      <c r="D1854" s="46"/>
      <c r="E1854" s="46"/>
      <c r="F1854" s="46"/>
      <c r="G1854" s="46"/>
      <c r="H1854" s="46"/>
      <c r="I1854" s="46"/>
      <c r="J1854" s="22"/>
      <c r="K1854" s="22"/>
    </row>
    <row r="1855" spans="3:11">
      <c r="C1855" s="22"/>
      <c r="D1855" s="46"/>
      <c r="E1855" s="46"/>
      <c r="F1855" s="46"/>
      <c r="G1855" s="46"/>
      <c r="H1855" s="46"/>
      <c r="I1855" s="46"/>
      <c r="J1855" s="22"/>
      <c r="K1855" s="22"/>
    </row>
    <row r="1856" spans="3:11">
      <c r="C1856" s="22"/>
      <c r="D1856" s="46"/>
      <c r="E1856" s="46"/>
      <c r="F1856" s="46"/>
      <c r="G1856" s="46"/>
      <c r="H1856" s="46"/>
      <c r="I1856" s="46"/>
      <c r="J1856" s="22"/>
      <c r="K1856" s="22"/>
    </row>
    <row r="1857" spans="3:11">
      <c r="C1857" s="22"/>
      <c r="D1857" s="46"/>
      <c r="E1857" s="46"/>
      <c r="F1857" s="46"/>
      <c r="G1857" s="46"/>
      <c r="H1857" s="46"/>
      <c r="I1857" s="46"/>
      <c r="J1857" s="22"/>
      <c r="K1857" s="22"/>
    </row>
    <row r="1858" spans="3:11">
      <c r="C1858" s="22"/>
      <c r="D1858" s="46"/>
      <c r="E1858" s="46"/>
      <c r="F1858" s="46"/>
      <c r="G1858" s="46"/>
      <c r="H1858" s="46"/>
      <c r="I1858" s="46"/>
      <c r="J1858" s="22"/>
      <c r="K1858" s="22"/>
    </row>
    <row r="1859" spans="3:11">
      <c r="C1859" s="22"/>
      <c r="D1859" s="46"/>
      <c r="E1859" s="46"/>
      <c r="F1859" s="46"/>
      <c r="G1859" s="46"/>
      <c r="H1859" s="46"/>
      <c r="I1859" s="46"/>
      <c r="J1859" s="22"/>
      <c r="K1859" s="22"/>
    </row>
    <row r="1860" spans="3:11">
      <c r="C1860" s="22"/>
      <c r="D1860" s="46"/>
      <c r="E1860" s="46"/>
      <c r="F1860" s="46"/>
      <c r="G1860" s="46"/>
      <c r="H1860" s="46"/>
      <c r="I1860" s="46"/>
      <c r="J1860" s="22"/>
      <c r="K1860" s="22"/>
    </row>
    <row r="1861" spans="3:11">
      <c r="C1861" s="22"/>
      <c r="D1861" s="46"/>
      <c r="E1861" s="46"/>
      <c r="F1861" s="46"/>
      <c r="G1861" s="46"/>
      <c r="H1861" s="46"/>
      <c r="I1861" s="46"/>
      <c r="J1861" s="22"/>
      <c r="K1861" s="22"/>
    </row>
    <row r="1862" spans="3:11">
      <c r="C1862" s="22"/>
      <c r="D1862" s="46"/>
      <c r="E1862" s="46"/>
      <c r="F1862" s="46"/>
      <c r="G1862" s="46"/>
      <c r="H1862" s="46"/>
      <c r="I1862" s="46"/>
      <c r="J1862" s="22"/>
      <c r="K1862" s="22"/>
    </row>
    <row r="1863" spans="3:11">
      <c r="C1863" s="22"/>
      <c r="D1863" s="46"/>
      <c r="E1863" s="46"/>
      <c r="F1863" s="46"/>
      <c r="G1863" s="46"/>
      <c r="H1863" s="46"/>
      <c r="I1863" s="46"/>
      <c r="J1863" s="22"/>
      <c r="K1863" s="22"/>
    </row>
    <row r="1864" spans="3:11">
      <c r="C1864" s="22"/>
      <c r="D1864" s="46"/>
      <c r="E1864" s="46"/>
      <c r="F1864" s="46"/>
      <c r="G1864" s="46"/>
      <c r="H1864" s="46"/>
      <c r="I1864" s="46"/>
      <c r="J1864" s="22"/>
      <c r="K1864" s="22"/>
    </row>
    <row r="1865" spans="3:11">
      <c r="C1865" s="22"/>
      <c r="D1865" s="46"/>
      <c r="E1865" s="46"/>
      <c r="F1865" s="46"/>
      <c r="G1865" s="46"/>
      <c r="H1865" s="46"/>
      <c r="I1865" s="46"/>
      <c r="J1865" s="22"/>
      <c r="K1865" s="22"/>
    </row>
    <row r="1866" spans="3:11">
      <c r="C1866" s="22"/>
      <c r="D1866" s="46"/>
      <c r="E1866" s="46"/>
      <c r="F1866" s="46"/>
      <c r="G1866" s="46"/>
      <c r="H1866" s="46"/>
      <c r="I1866" s="46"/>
      <c r="J1866" s="22"/>
      <c r="K1866" s="22"/>
    </row>
    <row r="1867" spans="3:11">
      <c r="C1867" s="22"/>
      <c r="D1867" s="46"/>
      <c r="E1867" s="46"/>
      <c r="F1867" s="46"/>
      <c r="G1867" s="46"/>
      <c r="H1867" s="46"/>
      <c r="I1867" s="46"/>
      <c r="J1867" s="22"/>
      <c r="K1867" s="22"/>
    </row>
    <row r="1868" spans="3:11">
      <c r="C1868" s="22"/>
      <c r="D1868" s="46"/>
      <c r="E1868" s="46"/>
      <c r="F1868" s="46"/>
      <c r="G1868" s="46"/>
      <c r="H1868" s="46"/>
      <c r="I1868" s="46"/>
      <c r="J1868" s="22"/>
      <c r="K1868" s="22"/>
    </row>
    <row r="1869" spans="3:11">
      <c r="C1869" s="22"/>
      <c r="D1869" s="46"/>
      <c r="E1869" s="46"/>
      <c r="F1869" s="46"/>
      <c r="G1869" s="46"/>
      <c r="H1869" s="46"/>
      <c r="I1869" s="46"/>
      <c r="J1869" s="22"/>
      <c r="K1869" s="22"/>
    </row>
    <row r="1870" spans="3:11">
      <c r="C1870" s="22"/>
      <c r="D1870" s="46"/>
      <c r="E1870" s="46"/>
      <c r="F1870" s="46"/>
      <c r="G1870" s="46"/>
      <c r="H1870" s="46"/>
      <c r="I1870" s="46"/>
      <c r="J1870" s="22"/>
      <c r="K1870" s="22"/>
    </row>
    <row r="1871" spans="3:11">
      <c r="C1871" s="22"/>
      <c r="D1871" s="46"/>
      <c r="E1871" s="46"/>
      <c r="F1871" s="46"/>
      <c r="G1871" s="46"/>
      <c r="H1871" s="46"/>
      <c r="I1871" s="46"/>
      <c r="J1871" s="22"/>
      <c r="K1871" s="22"/>
    </row>
    <row r="1872" spans="3:11">
      <c r="C1872" s="22"/>
      <c r="D1872" s="46"/>
      <c r="E1872" s="46"/>
      <c r="F1872" s="46"/>
      <c r="G1872" s="46"/>
      <c r="H1872" s="46"/>
      <c r="I1872" s="46"/>
      <c r="J1872" s="22"/>
      <c r="K1872" s="22"/>
    </row>
    <row r="1873" spans="3:11">
      <c r="C1873" s="22"/>
      <c r="D1873" s="46"/>
      <c r="E1873" s="46"/>
      <c r="F1873" s="46"/>
      <c r="G1873" s="46"/>
      <c r="H1873" s="46"/>
      <c r="I1873" s="46"/>
      <c r="J1873" s="22"/>
      <c r="K1873" s="22"/>
    </row>
    <row r="1874" spans="3:11">
      <c r="C1874" s="22"/>
      <c r="D1874" s="46"/>
      <c r="E1874" s="46"/>
      <c r="F1874" s="46"/>
      <c r="G1874" s="46"/>
      <c r="H1874" s="46"/>
      <c r="I1874" s="46"/>
      <c r="J1874" s="22"/>
      <c r="K1874" s="22"/>
    </row>
    <row r="1875" spans="3:11">
      <c r="C1875" s="22"/>
      <c r="D1875" s="46"/>
      <c r="E1875" s="46"/>
      <c r="F1875" s="46"/>
      <c r="G1875" s="46"/>
      <c r="H1875" s="46"/>
      <c r="I1875" s="46"/>
      <c r="J1875" s="22"/>
      <c r="K1875" s="22"/>
    </row>
    <row r="1876" spans="3:11">
      <c r="C1876" s="22"/>
      <c r="D1876" s="46"/>
      <c r="E1876" s="46"/>
      <c r="F1876" s="46"/>
      <c r="G1876" s="46"/>
      <c r="H1876" s="46"/>
      <c r="I1876" s="46"/>
      <c r="J1876" s="22"/>
      <c r="K1876" s="22"/>
    </row>
    <row r="1877" spans="3:11">
      <c r="C1877" s="22"/>
      <c r="D1877" s="46"/>
      <c r="E1877" s="46"/>
      <c r="F1877" s="46"/>
      <c r="G1877" s="46"/>
      <c r="H1877" s="46"/>
      <c r="I1877" s="46"/>
      <c r="J1877" s="22"/>
      <c r="K1877" s="22"/>
    </row>
    <row r="1878" spans="3:11">
      <c r="C1878" s="22"/>
      <c r="D1878" s="46"/>
      <c r="E1878" s="46"/>
      <c r="F1878" s="46"/>
      <c r="G1878" s="46"/>
      <c r="H1878" s="46"/>
      <c r="I1878" s="46"/>
      <c r="J1878" s="22"/>
      <c r="K1878" s="22"/>
    </row>
    <row r="1879" spans="3:11">
      <c r="C1879" s="22"/>
      <c r="D1879" s="46"/>
      <c r="E1879" s="46"/>
      <c r="F1879" s="46"/>
      <c r="G1879" s="46"/>
      <c r="H1879" s="46"/>
      <c r="I1879" s="46"/>
      <c r="J1879" s="22"/>
      <c r="K1879" s="22"/>
    </row>
    <row r="1880" spans="3:11">
      <c r="C1880" s="22"/>
      <c r="D1880" s="46"/>
      <c r="E1880" s="46"/>
      <c r="F1880" s="46"/>
      <c r="G1880" s="46"/>
      <c r="H1880" s="46"/>
      <c r="I1880" s="46"/>
      <c r="J1880" s="22"/>
      <c r="K1880" s="22"/>
    </row>
    <row r="1881" spans="3:11">
      <c r="C1881" s="22"/>
      <c r="D1881" s="46"/>
      <c r="E1881" s="46"/>
      <c r="F1881" s="46"/>
      <c r="G1881" s="46"/>
      <c r="H1881" s="46"/>
      <c r="I1881" s="46"/>
      <c r="J1881" s="22"/>
      <c r="K1881" s="22"/>
    </row>
    <row r="1882" spans="3:11">
      <c r="C1882" s="22"/>
      <c r="D1882" s="46"/>
      <c r="E1882" s="46"/>
      <c r="F1882" s="46"/>
      <c r="G1882" s="46"/>
      <c r="H1882" s="46"/>
      <c r="I1882" s="46"/>
      <c r="J1882" s="22"/>
      <c r="K1882" s="22"/>
    </row>
    <row r="1883" spans="3:11">
      <c r="C1883" s="22"/>
      <c r="D1883" s="46"/>
      <c r="E1883" s="46"/>
      <c r="F1883" s="46"/>
      <c r="G1883" s="46"/>
      <c r="H1883" s="46"/>
      <c r="I1883" s="46"/>
      <c r="J1883" s="22"/>
      <c r="K1883" s="22"/>
    </row>
    <row r="1884" spans="3:11">
      <c r="C1884" s="22"/>
      <c r="D1884" s="46"/>
      <c r="E1884" s="46"/>
      <c r="F1884" s="46"/>
      <c r="G1884" s="46"/>
      <c r="H1884" s="46"/>
      <c r="I1884" s="46"/>
      <c r="J1884" s="22"/>
      <c r="K1884" s="22"/>
    </row>
    <row r="1885" spans="3:11">
      <c r="C1885" s="22"/>
      <c r="D1885" s="46"/>
      <c r="E1885" s="46"/>
      <c r="F1885" s="46"/>
      <c r="G1885" s="46"/>
      <c r="H1885" s="46"/>
      <c r="I1885" s="46"/>
      <c r="J1885" s="22"/>
      <c r="K1885" s="22"/>
    </row>
    <row r="1886" spans="3:11">
      <c r="C1886" s="22"/>
      <c r="D1886" s="46"/>
      <c r="E1886" s="46"/>
      <c r="F1886" s="46"/>
      <c r="G1886" s="46"/>
      <c r="H1886" s="46"/>
      <c r="I1886" s="46"/>
      <c r="J1886" s="22"/>
      <c r="K1886" s="22"/>
    </row>
    <row r="1887" spans="3:11">
      <c r="C1887" s="22"/>
      <c r="D1887" s="46"/>
      <c r="E1887" s="46"/>
      <c r="F1887" s="46"/>
      <c r="G1887" s="46"/>
      <c r="H1887" s="46"/>
      <c r="I1887" s="46"/>
      <c r="J1887" s="22"/>
      <c r="K1887" s="22"/>
    </row>
    <row r="1888" spans="3:11">
      <c r="C1888" s="22"/>
      <c r="D1888" s="46"/>
      <c r="E1888" s="46"/>
      <c r="F1888" s="46"/>
      <c r="G1888" s="46"/>
      <c r="H1888" s="46"/>
      <c r="I1888" s="46"/>
      <c r="J1888" s="22"/>
      <c r="K1888" s="22"/>
    </row>
    <row r="1889" spans="3:11">
      <c r="C1889" s="22"/>
      <c r="D1889" s="46"/>
      <c r="E1889" s="46"/>
      <c r="F1889" s="46"/>
      <c r="G1889" s="46"/>
      <c r="H1889" s="46"/>
      <c r="I1889" s="46"/>
      <c r="J1889" s="22"/>
      <c r="K1889" s="22"/>
    </row>
    <row r="1890" spans="3:11">
      <c r="C1890" s="22"/>
      <c r="D1890" s="46"/>
      <c r="E1890" s="46"/>
      <c r="F1890" s="46"/>
      <c r="G1890" s="46"/>
      <c r="H1890" s="46"/>
      <c r="I1890" s="46"/>
      <c r="J1890" s="22"/>
      <c r="K1890" s="22"/>
    </row>
    <row r="1891" spans="3:11">
      <c r="C1891" s="22"/>
      <c r="D1891" s="46"/>
      <c r="E1891" s="46"/>
      <c r="F1891" s="46"/>
      <c r="G1891" s="46"/>
      <c r="H1891" s="46"/>
      <c r="I1891" s="46"/>
      <c r="J1891" s="22"/>
      <c r="K1891" s="22"/>
    </row>
    <row r="1892" spans="3:11">
      <c r="C1892" s="22"/>
      <c r="D1892" s="46"/>
      <c r="E1892" s="46"/>
      <c r="F1892" s="46"/>
      <c r="G1892" s="46"/>
      <c r="H1892" s="46"/>
      <c r="I1892" s="46"/>
      <c r="J1892" s="22"/>
      <c r="K1892" s="22"/>
    </row>
    <row r="1893" spans="3:11">
      <c r="C1893" s="22"/>
      <c r="D1893" s="46"/>
      <c r="E1893" s="46"/>
      <c r="F1893" s="46"/>
      <c r="G1893" s="46"/>
      <c r="H1893" s="46"/>
      <c r="I1893" s="46"/>
      <c r="J1893" s="22"/>
      <c r="K1893" s="22"/>
    </row>
    <row r="1894" spans="3:11">
      <c r="C1894" s="22"/>
      <c r="D1894" s="46"/>
      <c r="E1894" s="46"/>
      <c r="F1894" s="46"/>
      <c r="G1894" s="46"/>
      <c r="H1894" s="46"/>
      <c r="I1894" s="46"/>
      <c r="J1894" s="22"/>
      <c r="K1894" s="22"/>
    </row>
    <row r="1895" spans="3:11">
      <c r="C1895" s="22"/>
      <c r="D1895" s="46"/>
      <c r="E1895" s="46"/>
      <c r="F1895" s="46"/>
      <c r="G1895" s="46"/>
      <c r="H1895" s="46"/>
      <c r="I1895" s="46"/>
      <c r="J1895" s="22"/>
      <c r="K1895" s="22"/>
    </row>
    <row r="1896" spans="3:11">
      <c r="C1896" s="22"/>
      <c r="D1896" s="46"/>
      <c r="E1896" s="46"/>
      <c r="F1896" s="46"/>
      <c r="G1896" s="46"/>
      <c r="H1896" s="46"/>
      <c r="I1896" s="46"/>
      <c r="J1896" s="22"/>
      <c r="K1896" s="22"/>
    </row>
    <row r="1897" spans="3:11">
      <c r="C1897" s="22"/>
      <c r="D1897" s="46"/>
      <c r="E1897" s="46"/>
      <c r="F1897" s="46"/>
      <c r="G1897" s="46"/>
      <c r="H1897" s="46"/>
      <c r="I1897" s="46"/>
      <c r="J1897" s="22"/>
      <c r="K1897" s="22"/>
    </row>
    <row r="1898" spans="3:11">
      <c r="C1898" s="22"/>
      <c r="D1898" s="46"/>
      <c r="E1898" s="46"/>
      <c r="F1898" s="46"/>
      <c r="G1898" s="46"/>
      <c r="H1898" s="46"/>
      <c r="I1898" s="46"/>
      <c r="J1898" s="22"/>
      <c r="K1898" s="22"/>
    </row>
    <row r="1899" spans="3:11">
      <c r="C1899" s="22"/>
      <c r="D1899" s="46"/>
      <c r="E1899" s="46"/>
      <c r="F1899" s="46"/>
      <c r="G1899" s="46"/>
      <c r="H1899" s="46"/>
      <c r="I1899" s="46"/>
      <c r="J1899" s="22"/>
      <c r="K1899" s="22"/>
    </row>
    <row r="1900" spans="3:11">
      <c r="C1900" s="22"/>
      <c r="D1900" s="46"/>
      <c r="E1900" s="46"/>
      <c r="F1900" s="46"/>
      <c r="G1900" s="46"/>
      <c r="H1900" s="46"/>
      <c r="I1900" s="46"/>
      <c r="J1900" s="22"/>
      <c r="K1900" s="22"/>
    </row>
    <row r="1901" spans="3:11">
      <c r="C1901" s="22"/>
      <c r="D1901" s="46"/>
      <c r="E1901" s="46"/>
      <c r="F1901" s="46"/>
      <c r="G1901" s="46"/>
      <c r="H1901" s="46"/>
      <c r="I1901" s="46"/>
      <c r="J1901" s="22"/>
      <c r="K1901" s="22"/>
    </row>
    <row r="1902" spans="3:11">
      <c r="C1902" s="22"/>
      <c r="D1902" s="46"/>
      <c r="E1902" s="46"/>
      <c r="F1902" s="46"/>
      <c r="G1902" s="46"/>
      <c r="H1902" s="46"/>
      <c r="I1902" s="46"/>
      <c r="J1902" s="22"/>
      <c r="K1902" s="22"/>
    </row>
    <row r="1903" spans="3:11">
      <c r="C1903" s="22"/>
      <c r="D1903" s="46"/>
      <c r="E1903" s="46"/>
      <c r="F1903" s="46"/>
      <c r="G1903" s="46"/>
      <c r="H1903" s="46"/>
      <c r="I1903" s="46"/>
      <c r="J1903" s="22"/>
      <c r="K1903" s="22"/>
    </row>
    <row r="1904" spans="3:11">
      <c r="C1904" s="22"/>
      <c r="D1904" s="46"/>
      <c r="E1904" s="46"/>
      <c r="F1904" s="46"/>
      <c r="G1904" s="46"/>
      <c r="H1904" s="46"/>
      <c r="I1904" s="46"/>
      <c r="J1904" s="22"/>
      <c r="K1904" s="22"/>
    </row>
    <row r="1905" spans="3:11">
      <c r="C1905" s="22"/>
      <c r="D1905" s="46"/>
      <c r="E1905" s="46"/>
      <c r="F1905" s="46"/>
      <c r="G1905" s="46"/>
      <c r="H1905" s="46"/>
      <c r="I1905" s="46"/>
      <c r="J1905" s="22"/>
      <c r="K1905" s="22"/>
    </row>
    <row r="1906" spans="3:11">
      <c r="C1906" s="22"/>
      <c r="D1906" s="46"/>
      <c r="E1906" s="46"/>
      <c r="F1906" s="46"/>
      <c r="G1906" s="46"/>
      <c r="H1906" s="46"/>
      <c r="I1906" s="46"/>
      <c r="J1906" s="22"/>
      <c r="K1906" s="22"/>
    </row>
    <row r="1907" spans="3:11">
      <c r="C1907" s="22"/>
      <c r="D1907" s="46"/>
      <c r="E1907" s="46"/>
      <c r="F1907" s="46"/>
      <c r="G1907" s="46"/>
      <c r="H1907" s="46"/>
      <c r="I1907" s="46"/>
      <c r="J1907" s="22"/>
      <c r="K1907" s="22"/>
    </row>
    <row r="1908" spans="3:11">
      <c r="C1908" s="22"/>
      <c r="D1908" s="46"/>
      <c r="E1908" s="46"/>
      <c r="F1908" s="46"/>
      <c r="G1908" s="46"/>
      <c r="H1908" s="46"/>
      <c r="I1908" s="46"/>
      <c r="J1908" s="22"/>
      <c r="K1908" s="22"/>
    </row>
    <row r="1909" spans="3:11">
      <c r="C1909" s="22"/>
      <c r="D1909" s="46"/>
      <c r="E1909" s="46"/>
      <c r="F1909" s="46"/>
      <c r="G1909" s="46"/>
      <c r="H1909" s="46"/>
      <c r="I1909" s="46"/>
      <c r="J1909" s="22"/>
      <c r="K1909" s="22"/>
    </row>
    <row r="1910" spans="3:11">
      <c r="C1910" s="22"/>
      <c r="D1910" s="46"/>
      <c r="E1910" s="46"/>
      <c r="F1910" s="46"/>
      <c r="G1910" s="46"/>
      <c r="H1910" s="46"/>
      <c r="I1910" s="46"/>
      <c r="J1910" s="22"/>
      <c r="K1910" s="22"/>
    </row>
    <row r="1911" spans="3:11">
      <c r="C1911" s="22"/>
      <c r="D1911" s="46"/>
      <c r="E1911" s="46"/>
      <c r="F1911" s="46"/>
      <c r="G1911" s="46"/>
      <c r="H1911" s="46"/>
      <c r="I1911" s="46"/>
      <c r="J1911" s="22"/>
      <c r="K1911" s="22"/>
    </row>
    <row r="1912" spans="3:11">
      <c r="C1912" s="22"/>
      <c r="D1912" s="46"/>
      <c r="E1912" s="46"/>
      <c r="F1912" s="46"/>
      <c r="G1912" s="46"/>
      <c r="H1912" s="46"/>
      <c r="I1912" s="46"/>
      <c r="J1912" s="22"/>
      <c r="K1912" s="22"/>
    </row>
    <row r="1913" spans="3:11">
      <c r="C1913" s="22"/>
      <c r="D1913" s="46"/>
      <c r="E1913" s="46"/>
      <c r="F1913" s="46"/>
      <c r="G1913" s="46"/>
      <c r="H1913" s="46"/>
      <c r="I1913" s="46"/>
      <c r="J1913" s="22"/>
      <c r="K1913" s="22"/>
    </row>
    <row r="1914" spans="3:11">
      <c r="C1914" s="22"/>
      <c r="D1914" s="46"/>
      <c r="E1914" s="46"/>
      <c r="F1914" s="46"/>
      <c r="G1914" s="46"/>
      <c r="H1914" s="46"/>
      <c r="I1914" s="46"/>
      <c r="J1914" s="22"/>
      <c r="K1914" s="22"/>
    </row>
    <row r="1915" spans="3:11">
      <c r="C1915" s="22"/>
      <c r="D1915" s="46"/>
      <c r="E1915" s="46"/>
      <c r="F1915" s="46"/>
      <c r="G1915" s="46"/>
      <c r="H1915" s="46"/>
      <c r="I1915" s="46"/>
      <c r="J1915" s="22"/>
      <c r="K1915" s="22"/>
    </row>
    <row r="1916" spans="3:11">
      <c r="C1916" s="22"/>
      <c r="D1916" s="46"/>
      <c r="E1916" s="46"/>
      <c r="F1916" s="46"/>
      <c r="G1916" s="46"/>
      <c r="H1916" s="46"/>
      <c r="I1916" s="46"/>
      <c r="J1916" s="22"/>
      <c r="K1916" s="22"/>
    </row>
    <row r="1917" spans="3:11">
      <c r="C1917" s="22"/>
      <c r="D1917" s="46"/>
      <c r="E1917" s="46"/>
      <c r="F1917" s="46"/>
      <c r="G1917" s="46"/>
      <c r="H1917" s="46"/>
      <c r="I1917" s="46"/>
      <c r="J1917" s="22"/>
      <c r="K1917" s="22"/>
    </row>
    <row r="1918" spans="3:11">
      <c r="C1918" s="22"/>
      <c r="D1918" s="46"/>
      <c r="E1918" s="46"/>
      <c r="F1918" s="46"/>
      <c r="G1918" s="46"/>
      <c r="H1918" s="46"/>
      <c r="I1918" s="46"/>
      <c r="J1918" s="22"/>
      <c r="K1918" s="22"/>
    </row>
    <row r="1919" spans="3:11">
      <c r="C1919" s="22"/>
      <c r="D1919" s="46"/>
      <c r="E1919" s="46"/>
      <c r="F1919" s="46"/>
      <c r="G1919" s="46"/>
      <c r="H1919" s="46"/>
      <c r="I1919" s="46"/>
      <c r="J1919" s="22"/>
      <c r="K1919" s="22"/>
    </row>
    <row r="1920" spans="3:11">
      <c r="C1920" s="22"/>
      <c r="D1920" s="46"/>
      <c r="E1920" s="46"/>
      <c r="F1920" s="46"/>
      <c r="G1920" s="46"/>
      <c r="H1920" s="46"/>
      <c r="I1920" s="46"/>
      <c r="J1920" s="22"/>
      <c r="K1920" s="22"/>
    </row>
    <row r="1921" spans="3:11">
      <c r="C1921" s="22"/>
      <c r="D1921" s="46"/>
      <c r="E1921" s="46"/>
      <c r="F1921" s="46"/>
      <c r="G1921" s="46"/>
      <c r="H1921" s="46"/>
      <c r="I1921" s="46"/>
      <c r="J1921" s="22"/>
      <c r="K1921" s="22"/>
    </row>
    <row r="1922" spans="3:11">
      <c r="C1922" s="22"/>
      <c r="D1922" s="46"/>
      <c r="E1922" s="46"/>
      <c r="F1922" s="46"/>
      <c r="G1922" s="46"/>
      <c r="H1922" s="46"/>
      <c r="I1922" s="46"/>
      <c r="J1922" s="22"/>
      <c r="K1922" s="22"/>
    </row>
    <row r="1923" spans="3:11">
      <c r="C1923" s="22"/>
      <c r="D1923" s="46"/>
      <c r="E1923" s="46"/>
      <c r="F1923" s="46"/>
      <c r="G1923" s="46"/>
      <c r="H1923" s="46"/>
      <c r="I1923" s="46"/>
      <c r="J1923" s="22"/>
      <c r="K1923" s="22"/>
    </row>
    <row r="1924" spans="3:11">
      <c r="C1924" s="22"/>
      <c r="D1924" s="46"/>
      <c r="E1924" s="46"/>
      <c r="F1924" s="46"/>
      <c r="G1924" s="46"/>
      <c r="H1924" s="46"/>
      <c r="I1924" s="46"/>
      <c r="J1924" s="22"/>
      <c r="K1924" s="22"/>
    </row>
    <row r="1925" spans="3:11">
      <c r="C1925" s="22"/>
      <c r="D1925" s="46"/>
      <c r="E1925" s="46"/>
      <c r="F1925" s="46"/>
      <c r="G1925" s="46"/>
      <c r="H1925" s="46"/>
      <c r="I1925" s="46"/>
      <c r="J1925" s="22"/>
      <c r="K1925" s="22"/>
    </row>
    <row r="1926" spans="3:11">
      <c r="C1926" s="22"/>
      <c r="D1926" s="46"/>
      <c r="E1926" s="46"/>
      <c r="F1926" s="46"/>
      <c r="G1926" s="46"/>
      <c r="H1926" s="46"/>
      <c r="I1926" s="46"/>
      <c r="J1926" s="22"/>
      <c r="K1926" s="22"/>
    </row>
    <row r="1927" spans="3:11">
      <c r="C1927" s="22"/>
      <c r="D1927" s="46"/>
      <c r="E1927" s="46"/>
      <c r="F1927" s="46"/>
      <c r="G1927" s="46"/>
      <c r="H1927" s="46"/>
      <c r="I1927" s="46"/>
      <c r="J1927" s="22"/>
      <c r="K1927" s="22"/>
    </row>
    <row r="1928" spans="3:11">
      <c r="C1928" s="22"/>
      <c r="D1928" s="46"/>
      <c r="E1928" s="46"/>
      <c r="F1928" s="46"/>
      <c r="G1928" s="46"/>
      <c r="H1928" s="46"/>
      <c r="I1928" s="46"/>
      <c r="J1928" s="22"/>
      <c r="K1928" s="22"/>
    </row>
    <row r="1929" spans="3:11">
      <c r="C1929" s="22"/>
      <c r="D1929" s="46"/>
      <c r="E1929" s="46"/>
      <c r="F1929" s="46"/>
      <c r="G1929" s="46"/>
      <c r="H1929" s="46"/>
      <c r="I1929" s="46"/>
      <c r="J1929" s="22"/>
      <c r="K1929" s="22"/>
    </row>
    <row r="1930" spans="3:11">
      <c r="C1930" s="22"/>
      <c r="D1930" s="46"/>
      <c r="E1930" s="46"/>
      <c r="F1930" s="46"/>
      <c r="G1930" s="46"/>
      <c r="H1930" s="46"/>
      <c r="I1930" s="46"/>
      <c r="J1930" s="22"/>
      <c r="K1930" s="22"/>
    </row>
    <row r="1931" spans="3:11">
      <c r="C1931" s="22"/>
      <c r="D1931" s="46"/>
      <c r="E1931" s="46"/>
      <c r="F1931" s="46"/>
      <c r="G1931" s="46"/>
      <c r="H1931" s="46"/>
      <c r="I1931" s="46"/>
      <c r="J1931" s="22"/>
      <c r="K1931" s="22"/>
    </row>
    <row r="1932" spans="3:11">
      <c r="C1932" s="22"/>
      <c r="D1932" s="46"/>
      <c r="E1932" s="46"/>
      <c r="F1932" s="46"/>
      <c r="G1932" s="46"/>
      <c r="H1932" s="46"/>
      <c r="I1932" s="46"/>
      <c r="J1932" s="22"/>
      <c r="K1932" s="22"/>
    </row>
    <row r="1933" spans="3:11">
      <c r="C1933" s="22"/>
      <c r="D1933" s="46"/>
      <c r="E1933" s="46"/>
      <c r="F1933" s="46"/>
      <c r="G1933" s="46"/>
      <c r="H1933" s="46"/>
      <c r="I1933" s="46"/>
      <c r="J1933" s="22"/>
      <c r="K1933" s="22"/>
    </row>
    <row r="1934" spans="3:11">
      <c r="C1934" s="22"/>
      <c r="D1934" s="46"/>
      <c r="E1934" s="46"/>
      <c r="F1934" s="46"/>
      <c r="G1934" s="46"/>
      <c r="H1934" s="46"/>
      <c r="I1934" s="46"/>
      <c r="J1934" s="22"/>
      <c r="K1934" s="22"/>
    </row>
    <row r="1935" spans="3:11">
      <c r="C1935" s="22"/>
      <c r="D1935" s="46"/>
      <c r="E1935" s="46"/>
      <c r="F1935" s="46"/>
      <c r="G1935" s="46"/>
      <c r="H1935" s="46"/>
      <c r="I1935" s="46"/>
      <c r="J1935" s="22"/>
      <c r="K1935" s="22"/>
    </row>
    <row r="1936" spans="3:11">
      <c r="C1936" s="22"/>
      <c r="D1936" s="46"/>
      <c r="E1936" s="46"/>
      <c r="F1936" s="46"/>
      <c r="G1936" s="46"/>
      <c r="H1936" s="46"/>
      <c r="I1936" s="46"/>
      <c r="J1936" s="22"/>
      <c r="K1936" s="22"/>
    </row>
    <row r="1937" spans="3:11">
      <c r="C1937" s="22"/>
      <c r="D1937" s="46"/>
      <c r="E1937" s="46"/>
      <c r="F1937" s="46"/>
      <c r="G1937" s="46"/>
      <c r="H1937" s="46"/>
      <c r="I1937" s="46"/>
      <c r="J1937" s="22"/>
      <c r="K1937" s="22"/>
    </row>
    <row r="1938" spans="3:11">
      <c r="C1938" s="22"/>
      <c r="D1938" s="46"/>
      <c r="E1938" s="46"/>
      <c r="F1938" s="46"/>
      <c r="G1938" s="46"/>
      <c r="H1938" s="46"/>
      <c r="I1938" s="46"/>
      <c r="J1938" s="22"/>
      <c r="K1938" s="22"/>
    </row>
    <row r="1939" spans="3:11">
      <c r="C1939" s="22"/>
      <c r="D1939" s="46"/>
      <c r="E1939" s="46"/>
      <c r="F1939" s="46"/>
      <c r="G1939" s="46"/>
      <c r="H1939" s="46"/>
      <c r="I1939" s="46"/>
      <c r="J1939" s="22"/>
      <c r="K1939" s="22"/>
    </row>
    <row r="1940" spans="3:11">
      <c r="C1940" s="22"/>
      <c r="D1940" s="46"/>
      <c r="E1940" s="46"/>
      <c r="F1940" s="46"/>
      <c r="G1940" s="46"/>
      <c r="H1940" s="46"/>
      <c r="I1940" s="46"/>
      <c r="J1940" s="22"/>
      <c r="K1940" s="22"/>
    </row>
    <row r="1941" spans="3:11">
      <c r="C1941" s="22"/>
      <c r="D1941" s="46"/>
      <c r="E1941" s="46"/>
      <c r="F1941" s="46"/>
      <c r="G1941" s="46"/>
      <c r="H1941" s="46"/>
      <c r="I1941" s="46"/>
      <c r="J1941" s="22"/>
      <c r="K1941" s="22"/>
    </row>
    <row r="1942" spans="3:11">
      <c r="C1942" s="22"/>
      <c r="D1942" s="46"/>
      <c r="E1942" s="46"/>
      <c r="F1942" s="46"/>
      <c r="G1942" s="46"/>
      <c r="H1942" s="46"/>
      <c r="I1942" s="46"/>
      <c r="J1942" s="22"/>
      <c r="K1942" s="22"/>
    </row>
    <row r="1943" spans="3:11">
      <c r="C1943" s="22"/>
      <c r="D1943" s="46"/>
      <c r="E1943" s="46"/>
      <c r="F1943" s="46"/>
      <c r="G1943" s="46"/>
      <c r="H1943" s="46"/>
      <c r="I1943" s="46"/>
      <c r="J1943" s="22"/>
      <c r="K1943" s="22"/>
    </row>
    <row r="1944" spans="3:11">
      <c r="C1944" s="22"/>
      <c r="D1944" s="46"/>
      <c r="E1944" s="46"/>
      <c r="F1944" s="46"/>
      <c r="G1944" s="46"/>
      <c r="H1944" s="46"/>
      <c r="I1944" s="46"/>
      <c r="J1944" s="22"/>
      <c r="K1944" s="22"/>
    </row>
    <row r="1945" spans="3:11">
      <c r="C1945" s="22"/>
      <c r="D1945" s="46"/>
      <c r="E1945" s="46"/>
      <c r="F1945" s="46"/>
      <c r="G1945" s="46"/>
      <c r="H1945" s="46"/>
      <c r="I1945" s="46"/>
      <c r="J1945" s="22"/>
      <c r="K1945" s="22"/>
    </row>
    <row r="1946" spans="3:11">
      <c r="C1946" s="22"/>
      <c r="D1946" s="46"/>
      <c r="E1946" s="46"/>
      <c r="F1946" s="46"/>
      <c r="G1946" s="46"/>
      <c r="H1946" s="46"/>
      <c r="I1946" s="46"/>
      <c r="J1946" s="22"/>
      <c r="K1946" s="22"/>
    </row>
    <row r="1947" spans="3:11">
      <c r="C1947" s="22"/>
      <c r="D1947" s="46"/>
      <c r="E1947" s="46"/>
      <c r="F1947" s="46"/>
      <c r="G1947" s="46"/>
      <c r="H1947" s="46"/>
      <c r="I1947" s="46"/>
      <c r="J1947" s="22"/>
      <c r="K1947" s="22"/>
    </row>
    <row r="1948" spans="3:11">
      <c r="C1948" s="22"/>
      <c r="D1948" s="46"/>
      <c r="E1948" s="46"/>
      <c r="F1948" s="46"/>
      <c r="G1948" s="46"/>
      <c r="H1948" s="46"/>
      <c r="I1948" s="46"/>
      <c r="J1948" s="22"/>
      <c r="K1948" s="22"/>
    </row>
    <row r="1949" spans="3:11">
      <c r="C1949" s="22"/>
      <c r="D1949" s="46"/>
      <c r="E1949" s="46"/>
      <c r="F1949" s="46"/>
      <c r="G1949" s="46"/>
      <c r="H1949" s="46"/>
      <c r="I1949" s="46"/>
      <c r="J1949" s="22"/>
      <c r="K1949" s="22"/>
    </row>
    <row r="1950" spans="3:11">
      <c r="C1950" s="22"/>
      <c r="D1950" s="46"/>
      <c r="E1950" s="46"/>
      <c r="F1950" s="46"/>
      <c r="G1950" s="46"/>
      <c r="H1950" s="46"/>
      <c r="I1950" s="46"/>
      <c r="J1950" s="22"/>
      <c r="K1950" s="22"/>
    </row>
    <row r="1951" spans="3:11">
      <c r="C1951" s="22"/>
      <c r="D1951" s="46"/>
      <c r="E1951" s="46"/>
      <c r="F1951" s="46"/>
      <c r="G1951" s="46"/>
      <c r="H1951" s="46"/>
      <c r="I1951" s="46"/>
      <c r="J1951" s="22"/>
      <c r="K1951" s="22"/>
    </row>
    <row r="1952" spans="3:11">
      <c r="C1952" s="22"/>
      <c r="D1952" s="46"/>
      <c r="E1952" s="46"/>
      <c r="F1952" s="46"/>
      <c r="G1952" s="46"/>
      <c r="H1952" s="46"/>
      <c r="I1952" s="46"/>
      <c r="J1952" s="22"/>
      <c r="K1952" s="22"/>
    </row>
    <row r="1953" spans="3:11">
      <c r="C1953" s="22"/>
      <c r="D1953" s="46"/>
      <c r="E1953" s="46"/>
      <c r="F1953" s="46"/>
      <c r="G1953" s="46"/>
      <c r="H1953" s="46"/>
      <c r="I1953" s="46"/>
      <c r="J1953" s="22"/>
      <c r="K1953" s="22"/>
    </row>
    <row r="1954" spans="3:11">
      <c r="C1954" s="22"/>
      <c r="D1954" s="46"/>
      <c r="E1954" s="46"/>
      <c r="F1954" s="46"/>
      <c r="G1954" s="46"/>
      <c r="H1954" s="46"/>
      <c r="I1954" s="46"/>
      <c r="J1954" s="22"/>
      <c r="K1954" s="22"/>
    </row>
    <row r="1955" spans="3:11">
      <c r="C1955" s="22"/>
      <c r="D1955" s="46"/>
      <c r="E1955" s="46"/>
      <c r="F1955" s="46"/>
      <c r="G1955" s="46"/>
      <c r="H1955" s="46"/>
      <c r="I1955" s="46"/>
      <c r="J1955" s="22"/>
      <c r="K1955" s="22"/>
    </row>
    <row r="1956" spans="3:11">
      <c r="C1956" s="22"/>
      <c r="D1956" s="46"/>
      <c r="E1956" s="46"/>
      <c r="F1956" s="46"/>
      <c r="G1956" s="46"/>
      <c r="H1956" s="46"/>
      <c r="I1956" s="46"/>
      <c r="J1956" s="22"/>
      <c r="K1956" s="22"/>
    </row>
    <row r="1957" spans="3:11">
      <c r="C1957" s="22"/>
      <c r="D1957" s="46"/>
      <c r="E1957" s="46"/>
      <c r="F1957" s="46"/>
      <c r="G1957" s="46"/>
      <c r="H1957" s="46"/>
      <c r="I1957" s="46"/>
      <c r="J1957" s="22"/>
      <c r="K1957" s="22"/>
    </row>
    <row r="1958" spans="3:11">
      <c r="C1958" s="22"/>
      <c r="D1958" s="46"/>
      <c r="E1958" s="46"/>
      <c r="F1958" s="46"/>
      <c r="G1958" s="46"/>
      <c r="H1958" s="46"/>
      <c r="I1958" s="46"/>
      <c r="J1958" s="22"/>
      <c r="K1958" s="22"/>
    </row>
    <row r="1959" spans="3:11">
      <c r="C1959" s="22"/>
      <c r="D1959" s="46"/>
      <c r="E1959" s="46"/>
      <c r="F1959" s="46"/>
      <c r="G1959" s="46"/>
      <c r="H1959" s="46"/>
      <c r="I1959" s="46"/>
      <c r="J1959" s="22"/>
      <c r="K1959" s="22"/>
    </row>
    <row r="1960" spans="3:11">
      <c r="C1960" s="22"/>
      <c r="D1960" s="46"/>
      <c r="E1960" s="46"/>
      <c r="F1960" s="46"/>
      <c r="G1960" s="46"/>
      <c r="H1960" s="46"/>
      <c r="I1960" s="46"/>
      <c r="J1960" s="22"/>
      <c r="K1960" s="22"/>
    </row>
    <row r="1961" spans="3:11">
      <c r="C1961" s="22"/>
      <c r="D1961" s="46"/>
      <c r="E1961" s="46"/>
      <c r="F1961" s="46"/>
      <c r="G1961" s="46"/>
      <c r="H1961" s="46"/>
      <c r="I1961" s="46"/>
      <c r="J1961" s="22"/>
      <c r="K1961" s="22"/>
    </row>
    <row r="1962" spans="3:11">
      <c r="C1962" s="22"/>
      <c r="D1962" s="46"/>
      <c r="E1962" s="46"/>
      <c r="F1962" s="46"/>
      <c r="G1962" s="46"/>
      <c r="H1962" s="46"/>
      <c r="I1962" s="46"/>
      <c r="J1962" s="22"/>
      <c r="K1962" s="22"/>
    </row>
    <row r="1963" spans="3:11">
      <c r="C1963" s="22"/>
      <c r="D1963" s="46"/>
      <c r="E1963" s="46"/>
      <c r="F1963" s="46"/>
      <c r="G1963" s="46"/>
      <c r="H1963" s="46"/>
      <c r="I1963" s="46"/>
      <c r="J1963" s="22"/>
      <c r="K1963" s="22"/>
    </row>
    <row r="1964" spans="3:11">
      <c r="C1964" s="22"/>
      <c r="D1964" s="46"/>
      <c r="E1964" s="46"/>
      <c r="F1964" s="46"/>
      <c r="G1964" s="46"/>
      <c r="H1964" s="46"/>
      <c r="I1964" s="46"/>
      <c r="J1964" s="22"/>
      <c r="K1964" s="22"/>
    </row>
    <row r="1965" spans="3:11">
      <c r="C1965" s="22"/>
      <c r="D1965" s="46"/>
      <c r="E1965" s="46"/>
      <c r="F1965" s="46"/>
      <c r="G1965" s="46"/>
      <c r="H1965" s="46"/>
      <c r="I1965" s="46"/>
      <c r="J1965" s="22"/>
      <c r="K1965" s="22"/>
    </row>
    <row r="1966" spans="3:11">
      <c r="C1966" s="22"/>
      <c r="D1966" s="46"/>
      <c r="E1966" s="46"/>
      <c r="F1966" s="46"/>
      <c r="G1966" s="46"/>
      <c r="H1966" s="46"/>
      <c r="I1966" s="46"/>
      <c r="J1966" s="22"/>
      <c r="K1966" s="22"/>
    </row>
    <row r="1967" spans="3:11">
      <c r="C1967" s="22"/>
      <c r="D1967" s="46"/>
      <c r="E1967" s="46"/>
      <c r="F1967" s="46"/>
      <c r="G1967" s="46"/>
      <c r="H1967" s="46"/>
      <c r="I1967" s="46"/>
      <c r="J1967" s="22"/>
      <c r="K1967" s="22"/>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B6"/>
  <sheetViews>
    <sheetView workbookViewId="0">
      <selection activeCell="B6" sqref="B6"/>
    </sheetView>
  </sheetViews>
  <sheetFormatPr defaultRowHeight="15"/>
  <cols>
    <col min="1" max="1" width="9.42578125" customWidth="1"/>
  </cols>
  <sheetData>
    <row r="1" spans="1:2">
      <c r="A1" s="13" t="s">
        <v>14</v>
      </c>
      <c r="B1" s="13" t="s">
        <v>15</v>
      </c>
    </row>
    <row r="3" spans="1:2">
      <c r="A3" t="s">
        <v>16</v>
      </c>
      <c r="B3" t="str">
        <f ca="1">MID(CELL("address",Search!$A$1),1,FIND("]",CELL("address",Search!$A$1)))</f>
        <v>[aniruddha.choudhury94.xlsx]</v>
      </c>
    </row>
    <row r="4" spans="1:2">
      <c r="A4" t="s">
        <v>17</v>
      </c>
      <c r="B4">
        <f>RepTagCol-2</f>
        <v>3</v>
      </c>
    </row>
    <row r="5" spans="1:2">
      <c r="A5" t="s">
        <v>18</v>
      </c>
      <c r="B5">
        <f>ValColZero-3</f>
        <v>5</v>
      </c>
    </row>
    <row r="6" spans="1:2">
      <c r="A6" t="s">
        <v>257</v>
      </c>
      <c r="B6">
        <v>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B8"/>
  <sheetViews>
    <sheetView workbookViewId="0">
      <selection activeCell="B1" sqref="B1"/>
    </sheetView>
  </sheetViews>
  <sheetFormatPr defaultRowHeight="15"/>
  <cols>
    <col min="1" max="1" width="26.7109375" style="33" customWidth="1"/>
    <col min="2" max="2" width="71" style="34" customWidth="1"/>
  </cols>
  <sheetData>
    <row r="1" spans="1:2" ht="75">
      <c r="A1" s="33" t="s">
        <v>65</v>
      </c>
      <c r="B1" s="34" t="s">
        <v>251</v>
      </c>
    </row>
    <row r="2" spans="1:2" ht="30">
      <c r="B2" s="34" t="s">
        <v>66</v>
      </c>
    </row>
    <row r="3" spans="1:2" ht="30">
      <c r="B3" s="34" t="s">
        <v>67</v>
      </c>
    </row>
    <row r="4" spans="1:2" ht="30">
      <c r="B4" s="34" t="s">
        <v>68</v>
      </c>
    </row>
    <row r="5" spans="1:2" ht="30">
      <c r="B5" s="34" t="s">
        <v>69</v>
      </c>
    </row>
    <row r="6" spans="1:2" ht="60">
      <c r="B6" s="34" t="s">
        <v>70</v>
      </c>
    </row>
    <row r="7" spans="1:2" ht="30">
      <c r="B7" s="34" t="s">
        <v>72</v>
      </c>
    </row>
    <row r="8" spans="1:2">
      <c r="B8" s="34" t="s">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1:I6"/>
  <sheetViews>
    <sheetView workbookViewId="0">
      <selection activeCell="C4" sqref="C4"/>
    </sheetView>
  </sheetViews>
  <sheetFormatPr defaultRowHeight="15"/>
  <cols>
    <col min="2" max="2" width="18.7109375" customWidth="1"/>
    <col min="3" max="9" width="12.7109375" customWidth="1"/>
  </cols>
  <sheetData>
    <row r="1" spans="2:9">
      <c r="B1" t="str">
        <f>standiZd!B1</f>
        <v>Filing</v>
      </c>
      <c r="C1">
        <f>standiZd!C1</f>
        <v>1</v>
      </c>
      <c r="D1">
        <f>standiZd!D1</f>
        <v>2</v>
      </c>
      <c r="E1">
        <f>standiZd!E1</f>
        <v>3</v>
      </c>
      <c r="F1">
        <f>standiZd!F1</f>
        <v>4</v>
      </c>
      <c r="G1">
        <f>standiZd!G1</f>
        <v>5</v>
      </c>
      <c r="H1">
        <f>standiZd!H1</f>
        <v>5</v>
      </c>
      <c r="I1">
        <f>standiZd!I1</f>
        <v>5</v>
      </c>
    </row>
    <row r="2" spans="2:9">
      <c r="B2" t="str">
        <f>standiZd!B2</f>
        <v>Relative Year</v>
      </c>
      <c r="C2">
        <f>standiZd!C2</f>
        <v>0</v>
      </c>
      <c r="D2">
        <f>standiZd!D2</f>
        <v>0</v>
      </c>
      <c r="E2">
        <f>standiZd!E2</f>
        <v>0</v>
      </c>
      <c r="F2">
        <f>standiZd!F2</f>
        <v>0</v>
      </c>
      <c r="G2">
        <f>standiZd!G2</f>
        <v>0</v>
      </c>
      <c r="H2">
        <f>standiZd!H2</f>
        <v>-1</v>
      </c>
      <c r="I2">
        <f>standiZd!I2</f>
        <v>-2</v>
      </c>
    </row>
    <row r="3" spans="2:9">
      <c r="C3" s="57">
        <f ca="1">standiZd!C3</f>
        <v>43465</v>
      </c>
      <c r="D3" s="57">
        <f ca="1">standiZd!D3</f>
        <v>43100</v>
      </c>
      <c r="E3" s="57">
        <f ca="1">standiZd!E3</f>
        <v>42735</v>
      </c>
      <c r="F3" s="57">
        <f ca="1">standiZd!F3</f>
        <v>42369</v>
      </c>
      <c r="G3" s="57">
        <f ca="1">standiZd!G3</f>
        <v>42004</v>
      </c>
      <c r="H3" s="57">
        <f ca="1">standiZd!H3</f>
        <v>41639</v>
      </c>
      <c r="I3" s="57">
        <f ca="1">standiZd!I3</f>
        <v>41274</v>
      </c>
    </row>
    <row r="4" spans="2:9">
      <c r="B4" s="13" t="s">
        <v>255</v>
      </c>
      <c r="C4" s="56" t="e">
        <f ca="1">standiZd!C4/standiZd!C5</f>
        <v>#NAME?</v>
      </c>
      <c r="D4" s="56" t="e">
        <f ca="1">standiZd!D4/standiZd!D5</f>
        <v>#N/A</v>
      </c>
      <c r="E4" s="56" t="e">
        <f ca="1">standiZd!E4/standiZd!E5</f>
        <v>#N/A</v>
      </c>
      <c r="F4" s="56" t="e">
        <f ca="1">standiZd!F4/standiZd!F5</f>
        <v>#N/A</v>
      </c>
      <c r="G4" s="56" t="e">
        <f ca="1">standiZd!G4/standiZd!G5</f>
        <v>#N/A</v>
      </c>
      <c r="H4" s="56" t="e">
        <f ca="1">standiZd!H4/standiZd!H5</f>
        <v>#N/A</v>
      </c>
      <c r="I4" s="56" t="e">
        <f ca="1">standiZd!I4/standiZd!I5</f>
        <v>#N/A</v>
      </c>
    </row>
    <row r="6" spans="2:9">
      <c r="B6" s="32" t="s">
        <v>256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I11"/>
  <sheetViews>
    <sheetView workbookViewId="0">
      <selection activeCell="E26" sqref="E26"/>
    </sheetView>
  </sheetViews>
  <sheetFormatPr defaultRowHeight="15"/>
  <cols>
    <col min="1" max="1" width="17.5703125" customWidth="1"/>
    <col min="2" max="2" width="23.5703125" customWidth="1"/>
    <col min="3" max="3" width="31.7109375" customWidth="1"/>
    <col min="4" max="9" width="15.7109375" customWidth="1"/>
  </cols>
  <sheetData>
    <row r="1" spans="1:9">
      <c r="B1" t="s">
        <v>14</v>
      </c>
      <c r="C1">
        <v>1</v>
      </c>
      <c r="D1">
        <v>2</v>
      </c>
      <c r="E1">
        <v>3</v>
      </c>
      <c r="F1">
        <v>4</v>
      </c>
      <c r="G1">
        <v>5</v>
      </c>
      <c r="H1">
        <v>5</v>
      </c>
      <c r="I1">
        <v>5</v>
      </c>
    </row>
    <row r="2" spans="1:9">
      <c r="B2" t="s">
        <v>252</v>
      </c>
      <c r="C2">
        <v>0</v>
      </c>
      <c r="D2">
        <v>0</v>
      </c>
      <c r="E2">
        <v>0</v>
      </c>
      <c r="F2">
        <v>0</v>
      </c>
      <c r="G2">
        <v>0</v>
      </c>
      <c r="H2">
        <v>-1</v>
      </c>
      <c r="I2">
        <v>-2</v>
      </c>
    </row>
    <row r="3" spans="1:9">
      <c r="C3" s="31">
        <f ca="1">INDEX(INDIRECT("'Filing (" &amp; C$1 &amp; ")'!RefData"),15,6-C$2)</f>
        <v>43465</v>
      </c>
      <c r="D3" s="31">
        <f ca="1">INDEX(INDIRECT("'Filing (" &amp; D$1 &amp; ")'!RefData"),15,6-D$2)</f>
        <v>43100</v>
      </c>
      <c r="E3" s="31">
        <f ca="1">INDEX(INDIRECT("'Filing (" &amp; E$1 &amp; ")'!RefData"),15,6-E$2)</f>
        <v>42735</v>
      </c>
      <c r="F3" s="31">
        <f ca="1">INDEX(INDIRECT("'Filing (" &amp; F$1 &amp; ")'!RefData"),15,6-F$2)</f>
        <v>42369</v>
      </c>
      <c r="G3" s="31">
        <f ca="1">INDEX(INDIRECT("'Filing (" &amp; G$1 &amp; ")'!RefData"),15,6-G$2)</f>
        <v>42004</v>
      </c>
      <c r="H3" s="31">
        <f t="shared" ref="H3:I3" ca="1" si="0">INDEX(INDIRECT("'Filing (" &amp; H$1 &amp; ")'!RefData"),15,6-H$2)</f>
        <v>41639</v>
      </c>
      <c r="I3" s="31">
        <f t="shared" ca="1" si="0"/>
        <v>41274</v>
      </c>
    </row>
    <row r="4" spans="1:9">
      <c r="A4" s="23" t="str">
        <f>'X Financials'!B76</f>
        <v>ResearchAndDevelopmentExpense</v>
      </c>
      <c r="B4" s="25" t="str">
        <f>'X Financials'!A76</f>
        <v>Research &amp; Development</v>
      </c>
      <c r="C4" t="e">
        <f ca="1">_xlfn.IFNA(INDEX(INDIRECT("'Filing (" &amp; C$1 &amp; ")'!Financials"),MATCH($A4,INDEX(INDIRECT("'Filing (" &amp; C$1 &amp; ")'!Financials"),,StdTagCol),0),ValColZero-C$2),INDEX(INDIRECT("'Filing (" &amp; C$1 &amp; ")'!Financials"),MATCH($A4,INDEX(INDIRECT("'Filing (" &amp; C$1 &amp; ")'!Financials"),,RepTagCol),0),ValColZero-C$2))</f>
        <v>#NAME?</v>
      </c>
      <c r="D4" t="e">
        <f t="shared" ref="D4:I5" ca="1" si="1">INDEX(INDIRECT("'Filing (" &amp; D$1 &amp; ")'!Financials"),MATCH($A4,INDEX(INDIRECT("'Filing (" &amp; D$1 &amp; ")'!Financials"),,StdTagCol),0),ValColZero-D$2)</f>
        <v>#N/A</v>
      </c>
      <c r="E4" t="e">
        <f t="shared" ca="1" si="1"/>
        <v>#N/A</v>
      </c>
      <c r="F4" t="e">
        <f t="shared" ca="1" si="1"/>
        <v>#N/A</v>
      </c>
      <c r="G4" t="e">
        <f t="shared" ca="1" si="1"/>
        <v>#N/A</v>
      </c>
      <c r="H4" t="e">
        <f t="shared" ca="1" si="1"/>
        <v>#N/A</v>
      </c>
      <c r="I4" t="e">
        <f t="shared" ca="1" si="1"/>
        <v>#N/A</v>
      </c>
    </row>
    <row r="5" spans="1:9">
      <c r="A5" t="str">
        <f>'X Financials'!B66</f>
        <v>Revenues</v>
      </c>
      <c r="B5" s="13" t="str">
        <f>'X Financials'!A66</f>
        <v>Revenues</v>
      </c>
      <c r="C5" t="e">
        <f ca="1">_xlfn.IFNA(INDEX(INDIRECT("'Filing (" &amp; C$1 &amp; ")'!Financials"),MATCH($A5,INDEX(INDIRECT("'Filing (" &amp; C$1 &amp; ")'!Financials"),,StdTagCol),0),ValColZero-C$2),INDEX(INDIRECT("'Filing (" &amp; C$1 &amp; ")'!Financials"),MATCH($A5,INDEX(INDIRECT("'Filing (" &amp; C$1 &amp; ")'!Financials"),,RepTagCol),0),ValColZero-C$2))</f>
        <v>#NAME?</v>
      </c>
      <c r="D5">
        <f t="shared" ca="1" si="1"/>
        <v>88389000000</v>
      </c>
      <c r="E5">
        <f t="shared" ca="1" si="1"/>
        <v>1927000000</v>
      </c>
      <c r="F5">
        <f t="shared" ca="1" si="1"/>
        <v>621000000</v>
      </c>
      <c r="G5" t="e">
        <f t="shared" ca="1" si="1"/>
        <v>#N/A</v>
      </c>
      <c r="H5" t="e">
        <f t="shared" ca="1" si="1"/>
        <v>#N/A</v>
      </c>
      <c r="I5" t="e">
        <f t="shared" ca="1" si="1"/>
        <v>#N/A</v>
      </c>
    </row>
    <row r="7" spans="1:9">
      <c r="B7" s="32" t="s">
        <v>63</v>
      </c>
    </row>
    <row r="8" spans="1:9">
      <c r="B8" s="32" t="s">
        <v>258</v>
      </c>
    </row>
    <row r="9" spans="1:9">
      <c r="B9" s="32" t="s">
        <v>64</v>
      </c>
    </row>
    <row r="10" spans="1:9">
      <c r="B10" s="32" t="s">
        <v>253</v>
      </c>
    </row>
    <row r="11" spans="1:9">
      <c r="B11" s="32" t="s">
        <v>254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113"/>
  <sheetViews>
    <sheetView topLeftCell="A48" workbookViewId="0">
      <selection activeCell="B73" sqref="B73"/>
    </sheetView>
  </sheetViews>
  <sheetFormatPr defaultRowHeight="15"/>
  <cols>
    <col min="1" max="1" width="24.7109375" customWidth="1"/>
    <col min="2" max="2" width="35.42578125" customWidth="1"/>
    <col min="3" max="3" width="18" customWidth="1"/>
    <col min="4" max="4" width="18.42578125" style="38" customWidth="1"/>
    <col min="7" max="7" width="12.140625" customWidth="1"/>
    <col min="8" max="8" width="12.42578125" customWidth="1"/>
  </cols>
  <sheetData>
    <row r="1" spans="1:8">
      <c r="A1" s="13" t="s">
        <v>87</v>
      </c>
      <c r="B1" s="13" t="s">
        <v>26</v>
      </c>
      <c r="C1" s="13" t="s">
        <v>88</v>
      </c>
      <c r="D1" s="35" t="s">
        <v>89</v>
      </c>
      <c r="E1" s="13" t="s">
        <v>90</v>
      </c>
      <c r="F1" s="13" t="s">
        <v>91</v>
      </c>
      <c r="G1" s="36" t="s">
        <v>92</v>
      </c>
      <c r="H1" s="36" t="s">
        <v>93</v>
      </c>
    </row>
    <row r="2" spans="1:8">
      <c r="A2" s="37" t="s">
        <v>94</v>
      </c>
      <c r="B2" s="37" t="s">
        <v>95</v>
      </c>
      <c r="C2" s="13"/>
      <c r="D2" s="38" t="str">
        <f t="shared" ref="D2:D64" si="0">IF(E2=1,C2,B2)</f>
        <v>EntityRegistrantName</v>
      </c>
    </row>
    <row r="3" spans="1:8">
      <c r="A3" s="37" t="s">
        <v>14</v>
      </c>
      <c r="B3" s="37" t="s">
        <v>96</v>
      </c>
      <c r="C3" s="13"/>
      <c r="D3" s="38" t="str">
        <f t="shared" si="0"/>
        <v>DocumentType</v>
      </c>
    </row>
    <row r="4" spans="1:8">
      <c r="A4" s="37" t="s">
        <v>97</v>
      </c>
      <c r="B4" s="37" t="s">
        <v>98</v>
      </c>
      <c r="C4" s="13"/>
      <c r="D4" s="38" t="str">
        <f t="shared" si="0"/>
        <v>PeriodCalendarEnd</v>
      </c>
    </row>
    <row r="5" spans="1:8">
      <c r="A5" t="s">
        <v>34</v>
      </c>
      <c r="B5" t="s">
        <v>47</v>
      </c>
      <c r="C5" s="39" t="s">
        <v>99</v>
      </c>
      <c r="D5" s="38" t="str">
        <f t="shared" si="0"/>
        <v>assets</v>
      </c>
      <c r="F5">
        <v>1</v>
      </c>
      <c r="G5" t="s">
        <v>100</v>
      </c>
      <c r="H5" s="40"/>
    </row>
    <row r="6" spans="1:8">
      <c r="A6" t="s">
        <v>101</v>
      </c>
      <c r="B6" t="s">
        <v>62</v>
      </c>
      <c r="D6" s="38" t="str">
        <f t="shared" si="0"/>
        <v>assetsnoncurrent</v>
      </c>
      <c r="G6" t="s">
        <v>100</v>
      </c>
    </row>
    <row r="7" spans="1:8">
      <c r="A7" t="s">
        <v>102</v>
      </c>
      <c r="B7" t="s">
        <v>45</v>
      </c>
      <c r="D7" s="38" t="str">
        <f t="shared" si="0"/>
        <v>propertyplantandequipmentnet</v>
      </c>
      <c r="G7" t="s">
        <v>100</v>
      </c>
    </row>
    <row r="8" spans="1:8">
      <c r="A8" t="s">
        <v>103</v>
      </c>
      <c r="B8" t="s">
        <v>104</v>
      </c>
      <c r="D8" s="38" t="str">
        <f t="shared" si="0"/>
        <v>landandlandimprovements</v>
      </c>
      <c r="G8" t="s">
        <v>100</v>
      </c>
    </row>
    <row r="9" spans="1:8">
      <c r="A9" t="s">
        <v>105</v>
      </c>
      <c r="B9" t="s">
        <v>106</v>
      </c>
      <c r="D9" s="38" t="str">
        <f t="shared" si="0"/>
        <v>buildingsandimprovementsgross</v>
      </c>
      <c r="G9" t="s">
        <v>100</v>
      </c>
    </row>
    <row r="10" spans="1:8">
      <c r="A10" s="41" t="s">
        <v>107</v>
      </c>
      <c r="B10" s="42" t="s">
        <v>108</v>
      </c>
      <c r="D10" s="38" t="str">
        <f t="shared" si="0"/>
        <v>OperationalAssets</v>
      </c>
      <c r="F10">
        <v>1</v>
      </c>
      <c r="G10" t="s">
        <v>100</v>
      </c>
    </row>
    <row r="11" spans="1:8">
      <c r="A11" t="s">
        <v>109</v>
      </c>
      <c r="B11" t="s">
        <v>110</v>
      </c>
      <c r="D11" s="38" t="str">
        <f t="shared" si="0"/>
        <v>intangibleassetsnetincludinggoodwill</v>
      </c>
      <c r="G11" t="s">
        <v>100</v>
      </c>
    </row>
    <row r="12" spans="1:8">
      <c r="A12" t="s">
        <v>37</v>
      </c>
      <c r="B12" t="s">
        <v>46</v>
      </c>
      <c r="D12" s="38" t="str">
        <f t="shared" si="0"/>
        <v>goodwill</v>
      </c>
      <c r="G12" t="s">
        <v>100</v>
      </c>
    </row>
    <row r="13" spans="1:8">
      <c r="A13" t="s">
        <v>111</v>
      </c>
      <c r="B13" t="s">
        <v>56</v>
      </c>
      <c r="D13" s="38" t="str">
        <f t="shared" si="0"/>
        <v>intangibleassetsnetexcludinggoodwill</v>
      </c>
      <c r="F13">
        <v>1</v>
      </c>
      <c r="G13" t="s">
        <v>100</v>
      </c>
    </row>
    <row r="14" spans="1:8">
      <c r="A14" t="s">
        <v>112</v>
      </c>
      <c r="B14" t="s">
        <v>113</v>
      </c>
      <c r="D14" s="38" t="str">
        <f t="shared" si="0"/>
        <v>longterminvestments</v>
      </c>
      <c r="G14" t="s">
        <v>100</v>
      </c>
    </row>
    <row r="15" spans="1:8">
      <c r="A15" t="s">
        <v>114</v>
      </c>
      <c r="B15" t="s">
        <v>115</v>
      </c>
      <c r="D15" s="38" t="str">
        <f t="shared" si="0"/>
        <v>investmentsinaffiliatessubsidiariesassociatesandjointventures</v>
      </c>
      <c r="G15" t="s">
        <v>100</v>
      </c>
    </row>
    <row r="16" spans="1:8">
      <c r="A16" t="s">
        <v>116</v>
      </c>
      <c r="B16" t="s">
        <v>55</v>
      </c>
      <c r="C16" t="s">
        <v>117</v>
      </c>
      <c r="D16" s="38" t="str">
        <f t="shared" si="0"/>
        <v>*longterminvestments*</v>
      </c>
      <c r="E16">
        <v>1</v>
      </c>
      <c r="G16" t="s">
        <v>100</v>
      </c>
    </row>
    <row r="17" spans="1:7">
      <c r="A17" t="s">
        <v>118</v>
      </c>
      <c r="B17" t="s">
        <v>119</v>
      </c>
      <c r="D17" s="38" t="str">
        <f t="shared" si="0"/>
        <v/>
      </c>
      <c r="G17" t="s">
        <v>100</v>
      </c>
    </row>
    <row r="18" spans="1:7">
      <c r="A18" t="s">
        <v>120</v>
      </c>
      <c r="B18" s="43" t="s">
        <v>121</v>
      </c>
      <c r="D18" s="38" t="str">
        <f t="shared" si="0"/>
        <v>NoncurrentReceivables</v>
      </c>
      <c r="G18" t="s">
        <v>100</v>
      </c>
    </row>
    <row r="19" spans="1:7">
      <c r="A19" t="s">
        <v>122</v>
      </c>
      <c r="B19" s="43" t="s">
        <v>123</v>
      </c>
      <c r="D19" s="38" t="str">
        <f t="shared" si="0"/>
        <v>NoncurrentInventories</v>
      </c>
      <c r="G19" t="s">
        <v>100</v>
      </c>
    </row>
    <row r="20" spans="1:7">
      <c r="A20" t="s">
        <v>124</v>
      </c>
      <c r="B20" s="42" t="s">
        <v>125</v>
      </c>
      <c r="D20" s="38" t="str">
        <f t="shared" si="0"/>
        <v>NoncurrentTaxAssets</v>
      </c>
      <c r="G20" t="s">
        <v>100</v>
      </c>
    </row>
    <row r="21" spans="1:7">
      <c r="A21" t="s">
        <v>126</v>
      </c>
      <c r="B21" t="s">
        <v>127</v>
      </c>
      <c r="D21" s="38" t="str">
        <f t="shared" si="0"/>
        <v>deferredtaxassetsliabilitiesnetnoncurrent</v>
      </c>
      <c r="F21">
        <v>1</v>
      </c>
      <c r="G21" t="s">
        <v>100</v>
      </c>
    </row>
    <row r="22" spans="1:7">
      <c r="A22" t="s">
        <v>128</v>
      </c>
      <c r="B22" s="43" t="s">
        <v>129</v>
      </c>
      <c r="D22" s="38" t="str">
        <f t="shared" si="0"/>
        <v>CurrentTaxAssetsNoncurrent</v>
      </c>
      <c r="G22" t="s">
        <v>100</v>
      </c>
    </row>
    <row r="23" spans="1:7">
      <c r="A23" t="s">
        <v>130</v>
      </c>
      <c r="B23" s="43" t="s">
        <v>131</v>
      </c>
      <c r="D23" s="38" t="str">
        <f t="shared" si="0"/>
        <v>OtherNoncurrentFinancialAssets</v>
      </c>
      <c r="G23" t="s">
        <v>100</v>
      </c>
    </row>
    <row r="24" spans="1:7">
      <c r="A24" t="s">
        <v>132</v>
      </c>
      <c r="B24" t="s">
        <v>38</v>
      </c>
      <c r="D24" s="38" t="str">
        <f t="shared" si="0"/>
        <v>PrepaidExpenseAndOtherAssetsNoncurrent</v>
      </c>
      <c r="F24">
        <v>1</v>
      </c>
      <c r="G24" t="s">
        <v>100</v>
      </c>
    </row>
    <row r="25" spans="1:7">
      <c r="A25" t="s">
        <v>133</v>
      </c>
      <c r="B25" t="s">
        <v>44</v>
      </c>
      <c r="D25" s="38" t="str">
        <f t="shared" si="0"/>
        <v>assetscurrent</v>
      </c>
      <c r="G25" t="s">
        <v>100</v>
      </c>
    </row>
    <row r="26" spans="1:7">
      <c r="A26" t="s">
        <v>77</v>
      </c>
      <c r="B26" t="s">
        <v>36</v>
      </c>
      <c r="C26" t="s">
        <v>134</v>
      </c>
      <c r="D26" s="38" t="str">
        <f t="shared" si="0"/>
        <v>*inventory*</v>
      </c>
      <c r="E26">
        <v>1</v>
      </c>
      <c r="G26" t="s">
        <v>100</v>
      </c>
    </row>
    <row r="27" spans="1:7">
      <c r="A27" t="s">
        <v>135</v>
      </c>
      <c r="B27" t="s">
        <v>136</v>
      </c>
      <c r="D27" s="38" t="str">
        <f t="shared" si="0"/>
        <v>receivablesnetcurrent</v>
      </c>
      <c r="F27">
        <v>1</v>
      </c>
      <c r="G27" t="s">
        <v>100</v>
      </c>
    </row>
    <row r="28" spans="1:7">
      <c r="A28" t="s">
        <v>137</v>
      </c>
      <c r="B28" t="s">
        <v>138</v>
      </c>
      <c r="D28" s="38" t="str">
        <f t="shared" si="0"/>
        <v>deferredincometaxesandothertaxreceivablecurrent</v>
      </c>
      <c r="F28">
        <v>1</v>
      </c>
      <c r="G28" t="s">
        <v>100</v>
      </c>
    </row>
    <row r="29" spans="1:7">
      <c r="A29" t="s">
        <v>139</v>
      </c>
      <c r="B29" t="s">
        <v>35</v>
      </c>
      <c r="D29" s="38" t="str">
        <f t="shared" si="0"/>
        <v>CashCashEquivalentsAndShortTermInvestments</v>
      </c>
      <c r="F29">
        <v>1</v>
      </c>
      <c r="G29" t="s">
        <v>100</v>
      </c>
    </row>
    <row r="30" spans="1:7">
      <c r="A30" t="s">
        <v>140</v>
      </c>
      <c r="G30" t="s">
        <v>100</v>
      </c>
    </row>
    <row r="31" spans="1:7">
      <c r="A31" t="s">
        <v>141</v>
      </c>
      <c r="B31" s="43" t="s">
        <v>142</v>
      </c>
      <c r="D31" s="38" t="str">
        <f t="shared" si="0"/>
        <v>OtherCurrentFinancialAssets</v>
      </c>
      <c r="G31" t="s">
        <v>100</v>
      </c>
    </row>
    <row r="32" spans="1:7">
      <c r="A32" t="s">
        <v>81</v>
      </c>
      <c r="B32" t="s">
        <v>43</v>
      </c>
      <c r="D32" s="38" t="str">
        <f t="shared" si="0"/>
        <v>otherassetscurrent</v>
      </c>
      <c r="G32" t="s">
        <v>100</v>
      </c>
    </row>
    <row r="33" spans="1:7">
      <c r="A33" t="s">
        <v>143</v>
      </c>
      <c r="B33" t="s">
        <v>53</v>
      </c>
      <c r="D33" s="38" t="str">
        <f t="shared" si="0"/>
        <v>liabilitiesandstockholdersequity</v>
      </c>
      <c r="G33" t="s">
        <v>100</v>
      </c>
    </row>
    <row r="34" spans="1:7">
      <c r="A34" t="s">
        <v>144</v>
      </c>
      <c r="B34" t="s">
        <v>145</v>
      </c>
      <c r="D34" s="38" t="str">
        <f t="shared" si="0"/>
        <v>stockholdersequityincludingportionattributabletononcontrollinginterest</v>
      </c>
      <c r="G34" t="s">
        <v>100</v>
      </c>
    </row>
    <row r="35" spans="1:7">
      <c r="A35" t="s">
        <v>146</v>
      </c>
      <c r="B35" t="s">
        <v>52</v>
      </c>
      <c r="D35" s="38" t="str">
        <f t="shared" si="0"/>
        <v>stockholdersequity</v>
      </c>
      <c r="G35" t="s">
        <v>100</v>
      </c>
    </row>
    <row r="36" spans="1:7">
      <c r="A36" t="s">
        <v>147</v>
      </c>
      <c r="B36" t="s">
        <v>148</v>
      </c>
      <c r="D36" s="38" t="str">
        <f t="shared" si="0"/>
        <v>preferredstockmember</v>
      </c>
      <c r="G36" t="s">
        <v>100</v>
      </c>
    </row>
    <row r="37" spans="1:7">
      <c r="A37" t="s">
        <v>149</v>
      </c>
      <c r="B37" t="s">
        <v>150</v>
      </c>
      <c r="D37" s="38" t="str">
        <f t="shared" si="0"/>
        <v>treasurystockvalue</v>
      </c>
      <c r="G37" t="s">
        <v>100</v>
      </c>
    </row>
    <row r="38" spans="1:7">
      <c r="A38" t="s">
        <v>151</v>
      </c>
      <c r="B38" t="s">
        <v>152</v>
      </c>
      <c r="D38" s="38" t="str">
        <f t="shared" si="0"/>
        <v>minorityinterest</v>
      </c>
      <c r="G38" t="s">
        <v>100</v>
      </c>
    </row>
    <row r="39" spans="1:7">
      <c r="A39" t="s">
        <v>40</v>
      </c>
      <c r="B39" t="s">
        <v>51</v>
      </c>
      <c r="D39" s="38" t="str">
        <f t="shared" si="0"/>
        <v>liabilities</v>
      </c>
      <c r="G39" t="s">
        <v>100</v>
      </c>
    </row>
    <row r="40" spans="1:7">
      <c r="A40" t="s">
        <v>153</v>
      </c>
      <c r="B40" t="s">
        <v>154</v>
      </c>
      <c r="D40" s="38" t="str">
        <f t="shared" si="0"/>
        <v>liabilitiesnoncurrent</v>
      </c>
      <c r="G40" t="s">
        <v>100</v>
      </c>
    </row>
    <row r="41" spans="1:7">
      <c r="A41" t="s">
        <v>155</v>
      </c>
      <c r="B41" s="43" t="s">
        <v>156</v>
      </c>
      <c r="D41" s="38" t="str">
        <f t="shared" si="0"/>
        <v>NoncurrentProvisions</v>
      </c>
      <c r="G41" t="s">
        <v>100</v>
      </c>
    </row>
    <row r="42" spans="1:7">
      <c r="A42" t="s">
        <v>157</v>
      </c>
      <c r="B42" t="s">
        <v>158</v>
      </c>
      <c r="D42" s="38" t="str">
        <f t="shared" si="0"/>
        <v>pensionandotherpostretirementdefinedbenefitplansliabilitiesnoncurrent</v>
      </c>
      <c r="G42" t="s">
        <v>100</v>
      </c>
    </row>
    <row r="43" spans="1:7">
      <c r="A43" t="s">
        <v>159</v>
      </c>
      <c r="B43" t="s">
        <v>160</v>
      </c>
      <c r="D43" s="38" t="str">
        <f t="shared" si="0"/>
        <v>deferredtaxliabilitiesnoncurrent</v>
      </c>
      <c r="F43">
        <v>1</v>
      </c>
      <c r="G43" t="s">
        <v>100</v>
      </c>
    </row>
    <row r="44" spans="1:7">
      <c r="A44" t="s">
        <v>161</v>
      </c>
      <c r="B44" s="23" t="s">
        <v>60</v>
      </c>
      <c r="D44" s="38" t="str">
        <f t="shared" si="0"/>
        <v>DeferredRevenueAndCreditsNoncurrent</v>
      </c>
      <c r="F44">
        <v>1</v>
      </c>
      <c r="G44" t="s">
        <v>100</v>
      </c>
    </row>
    <row r="45" spans="1:7">
      <c r="A45" t="s">
        <v>162</v>
      </c>
      <c r="B45" t="s">
        <v>59</v>
      </c>
      <c r="D45" s="38" t="str">
        <f t="shared" si="0"/>
        <v>longtermdebtandcapitalleaseobligations</v>
      </c>
      <c r="F45">
        <v>1</v>
      </c>
      <c r="G45" t="s">
        <v>100</v>
      </c>
    </row>
    <row r="46" spans="1:7">
      <c r="A46" t="s">
        <v>163</v>
      </c>
      <c r="B46" t="s">
        <v>50</v>
      </c>
      <c r="D46" s="38" t="str">
        <f t="shared" si="0"/>
        <v>longtermdebtnoncurrent</v>
      </c>
      <c r="G46" t="s">
        <v>100</v>
      </c>
    </row>
    <row r="47" spans="1:7">
      <c r="A47" t="s">
        <v>86</v>
      </c>
      <c r="B47" t="s">
        <v>164</v>
      </c>
      <c r="D47" s="38" t="str">
        <f t="shared" si="0"/>
        <v>capitalleaseobligationsnoncurrent</v>
      </c>
      <c r="G47" t="s">
        <v>100</v>
      </c>
    </row>
    <row r="48" spans="1:7">
      <c r="A48" t="s">
        <v>165</v>
      </c>
      <c r="B48" t="s">
        <v>119</v>
      </c>
      <c r="D48" s="38" t="str">
        <f t="shared" si="0"/>
        <v/>
      </c>
      <c r="G48" t="s">
        <v>100</v>
      </c>
    </row>
    <row r="49" spans="1:7">
      <c r="A49" t="s">
        <v>166</v>
      </c>
      <c r="B49" s="43" t="s">
        <v>167</v>
      </c>
      <c r="D49" s="38" t="str">
        <f t="shared" si="0"/>
        <v>NoncurrentPayables</v>
      </c>
      <c r="F49">
        <v>1</v>
      </c>
      <c r="G49" t="s">
        <v>100</v>
      </c>
    </row>
    <row r="50" spans="1:7">
      <c r="A50" t="s">
        <v>168</v>
      </c>
      <c r="B50" s="43" t="s">
        <v>169</v>
      </c>
      <c r="D50" s="38" t="str">
        <f t="shared" si="0"/>
        <v>OtherNoncurrentFinancialLiabilities</v>
      </c>
      <c r="F50">
        <v>1</v>
      </c>
      <c r="G50" t="s">
        <v>100</v>
      </c>
    </row>
    <row r="51" spans="1:7">
      <c r="A51" t="s">
        <v>170</v>
      </c>
      <c r="B51" s="41" t="s">
        <v>39</v>
      </c>
      <c r="D51" s="38" t="str">
        <f t="shared" si="0"/>
        <v>OtherLiabilitiesNoncurrent</v>
      </c>
      <c r="F51">
        <v>1</v>
      </c>
      <c r="G51" t="s">
        <v>100</v>
      </c>
    </row>
    <row r="52" spans="1:7">
      <c r="A52" t="s">
        <v>171</v>
      </c>
      <c r="B52" t="s">
        <v>49</v>
      </c>
      <c r="D52" s="38" t="str">
        <f t="shared" si="0"/>
        <v>liabilitiescurrent</v>
      </c>
      <c r="G52" t="s">
        <v>100</v>
      </c>
    </row>
    <row r="53" spans="1:7">
      <c r="A53" t="s">
        <v>172</v>
      </c>
      <c r="B53" s="43" t="s">
        <v>173</v>
      </c>
      <c r="D53" s="38" t="str">
        <f t="shared" si="0"/>
        <v>CurrentProvisions</v>
      </c>
      <c r="G53" t="s">
        <v>100</v>
      </c>
    </row>
    <row r="54" spans="1:7">
      <c r="A54" t="s">
        <v>174</v>
      </c>
      <c r="B54" t="s">
        <v>175</v>
      </c>
      <c r="D54" s="38" t="str">
        <f t="shared" si="0"/>
        <v>debtcurrent</v>
      </c>
      <c r="F54">
        <v>1</v>
      </c>
      <c r="G54" t="s">
        <v>100</v>
      </c>
    </row>
    <row r="55" spans="1:7">
      <c r="A55" t="s">
        <v>176</v>
      </c>
      <c r="B55" t="s">
        <v>177</v>
      </c>
      <c r="D55" s="38" t="str">
        <f t="shared" si="0"/>
        <v>shorttermborrowings</v>
      </c>
      <c r="G55" t="s">
        <v>100</v>
      </c>
    </row>
    <row r="56" spans="1:7">
      <c r="A56" t="s">
        <v>178</v>
      </c>
      <c r="B56" t="s">
        <v>179</v>
      </c>
      <c r="D56" s="38" t="str">
        <f t="shared" si="0"/>
        <v>longtermdebtandcapitalleaseobligationscurrent</v>
      </c>
      <c r="F56">
        <v>1</v>
      </c>
      <c r="G56" t="s">
        <v>100</v>
      </c>
    </row>
    <row r="57" spans="1:7">
      <c r="A57" t="s">
        <v>180</v>
      </c>
      <c r="B57" t="s">
        <v>58</v>
      </c>
      <c r="D57" s="38" t="str">
        <f t="shared" si="0"/>
        <v>DeferredRevenueAndCreditsCurrent</v>
      </c>
      <c r="F57">
        <v>1</v>
      </c>
      <c r="G57" t="s">
        <v>100</v>
      </c>
    </row>
    <row r="58" spans="1:7">
      <c r="A58" t="s">
        <v>181</v>
      </c>
      <c r="B58" t="s">
        <v>182</v>
      </c>
      <c r="D58" s="38" t="str">
        <f t="shared" si="0"/>
        <v>AccountsPayableAndAccruedLiabilitiesCurrent</v>
      </c>
      <c r="F58">
        <v>1</v>
      </c>
      <c r="G58" t="s">
        <v>100</v>
      </c>
    </row>
    <row r="59" spans="1:7">
      <c r="A59" t="s">
        <v>78</v>
      </c>
      <c r="B59" t="s">
        <v>48</v>
      </c>
      <c r="D59" s="38" t="str">
        <f t="shared" si="0"/>
        <v>accountspayablecurrent</v>
      </c>
      <c r="G59" t="s">
        <v>100</v>
      </c>
    </row>
    <row r="60" spans="1:7">
      <c r="A60" t="s">
        <v>183</v>
      </c>
      <c r="B60" t="s">
        <v>57</v>
      </c>
      <c r="D60" s="38" t="str">
        <f t="shared" si="0"/>
        <v>AccruedLiabilitiesCurrent</v>
      </c>
      <c r="G60" t="s">
        <v>100</v>
      </c>
    </row>
    <row r="61" spans="1:7">
      <c r="A61" t="s">
        <v>184</v>
      </c>
      <c r="B61" t="s">
        <v>79</v>
      </c>
      <c r="D61" s="38" t="str">
        <f t="shared" si="0"/>
        <v>AccruedIncomeTaxesCurrent</v>
      </c>
      <c r="G61" t="s">
        <v>100</v>
      </c>
    </row>
    <row r="62" spans="1:7">
      <c r="A62" t="s">
        <v>185</v>
      </c>
      <c r="B62" t="s">
        <v>119</v>
      </c>
      <c r="D62" s="38" t="str">
        <f t="shared" si="0"/>
        <v/>
      </c>
      <c r="G62" t="s">
        <v>100</v>
      </c>
    </row>
    <row r="63" spans="1:7">
      <c r="A63" t="s">
        <v>186</v>
      </c>
      <c r="B63" s="43" t="s">
        <v>187</v>
      </c>
      <c r="D63" s="38" t="str">
        <f t="shared" si="0"/>
        <v>OtherCurrentFinancialLiabilities</v>
      </c>
      <c r="G63" t="s">
        <v>100</v>
      </c>
    </row>
    <row r="64" spans="1:7">
      <c r="A64" t="s">
        <v>83</v>
      </c>
      <c r="B64" s="41" t="s">
        <v>80</v>
      </c>
      <c r="D64" s="38" t="str">
        <f t="shared" si="0"/>
        <v>OtherLiabilitiesCurrent</v>
      </c>
      <c r="F64">
        <v>1</v>
      </c>
      <c r="G64" t="s">
        <v>100</v>
      </c>
    </row>
    <row r="66" spans="1:7">
      <c r="A66" t="s">
        <v>41</v>
      </c>
      <c r="B66" t="s">
        <v>41</v>
      </c>
      <c r="D66" s="38" t="str">
        <f t="shared" ref="D66:D101" si="1">IF(E66=1,C66,B66)</f>
        <v>Revenues</v>
      </c>
      <c r="F66">
        <v>1</v>
      </c>
      <c r="G66" t="s">
        <v>188</v>
      </c>
    </row>
    <row r="67" spans="1:7">
      <c r="A67" t="s">
        <v>189</v>
      </c>
      <c r="B67" t="s">
        <v>190</v>
      </c>
      <c r="C67" s="39" t="s">
        <v>191</v>
      </c>
      <c r="D67" s="38" t="str">
        <f t="shared" si="1"/>
        <v>salesrevenuenet</v>
      </c>
      <c r="G67" t="s">
        <v>188</v>
      </c>
    </row>
    <row r="68" spans="1:7">
      <c r="A68" t="s">
        <v>192</v>
      </c>
      <c r="B68" t="s">
        <v>193</v>
      </c>
      <c r="D68" s="38" t="str">
        <f t="shared" si="1"/>
        <v>financialservicesrevenue</v>
      </c>
      <c r="G68" t="s">
        <v>188</v>
      </c>
    </row>
    <row r="70" spans="1:7">
      <c r="A70" t="s">
        <v>194</v>
      </c>
      <c r="B70" t="s">
        <v>27</v>
      </c>
      <c r="D70" s="38" t="str">
        <f t="shared" si="1"/>
        <v>CostOfRevenue</v>
      </c>
      <c r="F70">
        <v>1</v>
      </c>
      <c r="G70" t="s">
        <v>188</v>
      </c>
    </row>
    <row r="71" spans="1:7">
      <c r="A71" t="s">
        <v>195</v>
      </c>
      <c r="B71" s="44" t="s">
        <v>196</v>
      </c>
      <c r="D71" s="38" t="str">
        <f t="shared" si="1"/>
        <v>grossprofit</v>
      </c>
      <c r="G71" t="s">
        <v>188</v>
      </c>
    </row>
    <row r="72" spans="1:7">
      <c r="A72" s="41" t="s">
        <v>197</v>
      </c>
      <c r="B72" s="44" t="s">
        <v>198</v>
      </c>
      <c r="D72" s="38" t="str">
        <f t="shared" si="1"/>
        <v>sellinggeneralandadministrativeexpense</v>
      </c>
      <c r="G72" t="s">
        <v>188</v>
      </c>
    </row>
    <row r="73" spans="1:7">
      <c r="A73" s="41" t="s">
        <v>199</v>
      </c>
      <c r="B73" s="41" t="s">
        <v>29</v>
      </c>
      <c r="D73" s="38" t="str">
        <f t="shared" si="1"/>
        <v>SellingAndMarketingExpense</v>
      </c>
      <c r="G73" t="s">
        <v>188</v>
      </c>
    </row>
    <row r="74" spans="1:7">
      <c r="A74" t="s">
        <v>200</v>
      </c>
      <c r="B74" s="45" t="s">
        <v>201</v>
      </c>
      <c r="D74" s="38" t="str">
        <f t="shared" si="1"/>
        <v>DistributionCosts</v>
      </c>
      <c r="G74" t="s">
        <v>188</v>
      </c>
    </row>
    <row r="75" spans="1:7">
      <c r="A75" t="s">
        <v>202</v>
      </c>
      <c r="B75" t="s">
        <v>30</v>
      </c>
      <c r="D75" s="38" t="str">
        <f t="shared" si="1"/>
        <v>GeneralAndAdministrativeExpense</v>
      </c>
      <c r="G75" t="s">
        <v>188</v>
      </c>
    </row>
    <row r="76" spans="1:7">
      <c r="A76" t="s">
        <v>203</v>
      </c>
      <c r="B76" s="44" t="s">
        <v>28</v>
      </c>
      <c r="D76" s="38" t="str">
        <f t="shared" si="1"/>
        <v>ResearchAndDevelopmentExpense</v>
      </c>
      <c r="G76" t="s">
        <v>188</v>
      </c>
    </row>
    <row r="77" spans="1:7">
      <c r="A77" t="s">
        <v>204</v>
      </c>
      <c r="B77" s="42" t="s">
        <v>205</v>
      </c>
      <c r="D77" s="38" t="str">
        <f t="shared" si="1"/>
        <v>MiscOperatingExpensesByFunctionNet</v>
      </c>
      <c r="F77">
        <v>1</v>
      </c>
      <c r="G77" t="s">
        <v>188</v>
      </c>
    </row>
    <row r="78" spans="1:7">
      <c r="B78" s="42"/>
    </row>
    <row r="79" spans="1:7">
      <c r="A79" t="s">
        <v>206</v>
      </c>
      <c r="B79" t="s">
        <v>207</v>
      </c>
      <c r="D79" s="38" t="str">
        <f t="shared" si="1"/>
        <v>employeebenefitsandsharebasedcompensation</v>
      </c>
      <c r="G79" t="s">
        <v>188</v>
      </c>
    </row>
    <row r="80" spans="1:7">
      <c r="A80" t="s">
        <v>208</v>
      </c>
      <c r="B80" t="s">
        <v>209</v>
      </c>
      <c r="D80" s="38" t="str">
        <f t="shared" si="1"/>
        <v>depreciationdepletionandamortization</v>
      </c>
      <c r="G80" t="s">
        <v>188</v>
      </c>
    </row>
    <row r="81" spans="1:7">
      <c r="A81" t="s">
        <v>210</v>
      </c>
      <c r="B81" t="s">
        <v>211</v>
      </c>
      <c r="D81" s="38" t="str">
        <f t="shared" si="1"/>
        <v>TaxesExcludingIncomeAndExciseTaxes</v>
      </c>
      <c r="F81">
        <v>1</v>
      </c>
      <c r="G81" t="s">
        <v>188</v>
      </c>
    </row>
    <row r="82" spans="1:7">
      <c r="A82" t="s">
        <v>212</v>
      </c>
      <c r="B82" s="42" t="s">
        <v>213</v>
      </c>
      <c r="D82" s="38" t="str">
        <f t="shared" si="1"/>
        <v>MiscOperatingExpensesByTypeNet</v>
      </c>
      <c r="F82">
        <v>1</v>
      </c>
      <c r="G82" t="s">
        <v>188</v>
      </c>
    </row>
    <row r="83" spans="1:7">
      <c r="B83" s="42"/>
    </row>
    <row r="84" spans="1:7">
      <c r="A84" t="s">
        <v>214</v>
      </c>
      <c r="B84" s="42" t="s">
        <v>215</v>
      </c>
      <c r="D84" s="38" t="str">
        <f t="shared" si="1"/>
        <v>NonrecurringOperatingExpenseIncome</v>
      </c>
      <c r="F84">
        <v>1</v>
      </c>
      <c r="G84" t="s">
        <v>188</v>
      </c>
    </row>
    <row r="85" spans="1:7">
      <c r="A85" t="s">
        <v>216</v>
      </c>
      <c r="B85" t="s">
        <v>217</v>
      </c>
      <c r="D85" s="38" t="str">
        <f t="shared" si="1"/>
        <v>OtherOperatingIncomeExpenseNet</v>
      </c>
      <c r="G85" t="s">
        <v>188</v>
      </c>
    </row>
    <row r="86" spans="1:7">
      <c r="A86" s="41" t="s">
        <v>218</v>
      </c>
      <c r="B86" s="45" t="s">
        <v>219</v>
      </c>
      <c r="D86" s="38" t="str">
        <f t="shared" si="1"/>
        <v>OtherGainsLosses</v>
      </c>
      <c r="G86" t="s">
        <v>188</v>
      </c>
    </row>
    <row r="87" spans="1:7">
      <c r="A87" s="41"/>
      <c r="B87" s="45"/>
    </row>
    <row r="88" spans="1:7">
      <c r="A88" t="s">
        <v>220</v>
      </c>
      <c r="B88" t="s">
        <v>31</v>
      </c>
      <c r="D88" s="38" t="str">
        <f t="shared" si="1"/>
        <v>OperatingIncomeLoss</v>
      </c>
      <c r="G88" t="s">
        <v>188</v>
      </c>
    </row>
    <row r="89" spans="1:7">
      <c r="A89" t="s">
        <v>84</v>
      </c>
      <c r="B89" t="s">
        <v>54</v>
      </c>
      <c r="D89" s="38" t="str">
        <f t="shared" si="1"/>
        <v>interestexpense</v>
      </c>
      <c r="G89" t="s">
        <v>188</v>
      </c>
    </row>
    <row r="90" spans="1:7">
      <c r="A90" t="s">
        <v>221</v>
      </c>
      <c r="B90" t="s">
        <v>61</v>
      </c>
      <c r="D90" s="38" t="str">
        <f t="shared" si="1"/>
        <v>IncomeLossFromEquityMethodInvestments</v>
      </c>
      <c r="G90" t="s">
        <v>188</v>
      </c>
    </row>
    <row r="91" spans="1:7">
      <c r="A91" t="s">
        <v>222</v>
      </c>
      <c r="B91" s="42" t="s">
        <v>223</v>
      </c>
      <c r="D91" s="38" t="str">
        <f t="shared" si="1"/>
        <v>MiscIncome</v>
      </c>
      <c r="F91">
        <v>1</v>
      </c>
      <c r="G91" t="s">
        <v>188</v>
      </c>
    </row>
    <row r="92" spans="1:7">
      <c r="A92" t="s">
        <v>224</v>
      </c>
      <c r="B92" s="42" t="s">
        <v>225</v>
      </c>
      <c r="D92" s="38" t="str">
        <f t="shared" si="1"/>
        <v>NonrecurringExpenseIncome</v>
      </c>
      <c r="F92">
        <v>1</v>
      </c>
      <c r="G92" t="s">
        <v>188</v>
      </c>
    </row>
    <row r="93" spans="1:7">
      <c r="A93" t="s">
        <v>226</v>
      </c>
      <c r="B93" t="s">
        <v>32</v>
      </c>
      <c r="D93" s="38" t="str">
        <f t="shared" si="1"/>
        <v>NonoperatingIncomeExpense</v>
      </c>
      <c r="G93" t="s">
        <v>188</v>
      </c>
    </row>
    <row r="94" spans="1:7">
      <c r="A94" t="s">
        <v>227</v>
      </c>
      <c r="B94" s="41" t="s">
        <v>85</v>
      </c>
      <c r="C94" s="39"/>
      <c r="D94" s="38" t="str">
        <f t="shared" si="1"/>
        <v>NonoperatingGainsLosses</v>
      </c>
      <c r="G94" t="s">
        <v>188</v>
      </c>
    </row>
    <row r="95" spans="1:7">
      <c r="A95" t="s">
        <v>228</v>
      </c>
      <c r="B95" t="s">
        <v>73</v>
      </c>
      <c r="D95" s="38" t="str">
        <f t="shared" si="1"/>
        <v>IncomeLossFromContinuingOperationsBeforeIncomeTaxesExtraordinaryItemsNoncontrollingInterest</v>
      </c>
      <c r="F95">
        <v>1</v>
      </c>
      <c r="G95" t="s">
        <v>188</v>
      </c>
    </row>
    <row r="96" spans="1:7">
      <c r="A96" t="s">
        <v>82</v>
      </c>
      <c r="B96" t="s">
        <v>42</v>
      </c>
      <c r="D96" s="38" t="str">
        <f t="shared" si="1"/>
        <v>incometaxexpensebenefit</v>
      </c>
      <c r="F96">
        <v>1</v>
      </c>
      <c r="G96" t="s">
        <v>188</v>
      </c>
    </row>
    <row r="97" spans="1:7">
      <c r="A97" t="s">
        <v>229</v>
      </c>
      <c r="B97" t="s">
        <v>230</v>
      </c>
      <c r="D97" s="38" t="str">
        <f t="shared" si="1"/>
        <v>IncomeLossFromContinuingOperationsIncludingPortionAttributableToNoncontrollingInterest</v>
      </c>
      <c r="G97" t="s">
        <v>188</v>
      </c>
    </row>
    <row r="98" spans="1:7">
      <c r="A98" t="s">
        <v>231</v>
      </c>
      <c r="B98" t="s">
        <v>232</v>
      </c>
      <c r="D98" s="38" t="str">
        <f t="shared" si="1"/>
        <v>IncomeLossFromDiscontinuedOperationsNetOfTax</v>
      </c>
      <c r="G98" t="s">
        <v>188</v>
      </c>
    </row>
    <row r="99" spans="1:7">
      <c r="A99" t="s">
        <v>233</v>
      </c>
      <c r="B99" s="42" t="s">
        <v>234</v>
      </c>
      <c r="D99" s="38" t="str">
        <f t="shared" si="1"/>
        <v>ProfitLoss</v>
      </c>
      <c r="F99">
        <v>1</v>
      </c>
      <c r="G99" t="s">
        <v>188</v>
      </c>
    </row>
    <row r="100" spans="1:7">
      <c r="A100" t="s">
        <v>235</v>
      </c>
      <c r="B100" t="s">
        <v>236</v>
      </c>
      <c r="D100" s="38" t="str">
        <f t="shared" si="1"/>
        <v>NetIncomeLossAttributableToNoncontrollingInterest</v>
      </c>
      <c r="G100" t="s">
        <v>188</v>
      </c>
    </row>
    <row r="101" spans="1:7">
      <c r="A101" t="s">
        <v>237</v>
      </c>
      <c r="B101" t="s">
        <v>33</v>
      </c>
      <c r="D101" s="38" t="str">
        <f t="shared" si="1"/>
        <v>NetIncomeLossAvailableToCommonStockholdersBasic</v>
      </c>
      <c r="F101">
        <v>1</v>
      </c>
      <c r="G101" t="s">
        <v>188</v>
      </c>
    </row>
    <row r="103" spans="1:7">
      <c r="A103" t="s">
        <v>238</v>
      </c>
      <c r="B103" t="s">
        <v>74</v>
      </c>
      <c r="D103" s="38" t="str">
        <f t="shared" ref="D103:D113" si="2">IF(E103=1,C103,B103)</f>
        <v>EarningsPerShareBasic</v>
      </c>
      <c r="G103" t="s">
        <v>188</v>
      </c>
    </row>
    <row r="104" spans="1:7">
      <c r="A104" t="s">
        <v>239</v>
      </c>
      <c r="B104" t="s">
        <v>240</v>
      </c>
      <c r="D104" s="38" t="str">
        <f t="shared" si="2"/>
        <v>IncomeLossFromContinuingOperationsPerBasicShare</v>
      </c>
      <c r="G104" t="s">
        <v>188</v>
      </c>
    </row>
    <row r="105" spans="1:7">
      <c r="A105" t="s">
        <v>241</v>
      </c>
      <c r="B105" t="s">
        <v>242</v>
      </c>
      <c r="D105" s="38" t="str">
        <f t="shared" si="2"/>
        <v>IncomeLossFromDiscontinuedOperationsNetOfTaxPerBasicShare</v>
      </c>
      <c r="G105" t="s">
        <v>188</v>
      </c>
    </row>
    <row r="106" spans="1:7">
      <c r="A106" t="s">
        <v>243</v>
      </c>
      <c r="B106" t="s">
        <v>244</v>
      </c>
      <c r="D106" s="38" t="str">
        <f t="shared" si="2"/>
        <v>weightedaveragenumberofsharesoutstandingbasic</v>
      </c>
      <c r="G106" t="s">
        <v>188</v>
      </c>
    </row>
    <row r="107" spans="1:7">
      <c r="A107" t="s">
        <v>245</v>
      </c>
      <c r="B107" t="s">
        <v>75</v>
      </c>
      <c r="D107" s="38" t="str">
        <f t="shared" si="2"/>
        <v>EarningsPerShareDiluted</v>
      </c>
      <c r="G107" t="s">
        <v>188</v>
      </c>
    </row>
    <row r="108" spans="1:7">
      <c r="A108" t="s">
        <v>246</v>
      </c>
      <c r="B108" t="s">
        <v>247</v>
      </c>
      <c r="D108" s="38" t="str">
        <f t="shared" si="2"/>
        <v>IncomeLossFromContinuingOperationsPerDilutedShare</v>
      </c>
      <c r="G108" t="s">
        <v>188</v>
      </c>
    </row>
    <row r="109" spans="1:7">
      <c r="A109" t="s">
        <v>248</v>
      </c>
      <c r="B109" t="s">
        <v>249</v>
      </c>
      <c r="D109" s="38" t="str">
        <f t="shared" si="2"/>
        <v>IncomeLossFromDiscontinuedOperationsNetOfTaxPerDilutedShare</v>
      </c>
      <c r="G109" t="s">
        <v>188</v>
      </c>
    </row>
    <row r="110" spans="1:7">
      <c r="A110" t="s">
        <v>250</v>
      </c>
      <c r="B110" t="s">
        <v>76</v>
      </c>
      <c r="D110" s="38" t="str">
        <f t="shared" si="2"/>
        <v>WeightedAverageNumberOfDilutedSharesOutstanding</v>
      </c>
      <c r="G110" t="s">
        <v>188</v>
      </c>
    </row>
    <row r="111" spans="1:7">
      <c r="D111" s="38">
        <f t="shared" si="2"/>
        <v>0</v>
      </c>
    </row>
    <row r="112" spans="1:7">
      <c r="D112" s="38">
        <f t="shared" si="2"/>
        <v>0</v>
      </c>
    </row>
    <row r="113" spans="4:4">
      <c r="D113" s="38">
        <f t="shared" si="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S1261"/>
  <sheetViews>
    <sheetView topLeftCell="C1174" workbookViewId="0">
      <selection activeCell="C1193" sqref="C1193"/>
    </sheetView>
  </sheetViews>
  <sheetFormatPr defaultRowHeight="15"/>
  <cols>
    <col min="1" max="1" width="2.7109375" customWidth="1"/>
    <col min="2" max="2" width="16.7109375" customWidth="1"/>
    <col min="3" max="3" width="24.7109375" customWidth="1"/>
    <col min="4" max="4" width="10.7109375" customWidth="1"/>
    <col min="5" max="5" width="27.7109375" customWidth="1"/>
    <col min="6" max="6" width="30.7109375" customWidth="1"/>
    <col min="7" max="7" width="3.140625" customWidth="1"/>
    <col min="8" max="12" width="16.7109375" customWidth="1"/>
    <col min="13" max="13" width="8.140625" bestFit="1" customWidth="1"/>
    <col min="15" max="15" width="3.7109375" customWidth="1"/>
    <col min="16" max="16" width="60.7109375" customWidth="1"/>
    <col min="17" max="19" width="4.7109375" customWidth="1"/>
  </cols>
  <sheetData>
    <row r="1" spans="1:19">
      <c r="A1" s="24"/>
    </row>
    <row r="2" spans="1:19">
      <c r="C2" s="22"/>
      <c r="D2" s="26" t="s">
        <v>259</v>
      </c>
      <c r="E2" s="27"/>
      <c r="F2" s="22"/>
      <c r="G2" s="22" t="s">
        <v>261</v>
      </c>
      <c r="H2" s="22"/>
      <c r="I2" s="28"/>
      <c r="J2" s="22"/>
      <c r="K2" s="22"/>
    </row>
    <row r="3" spans="1:19">
      <c r="C3" s="22"/>
      <c r="D3" s="26" t="s">
        <v>260</v>
      </c>
      <c r="E3" s="30"/>
      <c r="F3" s="28"/>
      <c r="G3" s="26"/>
      <c r="H3" s="29"/>
      <c r="I3" s="30" t="s">
        <v>262</v>
      </c>
      <c r="J3" s="22"/>
      <c r="K3" s="22"/>
    </row>
    <row r="5" spans="1:19">
      <c r="C5" s="22"/>
      <c r="D5" s="22" t="s">
        <v>263</v>
      </c>
      <c r="E5" s="22" t="s">
        <v>264</v>
      </c>
      <c r="F5" s="22"/>
      <c r="G5" s="22"/>
      <c r="H5" s="22">
        <v>0</v>
      </c>
      <c r="I5" s="22"/>
      <c r="J5" s="22"/>
      <c r="K5" s="22"/>
      <c r="L5" s="22"/>
      <c r="O5" s="22"/>
      <c r="P5" s="22" t="s">
        <v>15</v>
      </c>
      <c r="Q5" s="22">
        <v>129</v>
      </c>
      <c r="R5" s="22">
        <v>1</v>
      </c>
      <c r="S5" s="22">
        <v>1237</v>
      </c>
    </row>
    <row r="6" spans="1:19">
      <c r="C6" s="22"/>
      <c r="D6" s="22" t="s">
        <v>263</v>
      </c>
      <c r="E6" s="22" t="s">
        <v>265</v>
      </c>
      <c r="F6" s="22"/>
      <c r="G6" s="22"/>
      <c r="H6" s="22">
        <v>7297119000227</v>
      </c>
      <c r="I6" s="22"/>
      <c r="J6" s="22"/>
      <c r="K6" s="22"/>
      <c r="L6" s="22"/>
      <c r="O6" s="22"/>
      <c r="P6" s="22" t="s">
        <v>287</v>
      </c>
      <c r="Q6" s="22">
        <v>4</v>
      </c>
      <c r="R6" s="22">
        <v>2</v>
      </c>
      <c r="S6" s="22">
        <v>4</v>
      </c>
    </row>
    <row r="7" spans="1:19">
      <c r="C7" s="22"/>
      <c r="D7" s="22" t="s">
        <v>266</v>
      </c>
      <c r="E7" s="22" t="s">
        <v>267</v>
      </c>
      <c r="F7" s="22"/>
      <c r="G7" s="22"/>
      <c r="H7" s="51" t="s">
        <v>268</v>
      </c>
      <c r="I7" s="22"/>
      <c r="J7" s="22"/>
      <c r="K7" s="22"/>
      <c r="L7" s="22"/>
      <c r="O7" s="22"/>
      <c r="P7" s="22" t="s">
        <v>288</v>
      </c>
      <c r="Q7" s="22">
        <v>5</v>
      </c>
      <c r="R7" s="22">
        <v>6</v>
      </c>
      <c r="S7" s="22">
        <v>8</v>
      </c>
    </row>
    <row r="8" spans="1:19">
      <c r="C8" s="22"/>
      <c r="D8" s="22" t="s">
        <v>266</v>
      </c>
      <c r="E8" s="22" t="s">
        <v>269</v>
      </c>
      <c r="F8" s="22"/>
      <c r="G8" s="22"/>
      <c r="H8" s="14" t="s">
        <v>270</v>
      </c>
      <c r="I8" s="22"/>
      <c r="J8" s="22"/>
      <c r="K8" s="22"/>
      <c r="L8" s="22"/>
      <c r="O8" s="22"/>
      <c r="P8" s="22" t="s">
        <v>289</v>
      </c>
      <c r="Q8" s="22">
        <v>6</v>
      </c>
      <c r="R8" s="22">
        <v>10</v>
      </c>
      <c r="S8" s="22">
        <v>59</v>
      </c>
    </row>
    <row r="9" spans="1:19">
      <c r="C9" s="22"/>
      <c r="D9" s="22" t="s">
        <v>266</v>
      </c>
      <c r="E9" s="22" t="s">
        <v>271</v>
      </c>
      <c r="F9" s="22"/>
      <c r="G9" s="22"/>
      <c r="H9" s="22"/>
      <c r="I9" s="22"/>
      <c r="J9" s="22"/>
      <c r="K9" s="22"/>
      <c r="L9" s="22"/>
      <c r="O9" s="22"/>
      <c r="P9" s="22" t="s">
        <v>290</v>
      </c>
      <c r="Q9" s="22">
        <v>7</v>
      </c>
      <c r="R9" s="22">
        <v>61</v>
      </c>
      <c r="S9" s="22">
        <v>62</v>
      </c>
    </row>
    <row r="10" spans="1:19">
      <c r="C10" s="22"/>
      <c r="D10" s="22" t="s">
        <v>263</v>
      </c>
      <c r="E10" s="22" t="s">
        <v>272</v>
      </c>
      <c r="F10" s="22"/>
      <c r="G10" s="22"/>
      <c r="H10" s="61">
        <v>43523</v>
      </c>
      <c r="I10" s="22"/>
      <c r="J10" s="22"/>
      <c r="K10" s="22"/>
      <c r="L10" s="22"/>
      <c r="O10" s="22"/>
      <c r="P10" s="22" t="s">
        <v>291</v>
      </c>
      <c r="Q10" s="22">
        <v>8</v>
      </c>
      <c r="R10" s="22">
        <v>64</v>
      </c>
      <c r="S10" s="22">
        <v>85</v>
      </c>
    </row>
    <row r="11" spans="1:19">
      <c r="C11" s="22"/>
      <c r="D11" s="22" t="s">
        <v>266</v>
      </c>
      <c r="E11" s="22" t="s">
        <v>273</v>
      </c>
      <c r="F11" s="22"/>
      <c r="G11" s="22"/>
      <c r="H11" s="49" t="s">
        <v>274</v>
      </c>
      <c r="I11" s="22"/>
      <c r="J11" s="22"/>
      <c r="K11" s="22"/>
      <c r="L11" s="22"/>
      <c r="O11" s="22"/>
      <c r="P11" s="22" t="s">
        <v>291</v>
      </c>
      <c r="Q11" s="22">
        <v>9</v>
      </c>
      <c r="R11" s="22">
        <v>0</v>
      </c>
      <c r="S11" s="22">
        <v>0</v>
      </c>
    </row>
    <row r="12" spans="1:19">
      <c r="C12" s="22"/>
      <c r="D12" s="22" t="s">
        <v>266</v>
      </c>
      <c r="E12" s="22" t="s">
        <v>275</v>
      </c>
      <c r="F12" s="22"/>
      <c r="G12" s="22"/>
      <c r="H12" s="14">
        <v>72971</v>
      </c>
      <c r="I12" s="22"/>
      <c r="J12" s="22"/>
      <c r="K12" s="22"/>
      <c r="L12" s="22"/>
      <c r="O12" s="22"/>
      <c r="P12" s="22" t="s">
        <v>292</v>
      </c>
      <c r="Q12" s="22">
        <v>10</v>
      </c>
      <c r="R12" s="22">
        <v>87</v>
      </c>
      <c r="S12" s="22">
        <v>89</v>
      </c>
    </row>
    <row r="13" spans="1:19">
      <c r="C13" s="22"/>
      <c r="D13" s="22" t="s">
        <v>263</v>
      </c>
      <c r="E13" s="22" t="s">
        <v>276</v>
      </c>
      <c r="F13" s="22"/>
      <c r="G13" s="22"/>
      <c r="H13" s="22"/>
      <c r="I13" s="22"/>
      <c r="J13" s="22"/>
      <c r="K13" s="22"/>
      <c r="L13" s="22"/>
      <c r="O13" s="22"/>
      <c r="P13" s="22" t="s">
        <v>293</v>
      </c>
      <c r="Q13" s="22">
        <v>11</v>
      </c>
      <c r="R13" s="22">
        <v>91</v>
      </c>
      <c r="S13" s="22">
        <v>133</v>
      </c>
    </row>
    <row r="14" spans="1:19">
      <c r="C14" s="22"/>
      <c r="D14" s="22" t="s">
        <v>266</v>
      </c>
      <c r="E14" s="22" t="s">
        <v>277</v>
      </c>
      <c r="F14" s="22"/>
      <c r="G14" s="22"/>
      <c r="H14" s="22" t="s">
        <v>270</v>
      </c>
      <c r="I14" s="22"/>
      <c r="J14" s="22"/>
      <c r="K14" s="22"/>
      <c r="L14" s="22"/>
      <c r="O14" s="22"/>
      <c r="P14" s="22" t="s">
        <v>294</v>
      </c>
      <c r="Q14" s="22">
        <v>12</v>
      </c>
      <c r="R14" s="22">
        <v>135</v>
      </c>
      <c r="S14" s="22">
        <v>157</v>
      </c>
    </row>
    <row r="15" spans="1:19">
      <c r="C15" s="22"/>
      <c r="D15" s="22" t="s">
        <v>266</v>
      </c>
      <c r="E15" s="22" t="s">
        <v>278</v>
      </c>
      <c r="F15" s="22"/>
      <c r="G15" s="22"/>
      <c r="H15" s="22" t="s">
        <v>279</v>
      </c>
      <c r="I15" s="22"/>
      <c r="J15" s="22"/>
      <c r="K15" s="22"/>
      <c r="L15" s="22"/>
      <c r="O15" s="22"/>
      <c r="P15" s="22" t="s">
        <v>295</v>
      </c>
      <c r="Q15" s="22">
        <v>13</v>
      </c>
      <c r="R15" s="22">
        <v>159</v>
      </c>
      <c r="S15" s="22">
        <v>183</v>
      </c>
    </row>
    <row r="16" spans="1:19">
      <c r="C16" s="22"/>
      <c r="D16" s="22" t="s">
        <v>266</v>
      </c>
      <c r="E16" s="22" t="s">
        <v>280</v>
      </c>
      <c r="F16" s="22"/>
      <c r="G16" s="22"/>
      <c r="H16" s="22">
        <v>4549421815</v>
      </c>
      <c r="I16" s="22"/>
      <c r="J16" s="22"/>
      <c r="K16" s="22"/>
      <c r="L16" s="22"/>
      <c r="O16" s="22"/>
      <c r="P16" s="22" t="s">
        <v>296</v>
      </c>
      <c r="Q16" s="22">
        <v>14</v>
      </c>
      <c r="R16" s="22">
        <v>184</v>
      </c>
      <c r="S16" s="22">
        <v>184</v>
      </c>
    </row>
    <row r="17" spans="1:19">
      <c r="C17" s="22"/>
      <c r="D17" s="22" t="s">
        <v>266</v>
      </c>
      <c r="E17" s="22" t="s">
        <v>281</v>
      </c>
      <c r="F17" s="22"/>
      <c r="G17" s="22"/>
      <c r="H17" s="22">
        <v>268200000000</v>
      </c>
      <c r="I17" s="22"/>
      <c r="J17" s="22"/>
      <c r="K17" s="22"/>
      <c r="L17" s="22"/>
      <c r="O17" s="22"/>
      <c r="P17" s="22" t="s">
        <v>297</v>
      </c>
      <c r="Q17" s="22">
        <v>15</v>
      </c>
      <c r="R17" s="22">
        <v>186</v>
      </c>
      <c r="S17" s="22">
        <v>249</v>
      </c>
    </row>
    <row r="18" spans="1:19">
      <c r="C18" s="22"/>
      <c r="D18" s="22" t="s">
        <v>263</v>
      </c>
      <c r="E18" s="22" t="s">
        <v>282</v>
      </c>
      <c r="F18" s="22"/>
      <c r="G18" s="22"/>
      <c r="H18" s="62">
        <v>43465</v>
      </c>
      <c r="I18" s="22"/>
      <c r="J18" s="22"/>
      <c r="K18" s="22"/>
      <c r="L18" s="22"/>
      <c r="O18" s="22"/>
      <c r="P18" s="22" t="s">
        <v>298</v>
      </c>
      <c r="Q18" s="22">
        <v>70</v>
      </c>
      <c r="R18" s="22">
        <v>251</v>
      </c>
      <c r="S18" s="22">
        <v>255</v>
      </c>
    </row>
    <row r="19" spans="1:19">
      <c r="C19" s="22"/>
      <c r="D19" s="22" t="s">
        <v>263</v>
      </c>
      <c r="E19" s="22" t="s">
        <v>283</v>
      </c>
      <c r="F19" s="22"/>
      <c r="G19" s="22"/>
      <c r="H19" s="63">
        <v>43465</v>
      </c>
      <c r="I19" s="64">
        <v>43100</v>
      </c>
      <c r="J19" s="65">
        <v>42735</v>
      </c>
      <c r="K19" s="58"/>
      <c r="L19" s="58"/>
      <c r="O19" s="22"/>
      <c r="P19" s="22" t="s">
        <v>299</v>
      </c>
      <c r="Q19" s="22">
        <v>71</v>
      </c>
      <c r="R19" s="22">
        <v>257</v>
      </c>
      <c r="S19" s="22">
        <v>262</v>
      </c>
    </row>
    <row r="20" spans="1:19">
      <c r="C20" s="22"/>
      <c r="D20" s="22" t="s">
        <v>263</v>
      </c>
      <c r="E20" s="22" t="s">
        <v>284</v>
      </c>
      <c r="F20" s="22"/>
      <c r="G20" s="22"/>
      <c r="H20" s="50">
        <v>12</v>
      </c>
      <c r="I20" s="50">
        <v>12</v>
      </c>
      <c r="J20" s="50">
        <v>12</v>
      </c>
      <c r="K20" s="50"/>
      <c r="L20" s="50"/>
      <c r="O20" s="22"/>
      <c r="P20" s="22" t="s">
        <v>300</v>
      </c>
      <c r="Q20" s="22">
        <v>72</v>
      </c>
      <c r="R20" s="22">
        <v>264</v>
      </c>
      <c r="S20" s="22">
        <v>267</v>
      </c>
    </row>
    <row r="21" spans="1:19">
      <c r="C21" s="22"/>
      <c r="D21" s="22" t="s">
        <v>263</v>
      </c>
      <c r="E21" s="22" t="s">
        <v>285</v>
      </c>
      <c r="F21" s="22"/>
      <c r="G21" s="22"/>
      <c r="H21" s="22">
        <v>2018</v>
      </c>
      <c r="I21" s="22">
        <v>2017</v>
      </c>
      <c r="J21" s="22">
        <v>2016</v>
      </c>
      <c r="K21" s="22"/>
      <c r="L21" s="22"/>
      <c r="O21" s="22"/>
      <c r="P21" s="22" t="s">
        <v>301</v>
      </c>
      <c r="Q21" s="22">
        <v>73</v>
      </c>
      <c r="R21" s="22">
        <v>269</v>
      </c>
      <c r="S21" s="22">
        <v>279</v>
      </c>
    </row>
    <row r="22" spans="1:19">
      <c r="C22" s="22"/>
      <c r="D22" s="22" t="s">
        <v>263</v>
      </c>
      <c r="E22" s="22" t="s">
        <v>286</v>
      </c>
      <c r="F22" s="22"/>
      <c r="G22" s="22"/>
      <c r="H22" s="22">
        <v>4</v>
      </c>
      <c r="I22" s="22">
        <v>4</v>
      </c>
      <c r="J22" s="22">
        <v>4</v>
      </c>
      <c r="K22" s="22"/>
      <c r="L22" s="22"/>
      <c r="O22" s="22"/>
      <c r="P22" s="22" t="s">
        <v>302</v>
      </c>
      <c r="Q22" s="22">
        <v>74</v>
      </c>
      <c r="R22" s="22">
        <v>281</v>
      </c>
      <c r="S22" s="22">
        <v>294</v>
      </c>
    </row>
    <row r="23" spans="1:19">
      <c r="O23" s="22"/>
      <c r="P23" s="22" t="s">
        <v>303</v>
      </c>
      <c r="Q23" s="22">
        <v>75</v>
      </c>
      <c r="R23" s="22">
        <v>296</v>
      </c>
      <c r="S23" s="22">
        <v>311</v>
      </c>
    </row>
    <row r="24" spans="1:19">
      <c r="C24" t="s">
        <v>415</v>
      </c>
      <c r="D24" t="s">
        <v>416</v>
      </c>
      <c r="E24" t="s">
        <v>26</v>
      </c>
      <c r="F24" t="s">
        <v>417</v>
      </c>
      <c r="G24" t="s">
        <v>418</v>
      </c>
      <c r="H24" t="s">
        <v>419</v>
      </c>
      <c r="I24" t="s">
        <v>420</v>
      </c>
      <c r="J24" t="s">
        <v>421</v>
      </c>
      <c r="K24" t="s">
        <v>422</v>
      </c>
      <c r="L24" t="s">
        <v>423</v>
      </c>
      <c r="M24" t="s">
        <v>424</v>
      </c>
      <c r="O24" s="22"/>
      <c r="P24" s="22" t="s">
        <v>304</v>
      </c>
      <c r="Q24" s="22">
        <v>76</v>
      </c>
      <c r="R24" s="22">
        <v>313</v>
      </c>
      <c r="S24" s="22">
        <v>333</v>
      </c>
    </row>
    <row r="25" spans="1:19">
      <c r="A25" s="22"/>
      <c r="B25" s="22"/>
      <c r="C25" s="22"/>
      <c r="D25" s="22"/>
      <c r="E25" s="22" t="s">
        <v>425</v>
      </c>
      <c r="F25" s="22" t="s">
        <v>287</v>
      </c>
      <c r="G25" s="22"/>
      <c r="H25" s="22"/>
      <c r="I25" s="22"/>
      <c r="J25" s="22"/>
      <c r="K25" s="22"/>
      <c r="L25" s="22"/>
      <c r="M25" s="22"/>
      <c r="O25" s="22"/>
      <c r="P25" s="22" t="s">
        <v>305</v>
      </c>
      <c r="Q25" s="22">
        <v>77</v>
      </c>
      <c r="R25" s="22">
        <v>335</v>
      </c>
      <c r="S25" s="22">
        <v>342</v>
      </c>
    </row>
    <row r="26" spans="1:19">
      <c r="A26" s="22"/>
      <c r="B26" s="22"/>
      <c r="C26" s="22"/>
      <c r="D26" s="22"/>
      <c r="E26" s="22"/>
      <c r="F26" s="22" t="s">
        <v>426</v>
      </c>
      <c r="G26" s="22"/>
      <c r="H26" s="22"/>
      <c r="I26" s="22"/>
      <c r="J26" s="22"/>
      <c r="K26" s="22"/>
      <c r="L26" s="22"/>
      <c r="M26" s="22"/>
      <c r="O26" s="22"/>
      <c r="P26" s="22" t="s">
        <v>306</v>
      </c>
      <c r="Q26" s="22">
        <v>78</v>
      </c>
      <c r="R26" s="22">
        <v>344</v>
      </c>
      <c r="S26" s="22">
        <v>372</v>
      </c>
    </row>
    <row r="27" spans="1:19">
      <c r="A27" s="22"/>
      <c r="B27" s="22"/>
      <c r="C27" s="22"/>
      <c r="D27" s="22"/>
      <c r="E27" s="22"/>
      <c r="F27" s="22" t="s">
        <v>427</v>
      </c>
      <c r="G27" s="22"/>
      <c r="H27" s="22"/>
      <c r="I27" s="22"/>
      <c r="J27" s="22"/>
      <c r="K27" s="22"/>
      <c r="L27" s="22"/>
      <c r="M27" s="22"/>
      <c r="O27" s="22"/>
      <c r="P27" s="22" t="s">
        <v>307</v>
      </c>
      <c r="Q27" s="22">
        <v>79</v>
      </c>
      <c r="R27" s="22">
        <v>374</v>
      </c>
      <c r="S27" s="22">
        <v>375</v>
      </c>
    </row>
    <row r="28" spans="1:19">
      <c r="A28" s="22"/>
      <c r="B28" s="22"/>
      <c r="C28" s="22"/>
      <c r="D28" s="22" t="s">
        <v>263</v>
      </c>
      <c r="E28" s="22" t="s">
        <v>428</v>
      </c>
      <c r="F28" s="22"/>
      <c r="G28" s="22"/>
      <c r="H28" s="22"/>
      <c r="I28" s="22"/>
      <c r="J28" s="22"/>
      <c r="K28" s="22"/>
      <c r="L28" s="22"/>
      <c r="M28" s="22"/>
      <c r="O28" s="22"/>
      <c r="P28" s="22" t="s">
        <v>308</v>
      </c>
      <c r="Q28" s="22">
        <v>80</v>
      </c>
      <c r="R28" s="22">
        <v>377</v>
      </c>
      <c r="S28" s="22">
        <v>379</v>
      </c>
    </row>
    <row r="29" spans="1:19">
      <c r="A29" s="22"/>
      <c r="B29" s="22"/>
      <c r="C29" s="22"/>
      <c r="D29" s="22"/>
      <c r="E29" s="22" t="s">
        <v>429</v>
      </c>
      <c r="F29" s="22" t="s">
        <v>288</v>
      </c>
      <c r="G29" s="22"/>
      <c r="H29" s="22"/>
      <c r="I29" s="22"/>
      <c r="J29" s="22"/>
      <c r="K29" s="22"/>
      <c r="L29" s="22"/>
      <c r="M29" s="22"/>
      <c r="O29" s="22"/>
      <c r="P29" s="22" t="s">
        <v>309</v>
      </c>
      <c r="Q29" s="22">
        <v>81</v>
      </c>
      <c r="R29" s="22">
        <v>381</v>
      </c>
      <c r="S29" s="22">
        <v>382</v>
      </c>
    </row>
    <row r="30" spans="1:19">
      <c r="A30" s="22"/>
      <c r="B30" s="22"/>
      <c r="C30" s="22"/>
      <c r="D30" s="22" t="s">
        <v>430</v>
      </c>
      <c r="E30" s="22" t="s">
        <v>431</v>
      </c>
      <c r="F30" s="22" t="s">
        <v>432</v>
      </c>
      <c r="G30" s="22"/>
      <c r="H30" s="22">
        <v>1.8749999999999999E-2</v>
      </c>
      <c r="I30" s="22"/>
      <c r="J30" s="22"/>
      <c r="K30" s="22"/>
      <c r="L30" s="22"/>
      <c r="M30" s="22"/>
      <c r="O30" s="22"/>
      <c r="P30" s="22" t="s">
        <v>310</v>
      </c>
      <c r="Q30" s="22">
        <v>82</v>
      </c>
      <c r="R30" s="22">
        <v>384</v>
      </c>
      <c r="S30" s="22">
        <v>386</v>
      </c>
    </row>
    <row r="31" spans="1:19">
      <c r="A31" s="22"/>
      <c r="B31" s="22"/>
      <c r="C31" s="22"/>
      <c r="D31" s="22" t="s">
        <v>430</v>
      </c>
      <c r="E31" s="22" t="s">
        <v>433</v>
      </c>
      <c r="F31" s="22" t="s">
        <v>434</v>
      </c>
      <c r="G31" s="22"/>
      <c r="H31" s="22">
        <v>1.4999999999999999E-2</v>
      </c>
      <c r="I31" s="22"/>
      <c r="J31" s="22"/>
      <c r="K31" s="22"/>
      <c r="L31" s="22"/>
      <c r="M31" s="22"/>
      <c r="O31" s="22"/>
      <c r="P31" s="22" t="s">
        <v>311</v>
      </c>
      <c r="Q31" s="22">
        <v>83</v>
      </c>
      <c r="R31" s="22">
        <v>388</v>
      </c>
      <c r="S31" s="22">
        <v>391</v>
      </c>
    </row>
    <row r="32" spans="1:19">
      <c r="A32" s="22"/>
      <c r="B32" s="22"/>
      <c r="C32" s="22"/>
      <c r="D32" s="22" t="s">
        <v>263</v>
      </c>
      <c r="E32" s="22" t="s">
        <v>428</v>
      </c>
      <c r="F32" s="22"/>
      <c r="G32" s="22"/>
      <c r="H32" s="22"/>
      <c r="I32" s="22"/>
      <c r="J32" s="22"/>
      <c r="K32" s="22"/>
      <c r="L32" s="22"/>
      <c r="M32" s="22"/>
      <c r="O32" s="22"/>
      <c r="P32" s="22" t="s">
        <v>312</v>
      </c>
      <c r="Q32" s="22">
        <v>84</v>
      </c>
      <c r="R32" s="22">
        <v>393</v>
      </c>
      <c r="S32" s="22">
        <v>398</v>
      </c>
    </row>
    <row r="33" spans="1:19">
      <c r="A33" s="22"/>
      <c r="B33" s="22"/>
      <c r="C33" s="22"/>
      <c r="D33" s="22"/>
      <c r="E33" s="22" t="s">
        <v>435</v>
      </c>
      <c r="F33" s="22" t="s">
        <v>289</v>
      </c>
      <c r="G33" s="22"/>
      <c r="H33" s="22"/>
      <c r="I33" s="22"/>
      <c r="J33" s="22"/>
      <c r="K33" s="22"/>
      <c r="L33" s="22"/>
      <c r="M33" s="22"/>
      <c r="O33" s="22"/>
      <c r="P33" s="22" t="s">
        <v>313</v>
      </c>
      <c r="Q33" s="22">
        <v>85</v>
      </c>
      <c r="R33" s="22">
        <v>400</v>
      </c>
      <c r="S33" s="22">
        <v>402</v>
      </c>
    </row>
    <row r="34" spans="1:19">
      <c r="A34" s="22"/>
      <c r="B34" s="22"/>
      <c r="C34" s="22"/>
      <c r="D34" s="22"/>
      <c r="E34" s="22"/>
      <c r="F34" s="22" t="s">
        <v>436</v>
      </c>
      <c r="G34" s="22"/>
      <c r="H34" s="22"/>
      <c r="I34" s="22"/>
      <c r="J34" s="22"/>
      <c r="K34" s="22"/>
      <c r="L34" s="22"/>
      <c r="M34" s="22"/>
      <c r="O34" s="22"/>
      <c r="P34" s="22" t="s">
        <v>314</v>
      </c>
      <c r="Q34" s="22">
        <v>86</v>
      </c>
      <c r="R34" s="22">
        <v>404</v>
      </c>
      <c r="S34" s="22">
        <v>419</v>
      </c>
    </row>
    <row r="35" spans="1:19">
      <c r="A35" s="22"/>
      <c r="B35" s="22"/>
      <c r="C35" s="22"/>
      <c r="D35" s="22"/>
      <c r="E35" s="22"/>
      <c r="F35" s="22" t="s">
        <v>437</v>
      </c>
      <c r="G35" s="22"/>
      <c r="H35" s="22"/>
      <c r="I35" s="22"/>
      <c r="J35" s="22"/>
      <c r="K35" s="22"/>
      <c r="L35" s="22"/>
      <c r="M35" s="22"/>
      <c r="O35" s="22"/>
      <c r="P35" s="22" t="s">
        <v>315</v>
      </c>
      <c r="Q35" s="22">
        <v>87</v>
      </c>
      <c r="R35" s="22">
        <v>421</v>
      </c>
      <c r="S35" s="22">
        <v>429</v>
      </c>
    </row>
    <row r="36" spans="1:19">
      <c r="A36" s="22"/>
      <c r="B36" s="22"/>
      <c r="C36" s="22"/>
      <c r="D36" s="22" t="s">
        <v>438</v>
      </c>
      <c r="E36" s="22" t="s">
        <v>439</v>
      </c>
      <c r="F36" s="22" t="s">
        <v>440</v>
      </c>
      <c r="G36" s="22"/>
      <c r="H36" s="22">
        <v>14406000000</v>
      </c>
      <c r="I36" s="22">
        <v>12946000000</v>
      </c>
      <c r="J36" s="22">
        <v>11244000000</v>
      </c>
      <c r="K36" s="22"/>
      <c r="L36" s="22"/>
      <c r="M36" s="22"/>
      <c r="O36" s="22"/>
      <c r="P36" s="22" t="s">
        <v>316</v>
      </c>
      <c r="Q36" s="22">
        <v>88</v>
      </c>
      <c r="R36" s="22">
        <v>431</v>
      </c>
      <c r="S36" s="22">
        <v>437</v>
      </c>
    </row>
    <row r="37" spans="1:19">
      <c r="A37" s="22"/>
      <c r="B37" s="22"/>
      <c r="C37" s="22"/>
      <c r="D37" s="22" t="s">
        <v>438</v>
      </c>
      <c r="E37" s="22" t="s">
        <v>441</v>
      </c>
      <c r="F37" s="22" t="s">
        <v>442</v>
      </c>
      <c r="G37" s="22"/>
      <c r="H37" s="22">
        <v>777000000</v>
      </c>
      <c r="I37" s="22">
        <v>786000000</v>
      </c>
      <c r="J37" s="22">
        <v>784000000</v>
      </c>
      <c r="K37" s="22"/>
      <c r="L37" s="22"/>
      <c r="M37" s="22"/>
      <c r="O37" s="22"/>
      <c r="P37" s="22" t="s">
        <v>317</v>
      </c>
      <c r="Q37" s="22">
        <v>89</v>
      </c>
      <c r="R37" s="22">
        <v>439</v>
      </c>
      <c r="S37" s="22">
        <v>441</v>
      </c>
    </row>
    <row r="38" spans="1:19">
      <c r="A38" s="22"/>
      <c r="B38" s="22"/>
      <c r="C38" s="22"/>
      <c r="D38" s="22" t="s">
        <v>438</v>
      </c>
      <c r="E38" s="22" t="s">
        <v>443</v>
      </c>
      <c r="F38" s="22" t="s">
        <v>444</v>
      </c>
      <c r="G38" s="22"/>
      <c r="H38" s="22">
        <v>140000000</v>
      </c>
      <c r="I38" s="22">
        <v>50000000</v>
      </c>
      <c r="J38" s="22">
        <v>38000000</v>
      </c>
      <c r="K38" s="22"/>
      <c r="L38" s="22"/>
      <c r="M38" s="22"/>
      <c r="O38" s="22"/>
      <c r="P38" s="22" t="s">
        <v>318</v>
      </c>
      <c r="Q38" s="22">
        <v>90</v>
      </c>
      <c r="R38" s="22">
        <v>443</v>
      </c>
      <c r="S38" s="22">
        <v>445</v>
      </c>
    </row>
    <row r="39" spans="1:19">
      <c r="A39" s="22"/>
      <c r="B39" s="22"/>
      <c r="C39" s="22"/>
      <c r="D39" s="22" t="s">
        <v>438</v>
      </c>
      <c r="E39" s="22" t="s">
        <v>445</v>
      </c>
      <c r="F39" s="22" t="s">
        <v>446</v>
      </c>
      <c r="G39" s="22"/>
      <c r="H39" s="22">
        <v>43974000000</v>
      </c>
      <c r="I39" s="22">
        <v>41388000000</v>
      </c>
      <c r="J39" s="22">
        <v>39505000000</v>
      </c>
      <c r="K39" s="22"/>
      <c r="L39" s="22"/>
      <c r="M39" s="22"/>
      <c r="O39" s="22"/>
      <c r="P39" s="22" t="s">
        <v>319</v>
      </c>
      <c r="Q39" s="22">
        <v>91</v>
      </c>
      <c r="R39" s="22">
        <v>447</v>
      </c>
      <c r="S39" s="22">
        <v>449</v>
      </c>
    </row>
    <row r="40" spans="1:19">
      <c r="A40" s="22"/>
      <c r="B40" s="22"/>
      <c r="C40" s="22"/>
      <c r="D40" s="22" t="s">
        <v>438</v>
      </c>
      <c r="E40" s="22" t="s">
        <v>447</v>
      </c>
      <c r="F40" s="22" t="s">
        <v>448</v>
      </c>
      <c r="G40" s="22"/>
      <c r="H40" s="22">
        <v>992000000</v>
      </c>
      <c r="I40" s="22">
        <v>799000000</v>
      </c>
      <c r="J40" s="22">
        <v>635000000</v>
      </c>
      <c r="K40" s="22"/>
      <c r="L40" s="22"/>
      <c r="M40" s="22"/>
      <c r="O40" s="22"/>
      <c r="P40" s="22" t="s">
        <v>320</v>
      </c>
      <c r="Q40" s="22">
        <v>92</v>
      </c>
      <c r="R40" s="22">
        <v>451</v>
      </c>
      <c r="S40" s="22">
        <v>452</v>
      </c>
    </row>
    <row r="41" spans="1:19">
      <c r="A41" s="22"/>
      <c r="B41" s="22"/>
      <c r="C41" s="22"/>
      <c r="D41" s="22" t="s">
        <v>438</v>
      </c>
      <c r="E41" s="22" t="s">
        <v>449</v>
      </c>
      <c r="F41" s="22" t="s">
        <v>450</v>
      </c>
      <c r="G41" s="22"/>
      <c r="H41" s="22">
        <v>4358000000</v>
      </c>
      <c r="I41" s="22">
        <v>2940000000</v>
      </c>
      <c r="J41" s="22">
        <v>1457000000</v>
      </c>
      <c r="K41" s="22"/>
      <c r="L41" s="22"/>
      <c r="M41" s="22"/>
      <c r="O41" s="22"/>
      <c r="P41" s="22" t="s">
        <v>321</v>
      </c>
      <c r="Q41" s="22">
        <v>93</v>
      </c>
      <c r="R41" s="22">
        <v>454</v>
      </c>
      <c r="S41" s="22">
        <v>456</v>
      </c>
    </row>
    <row r="42" spans="1:19">
      <c r="A42" s="22"/>
      <c r="B42" s="22"/>
      <c r="C42" s="22"/>
      <c r="D42" s="22" t="s">
        <v>438</v>
      </c>
      <c r="E42" s="22" t="s">
        <v>451</v>
      </c>
      <c r="F42" s="22" t="s">
        <v>452</v>
      </c>
      <c r="G42" s="22"/>
      <c r="H42" s="22">
        <v>64647000000</v>
      </c>
      <c r="I42" s="22">
        <v>58909000000</v>
      </c>
      <c r="J42" s="22">
        <v>53663000000</v>
      </c>
      <c r="K42" s="22"/>
      <c r="L42" s="22"/>
      <c r="M42" s="22"/>
      <c r="O42" s="22"/>
      <c r="P42" s="22" t="s">
        <v>322</v>
      </c>
      <c r="Q42" s="22">
        <v>94</v>
      </c>
      <c r="R42" s="22">
        <v>457</v>
      </c>
      <c r="S42" s="22">
        <v>457</v>
      </c>
    </row>
    <row r="43" spans="1:19">
      <c r="A43" s="22"/>
      <c r="B43" s="22"/>
      <c r="C43" s="22"/>
      <c r="D43" s="22"/>
      <c r="E43" s="22"/>
      <c r="F43" s="22" t="s">
        <v>453</v>
      </c>
      <c r="G43" s="22"/>
      <c r="H43" s="22"/>
      <c r="I43" s="22"/>
      <c r="J43" s="22"/>
      <c r="K43" s="22"/>
      <c r="L43" s="22"/>
      <c r="M43" s="22"/>
      <c r="O43" s="22"/>
      <c r="P43" s="22" t="s">
        <v>323</v>
      </c>
      <c r="Q43" s="22">
        <v>95</v>
      </c>
      <c r="R43" s="22">
        <v>458</v>
      </c>
      <c r="S43" s="22">
        <v>458</v>
      </c>
    </row>
    <row r="44" spans="1:19">
      <c r="A44" s="22"/>
      <c r="B44" s="22"/>
      <c r="C44" s="22"/>
      <c r="D44" s="22" t="s">
        <v>438</v>
      </c>
      <c r="E44" s="22" t="s">
        <v>454</v>
      </c>
      <c r="F44" s="22" t="s">
        <v>455</v>
      </c>
      <c r="G44" s="22"/>
      <c r="H44" s="22">
        <v>5622000000</v>
      </c>
      <c r="I44" s="22">
        <v>3013000000</v>
      </c>
      <c r="J44" s="22">
        <v>1395000000</v>
      </c>
      <c r="K44" s="22"/>
      <c r="L44" s="22"/>
      <c r="M44" s="22"/>
      <c r="O44" s="22"/>
      <c r="P44" s="22" t="s">
        <v>324</v>
      </c>
      <c r="Q44" s="22">
        <v>96</v>
      </c>
      <c r="R44" s="22">
        <v>460</v>
      </c>
      <c r="S44" s="22">
        <v>466</v>
      </c>
    </row>
    <row r="45" spans="1:19">
      <c r="A45" s="22"/>
      <c r="B45" s="22"/>
      <c r="C45" s="22"/>
      <c r="D45" s="22" t="s">
        <v>438</v>
      </c>
      <c r="E45" s="22" t="s">
        <v>456</v>
      </c>
      <c r="F45" s="22" t="s">
        <v>457</v>
      </c>
      <c r="G45" s="22"/>
      <c r="H45" s="22">
        <v>1717000000</v>
      </c>
      <c r="I45" s="22">
        <v>758000000</v>
      </c>
      <c r="J45" s="22">
        <v>330000000</v>
      </c>
      <c r="K45" s="22"/>
      <c r="L45" s="22"/>
      <c r="M45" s="22"/>
      <c r="O45" s="22"/>
      <c r="P45" s="22" t="s">
        <v>325</v>
      </c>
      <c r="Q45" s="22">
        <v>97</v>
      </c>
      <c r="R45" s="22">
        <v>468</v>
      </c>
      <c r="S45" s="22">
        <v>474</v>
      </c>
    </row>
    <row r="46" spans="1:19">
      <c r="A46" s="22"/>
      <c r="B46" s="22"/>
      <c r="C46" s="22"/>
      <c r="D46" s="22" t="s">
        <v>438</v>
      </c>
      <c r="E46" s="22" t="s">
        <v>458</v>
      </c>
      <c r="F46" s="22" t="s">
        <v>459</v>
      </c>
      <c r="G46" s="22"/>
      <c r="H46" s="22">
        <v>6703000000</v>
      </c>
      <c r="I46" s="22">
        <v>5157000000</v>
      </c>
      <c r="J46" s="22">
        <v>3830000000</v>
      </c>
      <c r="K46" s="22"/>
      <c r="L46" s="22"/>
      <c r="M46" s="22"/>
      <c r="O46" s="22"/>
      <c r="P46" s="22" t="s">
        <v>326</v>
      </c>
      <c r="Q46" s="22">
        <v>98</v>
      </c>
      <c r="R46" s="22">
        <v>476</v>
      </c>
      <c r="S46" s="22">
        <v>481</v>
      </c>
    </row>
    <row r="47" spans="1:19">
      <c r="A47" s="22"/>
      <c r="B47" s="22"/>
      <c r="C47" s="22" t="s">
        <v>460</v>
      </c>
      <c r="D47" s="22" t="s">
        <v>438</v>
      </c>
      <c r="E47" s="22" t="s">
        <v>461</v>
      </c>
      <c r="F47" s="22" t="s">
        <v>462</v>
      </c>
      <c r="G47" s="22"/>
      <c r="H47" s="22">
        <v>610000000</v>
      </c>
      <c r="I47" s="22">
        <v>424000000</v>
      </c>
      <c r="J47" s="22">
        <v>354000000</v>
      </c>
      <c r="K47" s="22"/>
      <c r="L47" s="22"/>
      <c r="M47" s="22"/>
      <c r="O47" s="22"/>
      <c r="P47" s="22" t="s">
        <v>327</v>
      </c>
      <c r="Q47" s="22">
        <v>99</v>
      </c>
      <c r="R47" s="22">
        <v>483</v>
      </c>
      <c r="S47" s="22">
        <v>484</v>
      </c>
    </row>
    <row r="48" spans="1:19">
      <c r="A48" s="22"/>
      <c r="B48" s="22"/>
      <c r="C48" s="22" t="s">
        <v>463</v>
      </c>
      <c r="D48" s="22" t="s">
        <v>438</v>
      </c>
      <c r="E48" s="22" t="s">
        <v>54</v>
      </c>
      <c r="F48" s="22" t="s">
        <v>464</v>
      </c>
      <c r="G48" s="22"/>
      <c r="H48" s="22">
        <v>14652000000</v>
      </c>
      <c r="I48" s="22">
        <v>9352000000</v>
      </c>
      <c r="J48" s="22">
        <v>5909000000</v>
      </c>
      <c r="K48" s="22"/>
      <c r="L48" s="22"/>
      <c r="M48" s="22"/>
      <c r="O48" s="22"/>
      <c r="P48" s="22" t="s">
        <v>328</v>
      </c>
      <c r="Q48" s="22">
        <v>100</v>
      </c>
      <c r="R48" s="22">
        <v>485</v>
      </c>
      <c r="S48" s="22">
        <v>485</v>
      </c>
    </row>
    <row r="49" spans="1:19">
      <c r="A49" s="22"/>
      <c r="B49" s="22"/>
      <c r="C49" s="22"/>
      <c r="D49" s="22" t="s">
        <v>438</v>
      </c>
      <c r="E49" s="22" t="s">
        <v>465</v>
      </c>
      <c r="F49" s="22" t="s">
        <v>466</v>
      </c>
      <c r="G49" s="22"/>
      <c r="H49" s="22">
        <v>49995000000</v>
      </c>
      <c r="I49" s="22">
        <v>49557000000</v>
      </c>
      <c r="J49" s="22">
        <v>47754000000</v>
      </c>
      <c r="K49" s="22"/>
      <c r="L49" s="22"/>
      <c r="M49" s="22"/>
      <c r="O49" s="22"/>
      <c r="P49" s="22" t="s">
        <v>329</v>
      </c>
      <c r="Q49" s="22">
        <v>101</v>
      </c>
      <c r="R49" s="22">
        <v>487</v>
      </c>
      <c r="S49" s="22">
        <v>495</v>
      </c>
    </row>
    <row r="50" spans="1:19">
      <c r="A50" s="22"/>
      <c r="B50" s="22"/>
      <c r="C50" s="22" t="s">
        <v>467</v>
      </c>
      <c r="D50" s="22" t="s">
        <v>438</v>
      </c>
      <c r="E50" s="22" t="s">
        <v>468</v>
      </c>
      <c r="F50" s="22" t="s">
        <v>469</v>
      </c>
      <c r="G50" s="22"/>
      <c r="H50" s="22">
        <v>1744000000</v>
      </c>
      <c r="I50" s="22">
        <v>2528000000</v>
      </c>
      <c r="J50" s="22">
        <v>3770000000</v>
      </c>
      <c r="K50" s="22"/>
      <c r="L50" s="22"/>
      <c r="M50" s="22"/>
      <c r="O50" s="22"/>
      <c r="P50" s="22" t="s">
        <v>330</v>
      </c>
      <c r="Q50" s="22">
        <v>102</v>
      </c>
      <c r="R50" s="22">
        <v>496</v>
      </c>
      <c r="S50" s="22">
        <v>496</v>
      </c>
    </row>
    <row r="51" spans="1:19">
      <c r="A51" s="22"/>
      <c r="B51" s="22"/>
      <c r="C51" s="22"/>
      <c r="D51" s="22" t="s">
        <v>438</v>
      </c>
      <c r="E51" s="22" t="s">
        <v>470</v>
      </c>
      <c r="F51" s="22" t="s">
        <v>471</v>
      </c>
      <c r="G51" s="22"/>
      <c r="H51" s="22">
        <v>48251000000</v>
      </c>
      <c r="I51" s="22">
        <v>47029000000</v>
      </c>
      <c r="J51" s="22">
        <v>43984000000</v>
      </c>
      <c r="K51" s="22"/>
      <c r="L51" s="22"/>
      <c r="M51" s="22"/>
      <c r="O51" s="22"/>
      <c r="P51" s="22" t="s">
        <v>331</v>
      </c>
      <c r="Q51" s="22">
        <v>103</v>
      </c>
      <c r="R51" s="22">
        <v>497</v>
      </c>
      <c r="S51" s="22">
        <v>497</v>
      </c>
    </row>
    <row r="52" spans="1:19">
      <c r="A52" s="22"/>
      <c r="B52" s="22"/>
      <c r="C52" s="22"/>
      <c r="D52" s="22"/>
      <c r="E52" s="22"/>
      <c r="F52" s="22" t="s">
        <v>472</v>
      </c>
      <c r="G52" s="22"/>
      <c r="H52" s="22"/>
      <c r="I52" s="22"/>
      <c r="J52" s="22"/>
      <c r="K52" s="22"/>
      <c r="L52" s="22"/>
      <c r="M52" s="22"/>
      <c r="O52" s="22"/>
      <c r="P52" s="22" t="s">
        <v>332</v>
      </c>
      <c r="Q52" s="22">
        <v>104</v>
      </c>
      <c r="R52" s="22">
        <v>498</v>
      </c>
      <c r="S52" s="22">
        <v>498</v>
      </c>
    </row>
    <row r="53" spans="1:19">
      <c r="A53" s="22"/>
      <c r="B53" s="22"/>
      <c r="C53" s="22"/>
      <c r="D53" s="22" t="s">
        <v>438</v>
      </c>
      <c r="E53" s="22" t="s">
        <v>473</v>
      </c>
      <c r="F53" s="22" t="s">
        <v>474</v>
      </c>
      <c r="G53" s="22"/>
      <c r="H53" s="22">
        <v>3017000000</v>
      </c>
      <c r="I53" s="22">
        <v>4350000000</v>
      </c>
      <c r="J53" s="22">
        <v>6096000000</v>
      </c>
      <c r="K53" s="22"/>
      <c r="L53" s="22"/>
      <c r="M53" s="22"/>
      <c r="O53" s="22"/>
      <c r="P53" s="22" t="s">
        <v>333</v>
      </c>
      <c r="Q53" s="22">
        <v>105</v>
      </c>
      <c r="R53" s="22">
        <v>499</v>
      </c>
      <c r="S53" s="22">
        <v>499</v>
      </c>
    </row>
    <row r="54" spans="1:19">
      <c r="A54" s="22"/>
      <c r="B54" s="22"/>
      <c r="C54" s="22"/>
      <c r="D54" s="22" t="s">
        <v>438</v>
      </c>
      <c r="E54" s="22" t="s">
        <v>475</v>
      </c>
      <c r="F54" s="22" t="s">
        <v>476</v>
      </c>
      <c r="G54" s="22"/>
      <c r="H54" s="22">
        <v>429000000</v>
      </c>
      <c r="I54" s="22">
        <v>1049000000</v>
      </c>
      <c r="J54" s="22">
        <v>1268000000</v>
      </c>
      <c r="K54" s="22"/>
      <c r="L54" s="22"/>
      <c r="M54" s="22"/>
      <c r="O54" s="22"/>
      <c r="P54" s="22" t="s">
        <v>334</v>
      </c>
      <c r="Q54" s="22">
        <v>106</v>
      </c>
      <c r="R54" s="22">
        <v>500</v>
      </c>
      <c r="S54" s="22">
        <v>500</v>
      </c>
    </row>
    <row r="55" spans="1:19">
      <c r="A55" s="22"/>
      <c r="B55" s="22"/>
      <c r="C55" s="22"/>
      <c r="D55" s="22" t="s">
        <v>438</v>
      </c>
      <c r="E55" s="22" t="s">
        <v>477</v>
      </c>
      <c r="F55" s="22" t="s">
        <v>478</v>
      </c>
      <c r="G55" s="22"/>
      <c r="H55" s="22">
        <v>602000000</v>
      </c>
      <c r="I55" s="22">
        <v>542000000</v>
      </c>
      <c r="J55" s="22">
        <v>610000000</v>
      </c>
      <c r="K55" s="22"/>
      <c r="L55" s="22"/>
      <c r="M55" s="22"/>
      <c r="O55" s="22"/>
      <c r="P55" s="22" t="s">
        <v>335</v>
      </c>
      <c r="Q55" s="22">
        <v>107</v>
      </c>
      <c r="R55" s="22">
        <v>502</v>
      </c>
      <c r="S55" s="22">
        <v>520</v>
      </c>
    </row>
    <row r="56" spans="1:19">
      <c r="A56" s="22"/>
      <c r="B56" s="22"/>
      <c r="C56" s="22"/>
      <c r="D56" s="22" t="s">
        <v>430</v>
      </c>
      <c r="E56" s="22" t="s">
        <v>479</v>
      </c>
      <c r="F56" s="22" t="s">
        <v>480</v>
      </c>
      <c r="G56" s="22"/>
      <c r="H56" s="22">
        <v>108000000</v>
      </c>
      <c r="I56" s="22">
        <v>479000000</v>
      </c>
      <c r="J56" s="22">
        <v>942000000</v>
      </c>
      <c r="K56" s="22"/>
      <c r="L56" s="22"/>
      <c r="M56" s="22"/>
      <c r="O56" s="22"/>
      <c r="P56" s="22" t="s">
        <v>336</v>
      </c>
      <c r="Q56" s="22">
        <v>108</v>
      </c>
      <c r="R56" s="22">
        <v>522</v>
      </c>
      <c r="S56" s="22">
        <v>531</v>
      </c>
    </row>
    <row r="57" spans="1:19">
      <c r="A57" s="22"/>
      <c r="B57" s="22"/>
      <c r="C57" s="22"/>
      <c r="D57" s="22" t="s">
        <v>430</v>
      </c>
      <c r="E57" s="22" t="s">
        <v>481</v>
      </c>
      <c r="F57" s="22" t="s">
        <v>482</v>
      </c>
      <c r="G57" s="22"/>
      <c r="H57" s="22">
        <v>1515000000</v>
      </c>
      <c r="I57" s="22">
        <v>1779000000</v>
      </c>
      <c r="J57" s="22">
        <v>1103000000</v>
      </c>
      <c r="K57" s="22"/>
      <c r="L57" s="22"/>
      <c r="M57" s="22"/>
      <c r="O57" s="22"/>
      <c r="P57" s="22" t="s">
        <v>337</v>
      </c>
      <c r="Q57" s="22">
        <v>109</v>
      </c>
      <c r="R57" s="22">
        <v>533</v>
      </c>
      <c r="S57" s="22">
        <v>542</v>
      </c>
    </row>
    <row r="58" spans="1:19">
      <c r="A58" s="22"/>
      <c r="B58" s="22"/>
      <c r="C58" s="22" t="s">
        <v>483</v>
      </c>
      <c r="D58" s="22" t="s">
        <v>438</v>
      </c>
      <c r="E58" s="22" t="s">
        <v>484</v>
      </c>
      <c r="F58" s="22" t="s">
        <v>485</v>
      </c>
      <c r="G58" s="22"/>
      <c r="H58" s="22">
        <v>1753000000</v>
      </c>
      <c r="I58" s="22">
        <v>1907000000</v>
      </c>
      <c r="J58" s="22">
        <v>1927000000</v>
      </c>
      <c r="K58" s="22"/>
      <c r="L58" s="22"/>
      <c r="M58" s="22"/>
      <c r="O58" s="22"/>
      <c r="P58" s="22" t="s">
        <v>338</v>
      </c>
      <c r="Q58" s="22">
        <v>110</v>
      </c>
      <c r="R58" s="22">
        <v>543</v>
      </c>
      <c r="S58" s="22">
        <v>543</v>
      </c>
    </row>
    <row r="59" spans="1:19">
      <c r="A59" s="22"/>
      <c r="B59" s="22"/>
      <c r="C59" s="22"/>
      <c r="D59" s="22" t="s">
        <v>438</v>
      </c>
      <c r="E59" s="22" t="s">
        <v>486</v>
      </c>
      <c r="F59" s="22" t="s">
        <v>487</v>
      </c>
      <c r="G59" s="22"/>
      <c r="H59" s="22">
        <v>2473000000</v>
      </c>
      <c r="I59" s="22">
        <v>1603000000</v>
      </c>
      <c r="J59" s="22">
        <v>1289000000</v>
      </c>
      <c r="K59" s="22"/>
      <c r="L59" s="22"/>
      <c r="M59" s="22"/>
      <c r="O59" s="22"/>
      <c r="P59" s="22" t="s">
        <v>339</v>
      </c>
      <c r="Q59" s="22">
        <v>111</v>
      </c>
      <c r="R59" s="22">
        <v>544</v>
      </c>
      <c r="S59" s="22">
        <v>544</v>
      </c>
    </row>
    <row r="60" spans="1:19">
      <c r="A60" s="22"/>
      <c r="B60" s="22"/>
      <c r="C60" s="22"/>
      <c r="D60" s="22" t="s">
        <v>438</v>
      </c>
      <c r="E60" s="22" t="s">
        <v>488</v>
      </c>
      <c r="F60" s="22" t="s">
        <v>489</v>
      </c>
      <c r="G60" s="22"/>
      <c r="H60" s="22">
        <v>36413000000</v>
      </c>
      <c r="I60" s="22">
        <v>38832000000</v>
      </c>
      <c r="J60" s="22">
        <v>40513000000</v>
      </c>
      <c r="K60" s="22"/>
      <c r="L60" s="22"/>
      <c r="M60" s="22"/>
      <c r="O60" s="22"/>
      <c r="P60" s="22" t="s">
        <v>340</v>
      </c>
      <c r="Q60" s="22">
        <v>112</v>
      </c>
      <c r="R60" s="22">
        <v>546</v>
      </c>
      <c r="S60" s="22">
        <v>563</v>
      </c>
    </row>
    <row r="61" spans="1:19">
      <c r="A61" s="22"/>
      <c r="B61" s="22"/>
      <c r="C61" s="22"/>
      <c r="D61" s="22"/>
      <c r="E61" s="22"/>
      <c r="F61" s="22" t="s">
        <v>490</v>
      </c>
      <c r="G61" s="22"/>
      <c r="H61" s="22"/>
      <c r="I61" s="22"/>
      <c r="J61" s="22"/>
      <c r="K61" s="22"/>
      <c r="L61" s="22"/>
      <c r="M61" s="22"/>
      <c r="O61" s="22"/>
      <c r="P61" s="22" t="s">
        <v>341</v>
      </c>
      <c r="Q61" s="22">
        <v>113</v>
      </c>
      <c r="R61" s="22">
        <v>565</v>
      </c>
      <c r="S61" s="22">
        <v>569</v>
      </c>
    </row>
    <row r="62" spans="1:19">
      <c r="A62" s="22"/>
      <c r="B62" s="22"/>
      <c r="C62" s="22"/>
      <c r="D62" s="22" t="s">
        <v>438</v>
      </c>
      <c r="E62" s="22" t="s">
        <v>491</v>
      </c>
      <c r="F62" s="22" t="s">
        <v>492</v>
      </c>
      <c r="G62" s="22"/>
      <c r="H62" s="22">
        <v>17834000000</v>
      </c>
      <c r="I62" s="22">
        <v>17363000000</v>
      </c>
      <c r="J62" s="22">
        <v>16552000000</v>
      </c>
      <c r="K62" s="22"/>
      <c r="L62" s="22"/>
      <c r="M62" s="22"/>
      <c r="O62" s="22"/>
      <c r="P62" s="22" t="s">
        <v>342</v>
      </c>
      <c r="Q62" s="22">
        <v>114</v>
      </c>
      <c r="R62" s="22">
        <v>571</v>
      </c>
      <c r="S62" s="22">
        <v>576</v>
      </c>
    </row>
    <row r="63" spans="1:19">
      <c r="A63" s="22"/>
      <c r="B63" s="22"/>
      <c r="C63" s="22"/>
      <c r="D63" s="22" t="s">
        <v>430</v>
      </c>
      <c r="E63" s="22" t="s">
        <v>493</v>
      </c>
      <c r="F63" s="22" t="s">
        <v>494</v>
      </c>
      <c r="G63" s="22"/>
      <c r="H63" s="22">
        <v>10264000000</v>
      </c>
      <c r="I63" s="22">
        <v>10442000000</v>
      </c>
      <c r="J63" s="22">
        <v>10247000000</v>
      </c>
      <c r="K63" s="22"/>
      <c r="L63" s="22"/>
      <c r="M63" s="22"/>
      <c r="O63" s="22"/>
      <c r="P63" s="22" t="s">
        <v>343</v>
      </c>
      <c r="Q63" s="22">
        <v>115</v>
      </c>
      <c r="R63" s="22">
        <v>577</v>
      </c>
      <c r="S63" s="22">
        <v>577</v>
      </c>
    </row>
    <row r="64" spans="1:19">
      <c r="A64" s="22"/>
      <c r="B64" s="22"/>
      <c r="C64" s="22" t="s">
        <v>495</v>
      </c>
      <c r="D64" s="22" t="s">
        <v>438</v>
      </c>
      <c r="E64" s="22" t="s">
        <v>496</v>
      </c>
      <c r="F64" s="22" t="s">
        <v>497</v>
      </c>
      <c r="G64" s="22"/>
      <c r="H64" s="22">
        <v>4926000000</v>
      </c>
      <c r="I64" s="22">
        <v>5566000000</v>
      </c>
      <c r="J64" s="22">
        <v>5094000000</v>
      </c>
      <c r="K64" s="22"/>
      <c r="L64" s="22"/>
      <c r="M64" s="22"/>
      <c r="O64" s="22"/>
      <c r="P64" s="22" t="s">
        <v>344</v>
      </c>
      <c r="Q64" s="22">
        <v>116</v>
      </c>
      <c r="R64" s="22">
        <v>579</v>
      </c>
      <c r="S64" s="22">
        <v>583</v>
      </c>
    </row>
    <row r="65" spans="1:19">
      <c r="A65" s="22"/>
      <c r="B65" s="22"/>
      <c r="C65" s="22"/>
      <c r="D65" s="22" t="s">
        <v>438</v>
      </c>
      <c r="E65" s="22" t="s">
        <v>498</v>
      </c>
      <c r="F65" s="22" t="s">
        <v>499</v>
      </c>
      <c r="G65" s="22"/>
      <c r="H65" s="22">
        <v>2444000000</v>
      </c>
      <c r="I65" s="22">
        <v>2237000000</v>
      </c>
      <c r="J65" s="22">
        <v>2154000000</v>
      </c>
      <c r="K65" s="22"/>
      <c r="L65" s="22"/>
      <c r="M65" s="22"/>
      <c r="O65" s="22"/>
      <c r="P65" s="22" t="s">
        <v>345</v>
      </c>
      <c r="Q65" s="22">
        <v>117</v>
      </c>
      <c r="R65" s="22">
        <v>585</v>
      </c>
      <c r="S65" s="22">
        <v>588</v>
      </c>
    </row>
    <row r="66" spans="1:19">
      <c r="A66" s="22"/>
      <c r="B66" s="22"/>
      <c r="C66" s="22"/>
      <c r="D66" s="22" t="s">
        <v>438</v>
      </c>
      <c r="E66" s="22" t="s">
        <v>500</v>
      </c>
      <c r="F66" s="22" t="s">
        <v>501</v>
      </c>
      <c r="G66" s="22"/>
      <c r="H66" s="22">
        <v>2888000000</v>
      </c>
      <c r="I66" s="22">
        <v>2849000000</v>
      </c>
      <c r="J66" s="22">
        <v>2855000000</v>
      </c>
      <c r="K66" s="22"/>
      <c r="L66" s="22"/>
      <c r="M66" s="22"/>
      <c r="O66" s="22"/>
      <c r="P66" s="22" t="s">
        <v>346</v>
      </c>
      <c r="Q66" s="22">
        <v>118</v>
      </c>
      <c r="R66" s="22">
        <v>590</v>
      </c>
      <c r="S66" s="22">
        <v>594</v>
      </c>
    </row>
    <row r="67" spans="1:19">
      <c r="A67" s="22"/>
      <c r="B67" s="22"/>
      <c r="C67" s="22" t="s">
        <v>502</v>
      </c>
      <c r="D67" s="22" t="s">
        <v>438</v>
      </c>
      <c r="E67" s="22" t="s">
        <v>503</v>
      </c>
      <c r="F67" s="22" t="s">
        <v>504</v>
      </c>
      <c r="G67" s="22"/>
      <c r="H67" s="22">
        <v>1058000000</v>
      </c>
      <c r="I67" s="22">
        <v>1152000000</v>
      </c>
      <c r="J67" s="22">
        <v>1192000000</v>
      </c>
      <c r="K67" s="22"/>
      <c r="L67" s="22"/>
      <c r="M67" s="22"/>
      <c r="O67" s="22"/>
      <c r="P67" s="22" t="s">
        <v>347</v>
      </c>
      <c r="Q67" s="22">
        <v>119</v>
      </c>
      <c r="R67" s="22">
        <v>596</v>
      </c>
      <c r="S67" s="22">
        <v>602</v>
      </c>
    </row>
    <row r="68" spans="1:19">
      <c r="A68" s="22"/>
      <c r="B68" s="22"/>
      <c r="C68" s="22"/>
      <c r="D68" s="22" t="s">
        <v>438</v>
      </c>
      <c r="E68" s="22" t="s">
        <v>505</v>
      </c>
      <c r="F68" s="22" t="s">
        <v>506</v>
      </c>
      <c r="G68" s="22"/>
      <c r="H68" s="22">
        <v>1110000000</v>
      </c>
      <c r="I68" s="22">
        <v>1287000000</v>
      </c>
      <c r="J68" s="22">
        <v>1168000000</v>
      </c>
      <c r="K68" s="22"/>
      <c r="L68" s="22"/>
      <c r="M68" s="22"/>
      <c r="O68" s="22"/>
      <c r="P68" s="22" t="s">
        <v>348</v>
      </c>
      <c r="Q68" s="22">
        <v>120</v>
      </c>
      <c r="R68" s="22">
        <v>604</v>
      </c>
      <c r="S68" s="22">
        <v>605</v>
      </c>
    </row>
    <row r="69" spans="1:19">
      <c r="A69" s="22"/>
      <c r="B69" s="22"/>
      <c r="C69" s="22"/>
      <c r="D69" s="22" t="s">
        <v>438</v>
      </c>
      <c r="E69" s="22" t="s">
        <v>507</v>
      </c>
      <c r="F69" s="22" t="s">
        <v>487</v>
      </c>
      <c r="G69" s="22"/>
      <c r="H69" s="22">
        <v>15602000000</v>
      </c>
      <c r="I69" s="22">
        <v>17588000000</v>
      </c>
      <c r="J69" s="22">
        <v>13115000000</v>
      </c>
      <c r="K69" s="22"/>
      <c r="L69" s="22"/>
      <c r="M69" s="22"/>
      <c r="O69" s="22"/>
      <c r="P69" s="22" t="s">
        <v>349</v>
      </c>
      <c r="Q69" s="22">
        <v>121</v>
      </c>
      <c r="R69" s="22">
        <v>607</v>
      </c>
      <c r="S69" s="22">
        <v>610</v>
      </c>
    </row>
    <row r="70" spans="1:19">
      <c r="A70" s="22"/>
      <c r="B70" s="22"/>
      <c r="C70" s="22"/>
      <c r="D70" s="22" t="s">
        <v>438</v>
      </c>
      <c r="E70" s="22" t="s">
        <v>508</v>
      </c>
      <c r="F70" s="22" t="s">
        <v>509</v>
      </c>
      <c r="G70" s="22"/>
      <c r="H70" s="22">
        <v>56126000000</v>
      </c>
      <c r="I70" s="22">
        <v>58484000000</v>
      </c>
      <c r="J70" s="22">
        <v>52377000000</v>
      </c>
      <c r="K70" s="22"/>
      <c r="L70" s="22"/>
      <c r="M70" s="22"/>
      <c r="O70" s="22"/>
      <c r="P70" s="22" t="s">
        <v>350</v>
      </c>
      <c r="Q70" s="22">
        <v>122</v>
      </c>
      <c r="R70" s="22">
        <v>612</v>
      </c>
      <c r="S70" s="22">
        <v>628</v>
      </c>
    </row>
    <row r="71" spans="1:19">
      <c r="A71" s="22"/>
      <c r="B71" s="22"/>
      <c r="C71" s="22" t="s">
        <v>73</v>
      </c>
      <c r="D71" s="22" t="s">
        <v>438</v>
      </c>
      <c r="E71" s="22" t="s">
        <v>510</v>
      </c>
      <c r="F71" s="22" t="s">
        <v>511</v>
      </c>
      <c r="G71" s="22"/>
      <c r="H71" s="22">
        <v>28538000000</v>
      </c>
      <c r="I71" s="22">
        <v>27377000000</v>
      </c>
      <c r="J71" s="22">
        <v>32120000000</v>
      </c>
      <c r="K71" s="22"/>
      <c r="L71" s="22"/>
      <c r="M71" s="22"/>
      <c r="O71" s="22"/>
      <c r="P71" s="22" t="s">
        <v>351</v>
      </c>
      <c r="Q71" s="22">
        <v>123</v>
      </c>
      <c r="R71" s="22">
        <v>630</v>
      </c>
      <c r="S71" s="22">
        <v>638</v>
      </c>
    </row>
    <row r="72" spans="1:19">
      <c r="A72" s="22"/>
      <c r="B72" s="22"/>
      <c r="C72" s="22" t="s">
        <v>512</v>
      </c>
      <c r="D72" s="22" t="s">
        <v>438</v>
      </c>
      <c r="E72" s="22" t="s">
        <v>42</v>
      </c>
      <c r="F72" s="22" t="s">
        <v>513</v>
      </c>
      <c r="G72" s="22"/>
      <c r="H72" s="22">
        <v>5662000000</v>
      </c>
      <c r="I72" s="22">
        <v>4917000000</v>
      </c>
      <c r="J72" s="22">
        <v>10075000000</v>
      </c>
      <c r="K72" s="22"/>
      <c r="L72" s="22"/>
      <c r="M72" s="22"/>
      <c r="O72" s="22"/>
      <c r="P72" s="22" t="s">
        <v>352</v>
      </c>
      <c r="Q72" s="22">
        <v>124</v>
      </c>
      <c r="R72" s="22">
        <v>640</v>
      </c>
      <c r="S72" s="22">
        <v>648</v>
      </c>
    </row>
    <row r="73" spans="1:19">
      <c r="A73" s="22"/>
      <c r="B73" s="22"/>
      <c r="C73" s="22" t="s">
        <v>234</v>
      </c>
      <c r="D73" s="22" t="s">
        <v>438</v>
      </c>
      <c r="E73" s="22" t="s">
        <v>514</v>
      </c>
      <c r="F73" s="22" t="s">
        <v>515</v>
      </c>
      <c r="G73" s="22"/>
      <c r="H73" s="22">
        <v>22876000000</v>
      </c>
      <c r="I73" s="22">
        <v>22460000000</v>
      </c>
      <c r="J73" s="22">
        <v>22045000000</v>
      </c>
      <c r="K73" s="22"/>
      <c r="L73" s="22"/>
      <c r="M73" s="22"/>
      <c r="O73" s="22"/>
      <c r="P73" s="22" t="s">
        <v>353</v>
      </c>
      <c r="Q73" s="22">
        <v>125</v>
      </c>
      <c r="R73" s="22">
        <v>650</v>
      </c>
      <c r="S73" s="22">
        <v>657</v>
      </c>
    </row>
    <row r="74" spans="1:19">
      <c r="A74" s="22"/>
      <c r="B74" s="22"/>
      <c r="C74" s="22" t="s">
        <v>236</v>
      </c>
      <c r="D74" s="22" t="s">
        <v>438</v>
      </c>
      <c r="E74" s="22" t="s">
        <v>516</v>
      </c>
      <c r="F74" s="22" t="s">
        <v>517</v>
      </c>
      <c r="G74" s="22"/>
      <c r="H74" s="22">
        <v>483000000</v>
      </c>
      <c r="I74" s="22">
        <v>277000000</v>
      </c>
      <c r="J74" s="22">
        <v>107000000</v>
      </c>
      <c r="K74" s="22"/>
      <c r="L74" s="22"/>
      <c r="M74" s="22"/>
      <c r="O74" s="22"/>
      <c r="P74" s="22" t="s">
        <v>354</v>
      </c>
      <c r="Q74" s="22">
        <v>126</v>
      </c>
      <c r="R74" s="22">
        <v>659</v>
      </c>
      <c r="S74" s="22">
        <v>672</v>
      </c>
    </row>
    <row r="75" spans="1:19">
      <c r="A75" s="22"/>
      <c r="B75" s="22"/>
      <c r="C75" s="22" t="s">
        <v>518</v>
      </c>
      <c r="D75" s="22" t="s">
        <v>438</v>
      </c>
      <c r="E75" s="22" t="s">
        <v>519</v>
      </c>
      <c r="F75" s="22" t="s">
        <v>520</v>
      </c>
      <c r="G75" s="22"/>
      <c r="H75" s="22">
        <v>22393000000</v>
      </c>
      <c r="I75" s="22">
        <v>22183000000</v>
      </c>
      <c r="J75" s="22">
        <v>21938000000</v>
      </c>
      <c r="K75" s="22"/>
      <c r="L75" s="22"/>
      <c r="M75" s="22"/>
      <c r="O75" s="22"/>
      <c r="P75" s="22" t="s">
        <v>355</v>
      </c>
      <c r="Q75" s="22">
        <v>127</v>
      </c>
      <c r="R75" s="22">
        <v>674</v>
      </c>
      <c r="S75" s="22">
        <v>680</v>
      </c>
    </row>
    <row r="76" spans="1:19">
      <c r="A76" s="22"/>
      <c r="B76" s="22"/>
      <c r="C76" s="22" t="s">
        <v>521</v>
      </c>
      <c r="D76" s="22" t="s">
        <v>438</v>
      </c>
      <c r="E76" s="22" t="s">
        <v>522</v>
      </c>
      <c r="F76" s="22" t="s">
        <v>523</v>
      </c>
      <c r="G76" s="22"/>
      <c r="H76" s="22">
        <v>1704000000</v>
      </c>
      <c r="I76" s="22">
        <v>1629000000</v>
      </c>
      <c r="J76" s="22">
        <v>1565000000</v>
      </c>
      <c r="K76" s="22"/>
      <c r="L76" s="22"/>
      <c r="M76" s="22"/>
      <c r="O76" s="22"/>
      <c r="P76" s="22" t="s">
        <v>356</v>
      </c>
      <c r="Q76" s="22">
        <v>128</v>
      </c>
      <c r="R76" s="22">
        <v>682</v>
      </c>
      <c r="S76" s="22">
        <v>684</v>
      </c>
    </row>
    <row r="77" spans="1:19">
      <c r="A77" s="22"/>
      <c r="B77" s="22"/>
      <c r="C77" s="22" t="s">
        <v>33</v>
      </c>
      <c r="D77" s="22" t="s">
        <v>438</v>
      </c>
      <c r="E77" s="22" t="s">
        <v>524</v>
      </c>
      <c r="F77" s="22" t="s">
        <v>525</v>
      </c>
      <c r="G77" s="22"/>
      <c r="H77" s="22">
        <v>20689000000</v>
      </c>
      <c r="I77" s="22">
        <v>20554000000</v>
      </c>
      <c r="J77" s="22">
        <v>20373000000</v>
      </c>
      <c r="K77" s="22"/>
      <c r="L77" s="22"/>
      <c r="M77" s="22"/>
      <c r="O77" s="22"/>
      <c r="P77" s="22" t="s">
        <v>357</v>
      </c>
      <c r="Q77" s="22">
        <v>129</v>
      </c>
      <c r="R77" s="22">
        <v>686</v>
      </c>
      <c r="S77" s="22">
        <v>696</v>
      </c>
    </row>
    <row r="78" spans="1:19">
      <c r="A78" s="22"/>
      <c r="B78" s="22"/>
      <c r="C78" s="22"/>
      <c r="D78" s="22"/>
      <c r="E78" s="22"/>
      <c r="F78" s="22" t="s">
        <v>526</v>
      </c>
      <c r="G78" s="22"/>
      <c r="H78" s="22"/>
      <c r="I78" s="22"/>
      <c r="J78" s="22"/>
      <c r="K78" s="22"/>
      <c r="L78" s="22"/>
      <c r="M78" s="22"/>
      <c r="O78" s="22"/>
      <c r="P78" s="22" t="s">
        <v>358</v>
      </c>
      <c r="Q78" s="22">
        <v>130</v>
      </c>
      <c r="R78" s="22">
        <v>698</v>
      </c>
      <c r="S78" s="22">
        <v>714</v>
      </c>
    </row>
    <row r="79" spans="1:19">
      <c r="A79" s="22"/>
      <c r="B79" s="22"/>
      <c r="C79" s="22" t="s">
        <v>74</v>
      </c>
      <c r="D79" s="22" t="s">
        <v>438</v>
      </c>
      <c r="E79" s="22" t="s">
        <v>527</v>
      </c>
      <c r="F79" s="22" t="s">
        <v>528</v>
      </c>
      <c r="G79" s="22"/>
      <c r="H79" s="22">
        <v>4.3099999999999996</v>
      </c>
      <c r="I79" s="22">
        <v>4.1399999999999997</v>
      </c>
      <c r="J79" s="66">
        <v>43528</v>
      </c>
      <c r="K79" s="22"/>
      <c r="L79" s="22"/>
      <c r="M79" s="22"/>
      <c r="O79" s="22"/>
      <c r="P79" s="22" t="s">
        <v>359</v>
      </c>
      <c r="Q79" s="22">
        <v>131</v>
      </c>
      <c r="R79" s="22">
        <v>716</v>
      </c>
      <c r="S79" s="22">
        <v>732</v>
      </c>
    </row>
    <row r="80" spans="1:19">
      <c r="A80" s="22"/>
      <c r="B80" s="22"/>
      <c r="C80" s="22" t="s">
        <v>75</v>
      </c>
      <c r="D80" s="22" t="s">
        <v>438</v>
      </c>
      <c r="E80" s="22" t="s">
        <v>529</v>
      </c>
      <c r="F80" s="22" t="s">
        <v>530</v>
      </c>
      <c r="G80" s="22"/>
      <c r="H80" s="22">
        <v>4.28</v>
      </c>
      <c r="I80" s="67">
        <v>43742</v>
      </c>
      <c r="J80" s="22">
        <v>3.99</v>
      </c>
      <c r="K80" s="22"/>
      <c r="L80" s="22"/>
      <c r="M80" s="22"/>
      <c r="O80" s="22"/>
      <c r="P80" s="22" t="s">
        <v>360</v>
      </c>
      <c r="Q80" s="22">
        <v>132</v>
      </c>
      <c r="R80" s="22">
        <v>734</v>
      </c>
      <c r="S80" s="22">
        <v>738</v>
      </c>
    </row>
    <row r="81" spans="1:19">
      <c r="A81" s="22"/>
      <c r="B81" s="22"/>
      <c r="C81" s="22"/>
      <c r="D81" s="22" t="s">
        <v>438</v>
      </c>
      <c r="E81" s="22" t="s">
        <v>244</v>
      </c>
      <c r="F81" s="22" t="s">
        <v>531</v>
      </c>
      <c r="G81" s="22"/>
      <c r="H81" s="22">
        <v>4799700000</v>
      </c>
      <c r="I81" s="22">
        <v>4964600000</v>
      </c>
      <c r="J81" s="22">
        <v>5052800000</v>
      </c>
      <c r="K81" s="22"/>
      <c r="L81" s="22"/>
      <c r="M81" s="22"/>
      <c r="O81" s="22"/>
      <c r="P81" s="22" t="s">
        <v>361</v>
      </c>
      <c r="Q81" s="22">
        <v>133</v>
      </c>
      <c r="R81" s="22">
        <v>740</v>
      </c>
      <c r="S81" s="22">
        <v>744</v>
      </c>
    </row>
    <row r="82" spans="1:19">
      <c r="A82" s="22"/>
      <c r="B82" s="22"/>
      <c r="C82" s="22"/>
      <c r="D82" s="22" t="s">
        <v>438</v>
      </c>
      <c r="E82" s="22" t="s">
        <v>532</v>
      </c>
      <c r="F82" s="22" t="s">
        <v>533</v>
      </c>
      <c r="G82" s="22"/>
      <c r="H82" s="22">
        <v>4838400000</v>
      </c>
      <c r="I82" s="22">
        <v>5017300000</v>
      </c>
      <c r="J82" s="22">
        <v>5108300000</v>
      </c>
      <c r="K82" s="22"/>
      <c r="L82" s="22"/>
      <c r="M82" s="22"/>
      <c r="O82" s="22"/>
      <c r="P82" s="22" t="s">
        <v>362</v>
      </c>
      <c r="Q82" s="22">
        <v>134</v>
      </c>
      <c r="R82" s="22">
        <v>745</v>
      </c>
      <c r="S82" s="22">
        <v>745</v>
      </c>
    </row>
    <row r="83" spans="1:19">
      <c r="A83" s="22"/>
      <c r="B83" s="22"/>
      <c r="C83" s="22"/>
      <c r="D83" s="22" t="s">
        <v>263</v>
      </c>
      <c r="E83" s="22" t="s">
        <v>428</v>
      </c>
      <c r="F83" s="22"/>
      <c r="G83" s="22"/>
      <c r="H83" s="22"/>
      <c r="I83" s="22"/>
      <c r="J83" s="22"/>
      <c r="K83" s="22"/>
      <c r="L83" s="22"/>
      <c r="M83" s="22"/>
      <c r="O83" s="22"/>
      <c r="P83" s="22" t="s">
        <v>363</v>
      </c>
      <c r="Q83" s="22">
        <v>135</v>
      </c>
      <c r="R83" s="22">
        <v>747</v>
      </c>
      <c r="S83" s="22">
        <v>754</v>
      </c>
    </row>
    <row r="84" spans="1:19">
      <c r="A84" s="22"/>
      <c r="B84" s="22"/>
      <c r="C84" s="22"/>
      <c r="D84" s="22"/>
      <c r="E84" s="22" t="s">
        <v>534</v>
      </c>
      <c r="F84" s="22" t="s">
        <v>290</v>
      </c>
      <c r="G84" s="22"/>
      <c r="H84" s="22"/>
      <c r="I84" s="22"/>
      <c r="J84" s="22"/>
      <c r="K84" s="22"/>
      <c r="L84" s="22"/>
      <c r="M84" s="22"/>
      <c r="O84" s="22"/>
      <c r="P84" s="22" t="s">
        <v>364</v>
      </c>
      <c r="Q84" s="22">
        <v>136</v>
      </c>
      <c r="R84" s="22">
        <v>756</v>
      </c>
      <c r="S84" s="22">
        <v>775</v>
      </c>
    </row>
    <row r="85" spans="1:19">
      <c r="A85" s="22"/>
      <c r="B85" s="22"/>
      <c r="C85" s="22"/>
      <c r="D85" s="22" t="s">
        <v>430</v>
      </c>
      <c r="E85" s="22" t="s">
        <v>535</v>
      </c>
      <c r="F85" s="22" t="s">
        <v>536</v>
      </c>
      <c r="G85" s="22"/>
      <c r="H85" s="22">
        <v>352000000</v>
      </c>
      <c r="I85" s="22">
        <v>344000000</v>
      </c>
      <c r="J85" s="22">
        <v>453000000</v>
      </c>
      <c r="K85" s="22"/>
      <c r="L85" s="22"/>
      <c r="M85" s="22"/>
      <c r="O85" s="22"/>
      <c r="P85" s="22" t="s">
        <v>365</v>
      </c>
      <c r="Q85" s="22">
        <v>137</v>
      </c>
      <c r="R85" s="22">
        <v>777</v>
      </c>
      <c r="S85" s="22">
        <v>789</v>
      </c>
    </row>
    <row r="86" spans="1:19">
      <c r="A86" s="22"/>
      <c r="B86" s="22"/>
      <c r="C86" s="22"/>
      <c r="D86" s="22" t="s">
        <v>263</v>
      </c>
      <c r="E86" s="22" t="s">
        <v>428</v>
      </c>
      <c r="F86" s="22"/>
      <c r="G86" s="22"/>
      <c r="H86" s="22"/>
      <c r="I86" s="22"/>
      <c r="J86" s="22"/>
      <c r="K86" s="22"/>
      <c r="L86" s="22"/>
      <c r="M86" s="22"/>
      <c r="O86" s="22"/>
      <c r="P86" s="22" t="s">
        <v>366</v>
      </c>
      <c r="Q86" s="22">
        <v>138</v>
      </c>
      <c r="R86" s="22">
        <v>790</v>
      </c>
      <c r="S86" s="22">
        <v>790</v>
      </c>
    </row>
    <row r="87" spans="1:19">
      <c r="A87" s="22"/>
      <c r="B87" s="22"/>
      <c r="C87" s="22"/>
      <c r="D87" s="22"/>
      <c r="E87" s="22" t="s">
        <v>537</v>
      </c>
      <c r="F87" s="22" t="s">
        <v>291</v>
      </c>
      <c r="G87" s="22"/>
      <c r="H87" s="22"/>
      <c r="I87" s="22"/>
      <c r="J87" s="22"/>
      <c r="K87" s="22"/>
      <c r="L87" s="22"/>
      <c r="M87" s="22"/>
      <c r="O87" s="22"/>
      <c r="P87" s="22" t="s">
        <v>367</v>
      </c>
      <c r="Q87" s="22">
        <v>139</v>
      </c>
      <c r="R87" s="22">
        <v>792</v>
      </c>
      <c r="S87" s="22">
        <v>795</v>
      </c>
    </row>
    <row r="88" spans="1:19">
      <c r="A88" s="22"/>
      <c r="B88" s="22"/>
      <c r="C88" s="22" t="s">
        <v>518</v>
      </c>
      <c r="D88" s="22" t="s">
        <v>438</v>
      </c>
      <c r="E88" s="22" t="s">
        <v>519</v>
      </c>
      <c r="F88" s="22" t="s">
        <v>520</v>
      </c>
      <c r="G88" s="22"/>
      <c r="H88" s="22">
        <v>22393000000</v>
      </c>
      <c r="I88" s="22">
        <v>22183000000</v>
      </c>
      <c r="J88" s="22">
        <v>21938000000</v>
      </c>
      <c r="K88" s="22"/>
      <c r="L88" s="22"/>
      <c r="M88" s="22"/>
      <c r="P88" t="s">
        <v>368</v>
      </c>
      <c r="Q88">
        <v>140</v>
      </c>
      <c r="R88">
        <v>797</v>
      </c>
      <c r="S88">
        <v>803</v>
      </c>
    </row>
    <row r="89" spans="1:19">
      <c r="A89" s="22"/>
      <c r="B89" s="22"/>
      <c r="C89" s="22"/>
      <c r="D89" s="22"/>
      <c r="E89" s="22"/>
      <c r="F89" s="22" t="s">
        <v>538</v>
      </c>
      <c r="G89" s="22"/>
      <c r="H89" s="22"/>
      <c r="I89" s="22"/>
      <c r="J89" s="22"/>
      <c r="K89" s="22"/>
      <c r="L89" s="22"/>
      <c r="M89" s="22"/>
      <c r="P89" t="s">
        <v>369</v>
      </c>
      <c r="Q89">
        <v>141</v>
      </c>
      <c r="R89">
        <v>805</v>
      </c>
      <c r="S89">
        <v>809</v>
      </c>
    </row>
    <row r="90" spans="1:19">
      <c r="A90" s="22"/>
      <c r="B90" s="22"/>
      <c r="C90" s="22"/>
      <c r="D90" s="22"/>
      <c r="E90" s="22"/>
      <c r="F90" s="22" t="s">
        <v>539</v>
      </c>
      <c r="G90" s="22"/>
      <c r="H90" s="22"/>
      <c r="I90" s="22"/>
      <c r="J90" s="22"/>
      <c r="K90" s="22"/>
      <c r="L90" s="22"/>
      <c r="M90" s="22"/>
      <c r="P90" t="s">
        <v>370</v>
      </c>
      <c r="Q90">
        <v>142</v>
      </c>
      <c r="R90">
        <v>811</v>
      </c>
      <c r="S90">
        <v>817</v>
      </c>
    </row>
    <row r="91" spans="1:19">
      <c r="A91" s="22"/>
      <c r="B91" s="22"/>
      <c r="C91" s="22"/>
      <c r="D91" s="22" t="s">
        <v>438</v>
      </c>
      <c r="E91" s="22" t="s">
        <v>540</v>
      </c>
      <c r="F91" s="22" t="s">
        <v>541</v>
      </c>
      <c r="G91" s="22"/>
      <c r="H91" s="22">
        <v>-4493000000</v>
      </c>
      <c r="I91" s="22">
        <v>2719000000</v>
      </c>
      <c r="J91" s="22">
        <v>-3458000000</v>
      </c>
      <c r="K91" s="22"/>
      <c r="L91" s="22"/>
      <c r="M91" s="22"/>
      <c r="P91" t="s">
        <v>371</v>
      </c>
      <c r="Q91">
        <v>143</v>
      </c>
      <c r="R91">
        <v>819</v>
      </c>
      <c r="S91">
        <v>833</v>
      </c>
    </row>
    <row r="92" spans="1:19">
      <c r="A92" s="22"/>
      <c r="B92" s="22"/>
      <c r="C92" s="22"/>
      <c r="D92" s="22" t="s">
        <v>430</v>
      </c>
      <c r="E92" s="22" t="s">
        <v>542</v>
      </c>
      <c r="F92" s="22" t="s">
        <v>543</v>
      </c>
      <c r="G92" s="22"/>
      <c r="H92" s="22">
        <v>248000000</v>
      </c>
      <c r="I92" s="22">
        <v>-737000000</v>
      </c>
      <c r="J92" s="22">
        <v>-1240000000</v>
      </c>
      <c r="K92" s="22"/>
      <c r="L92" s="22"/>
      <c r="M92" s="22"/>
      <c r="P92" t="s">
        <v>372</v>
      </c>
      <c r="Q92">
        <v>144</v>
      </c>
      <c r="R92">
        <v>835</v>
      </c>
      <c r="S92">
        <v>837</v>
      </c>
    </row>
    <row r="93" spans="1:19">
      <c r="A93" s="22"/>
      <c r="B93" s="22"/>
      <c r="C93" s="22"/>
      <c r="D93" s="22"/>
      <c r="E93" s="22"/>
      <c r="F93" s="22" t="s">
        <v>544</v>
      </c>
      <c r="G93" s="22"/>
      <c r="H93" s="22"/>
      <c r="I93" s="22"/>
      <c r="J93" s="22"/>
      <c r="K93" s="22"/>
      <c r="L93" s="22"/>
      <c r="M93" s="22"/>
      <c r="P93" t="s">
        <v>373</v>
      </c>
      <c r="Q93">
        <v>145</v>
      </c>
      <c r="R93">
        <v>839</v>
      </c>
      <c r="S93">
        <v>841</v>
      </c>
    </row>
    <row r="94" spans="1:19">
      <c r="A94" s="22"/>
      <c r="B94" s="22"/>
      <c r="C94" s="22"/>
      <c r="D94" s="22" t="s">
        <v>438</v>
      </c>
      <c r="E94" s="22" t="s">
        <v>545</v>
      </c>
      <c r="F94" s="22" t="s">
        <v>541</v>
      </c>
      <c r="G94" s="22"/>
      <c r="H94" s="22">
        <v>-532000000</v>
      </c>
      <c r="I94" s="22">
        <v>-540000000</v>
      </c>
      <c r="J94" s="22">
        <v>177000000</v>
      </c>
      <c r="K94" s="22"/>
      <c r="L94" s="22"/>
      <c r="M94" s="22"/>
      <c r="P94" t="s">
        <v>374</v>
      </c>
      <c r="Q94">
        <v>146</v>
      </c>
      <c r="R94">
        <v>843</v>
      </c>
      <c r="S94">
        <v>847</v>
      </c>
    </row>
    <row r="95" spans="1:19">
      <c r="A95" s="22"/>
      <c r="B95" s="22"/>
      <c r="C95" s="22"/>
      <c r="D95" s="22" t="s">
        <v>438</v>
      </c>
      <c r="E95" s="22" t="s">
        <v>546</v>
      </c>
      <c r="F95" s="22" t="s">
        <v>547</v>
      </c>
      <c r="G95" s="22" t="s">
        <v>548</v>
      </c>
      <c r="H95" s="22">
        <v>-294000000</v>
      </c>
      <c r="I95" s="22">
        <v>543000000</v>
      </c>
      <c r="J95" s="22">
        <v>1029000000</v>
      </c>
      <c r="K95" s="22"/>
      <c r="L95" s="22"/>
      <c r="M95" s="22"/>
      <c r="P95" t="s">
        <v>375</v>
      </c>
      <c r="Q95">
        <v>147</v>
      </c>
      <c r="R95">
        <v>849</v>
      </c>
      <c r="S95">
        <v>853</v>
      </c>
    </row>
    <row r="96" spans="1:19">
      <c r="A96" s="22"/>
      <c r="B96" s="22"/>
      <c r="C96" s="22"/>
      <c r="D96" s="22"/>
      <c r="E96" s="22"/>
      <c r="F96" s="22" t="s">
        <v>549</v>
      </c>
      <c r="G96" s="22"/>
      <c r="H96" s="22"/>
      <c r="I96" s="22"/>
      <c r="J96" s="22"/>
      <c r="K96" s="22"/>
      <c r="L96" s="22"/>
      <c r="M96" s="22"/>
      <c r="P96" t="s">
        <v>376</v>
      </c>
      <c r="Q96">
        <v>148</v>
      </c>
      <c r="R96">
        <v>854</v>
      </c>
      <c r="S96">
        <v>854</v>
      </c>
    </row>
    <row r="97" spans="1:19">
      <c r="A97" s="22"/>
      <c r="B97" s="22"/>
      <c r="C97" s="22"/>
      <c r="D97" s="22" t="s">
        <v>438</v>
      </c>
      <c r="E97" s="22" t="s">
        <v>550</v>
      </c>
      <c r="F97" s="22" t="s">
        <v>551</v>
      </c>
      <c r="G97" s="22"/>
      <c r="H97" s="22">
        <v>-434000000</v>
      </c>
      <c r="I97" s="22">
        <v>49000000</v>
      </c>
      <c r="J97" s="22">
        <v>-52000000</v>
      </c>
      <c r="K97" s="22"/>
      <c r="L97" s="22"/>
      <c r="M97" s="22"/>
      <c r="P97" t="s">
        <v>377</v>
      </c>
      <c r="Q97">
        <v>149</v>
      </c>
      <c r="R97">
        <v>856</v>
      </c>
      <c r="S97">
        <v>857</v>
      </c>
    </row>
    <row r="98" spans="1:19">
      <c r="A98" s="22"/>
      <c r="B98" s="22"/>
      <c r="C98" s="22"/>
      <c r="D98" s="22" t="s">
        <v>430</v>
      </c>
      <c r="E98" s="22" t="s">
        <v>552</v>
      </c>
      <c r="F98" s="22" t="s">
        <v>553</v>
      </c>
      <c r="G98" s="22"/>
      <c r="H98" s="22">
        <v>253000000</v>
      </c>
      <c r="I98" s="22">
        <v>153000000</v>
      </c>
      <c r="J98" s="22">
        <v>158000000</v>
      </c>
      <c r="K98" s="22"/>
      <c r="L98" s="22"/>
      <c r="M98" s="22"/>
      <c r="P98" t="s">
        <v>378</v>
      </c>
      <c r="Q98">
        <v>150</v>
      </c>
      <c r="R98">
        <v>859</v>
      </c>
      <c r="S98">
        <v>863</v>
      </c>
    </row>
    <row r="99" spans="1:19">
      <c r="A99" s="22"/>
      <c r="B99" s="22"/>
      <c r="C99" s="22"/>
      <c r="D99" s="22"/>
      <c r="E99" s="22"/>
      <c r="F99" s="22" t="s">
        <v>554</v>
      </c>
      <c r="G99" s="22"/>
      <c r="H99" s="22"/>
      <c r="I99" s="22"/>
      <c r="J99" s="22"/>
      <c r="K99" s="22"/>
      <c r="L99" s="22"/>
      <c r="M99" s="22"/>
      <c r="P99" t="s">
        <v>379</v>
      </c>
      <c r="Q99">
        <v>151</v>
      </c>
      <c r="R99">
        <v>865</v>
      </c>
      <c r="S99">
        <v>866</v>
      </c>
    </row>
    <row r="100" spans="1:19">
      <c r="A100" s="22"/>
      <c r="B100" s="22"/>
      <c r="C100" s="22"/>
      <c r="D100" s="22" t="s">
        <v>438</v>
      </c>
      <c r="E100" s="22" t="s">
        <v>555</v>
      </c>
      <c r="F100" s="22" t="s">
        <v>541</v>
      </c>
      <c r="G100" s="22"/>
      <c r="H100" s="22">
        <v>-156000000</v>
      </c>
      <c r="I100" s="22">
        <v>96000000</v>
      </c>
      <c r="J100" s="22">
        <v>-3000000</v>
      </c>
      <c r="K100" s="22"/>
      <c r="L100" s="22"/>
      <c r="M100" s="22"/>
      <c r="P100" t="s">
        <v>380</v>
      </c>
      <c r="Q100">
        <v>152</v>
      </c>
      <c r="R100">
        <v>868</v>
      </c>
      <c r="S100">
        <v>870</v>
      </c>
    </row>
    <row r="101" spans="1:19">
      <c r="A101" s="22"/>
      <c r="B101" s="22"/>
      <c r="C101" s="22"/>
      <c r="D101" s="22" t="s">
        <v>438</v>
      </c>
      <c r="E101" s="22" t="s">
        <v>556</v>
      </c>
      <c r="F101" s="22" t="s">
        <v>557</v>
      </c>
      <c r="G101" s="22"/>
      <c r="H101" s="22">
        <v>-4820000000</v>
      </c>
      <c r="I101" s="22">
        <v>1197000000</v>
      </c>
      <c r="J101" s="22">
        <v>-5447000000</v>
      </c>
      <c r="K101" s="22"/>
      <c r="L101" s="22"/>
      <c r="M101" s="22"/>
      <c r="P101" t="s">
        <v>381</v>
      </c>
      <c r="Q101">
        <v>153</v>
      </c>
      <c r="R101">
        <v>872</v>
      </c>
      <c r="S101">
        <v>880</v>
      </c>
    </row>
    <row r="102" spans="1:19">
      <c r="A102" s="22"/>
      <c r="B102" s="22"/>
      <c r="C102" s="22"/>
      <c r="D102" s="22" t="s">
        <v>438</v>
      </c>
      <c r="E102" s="22" t="s">
        <v>558</v>
      </c>
      <c r="F102" s="22" t="s">
        <v>559</v>
      </c>
      <c r="G102" s="22" t="s">
        <v>548</v>
      </c>
      <c r="H102" s="22">
        <v>-1144000000</v>
      </c>
      <c r="I102" s="22">
        <v>434000000</v>
      </c>
      <c r="J102" s="22">
        <v>-1996000000</v>
      </c>
      <c r="K102" s="22"/>
      <c r="L102" s="22"/>
      <c r="M102" s="22"/>
      <c r="P102" t="s">
        <v>382</v>
      </c>
      <c r="Q102">
        <v>154</v>
      </c>
      <c r="R102">
        <v>882</v>
      </c>
      <c r="S102">
        <v>896</v>
      </c>
    </row>
    <row r="103" spans="1:19">
      <c r="A103" s="22"/>
      <c r="B103" s="22"/>
      <c r="C103" s="22"/>
      <c r="D103" s="22" t="s">
        <v>438</v>
      </c>
      <c r="E103" s="22" t="s">
        <v>560</v>
      </c>
      <c r="F103" s="22" t="s">
        <v>561</v>
      </c>
      <c r="G103" s="22"/>
      <c r="H103" s="22">
        <v>-3676000000</v>
      </c>
      <c r="I103" s="22">
        <v>763000000</v>
      </c>
      <c r="J103" s="22">
        <v>-3451000000</v>
      </c>
      <c r="K103" s="22"/>
      <c r="L103" s="22"/>
      <c r="M103" s="22"/>
      <c r="P103" t="s">
        <v>383</v>
      </c>
      <c r="Q103">
        <v>155</v>
      </c>
      <c r="R103">
        <v>898</v>
      </c>
      <c r="S103">
        <v>903</v>
      </c>
    </row>
    <row r="104" spans="1:19">
      <c r="A104" s="22"/>
      <c r="B104" s="22"/>
      <c r="C104" s="22"/>
      <c r="D104" s="22" t="s">
        <v>438</v>
      </c>
      <c r="E104" s="22" t="s">
        <v>562</v>
      </c>
      <c r="F104" s="22" t="s">
        <v>563</v>
      </c>
      <c r="G104" s="22"/>
      <c r="H104" s="22">
        <v>-2000000</v>
      </c>
      <c r="I104" s="22">
        <v>-62000000</v>
      </c>
      <c r="J104" s="22">
        <v>-17000000</v>
      </c>
      <c r="K104" s="22"/>
      <c r="L104" s="22"/>
      <c r="M104" s="22"/>
      <c r="P104" t="s">
        <v>384</v>
      </c>
      <c r="Q104">
        <v>156</v>
      </c>
      <c r="R104">
        <v>905</v>
      </c>
      <c r="S104">
        <v>907</v>
      </c>
    </row>
    <row r="105" spans="1:19">
      <c r="A105" s="22"/>
      <c r="B105" s="22"/>
      <c r="C105" s="22"/>
      <c r="D105" s="22" t="s">
        <v>438</v>
      </c>
      <c r="E105" s="22" t="s">
        <v>564</v>
      </c>
      <c r="F105" s="22" t="s">
        <v>565</v>
      </c>
      <c r="G105" s="22"/>
      <c r="H105" s="22">
        <v>-3674000000</v>
      </c>
      <c r="I105" s="22">
        <v>825000000</v>
      </c>
      <c r="J105" s="22">
        <v>-3434000000</v>
      </c>
      <c r="K105" s="22"/>
      <c r="L105" s="22"/>
      <c r="M105" s="22"/>
      <c r="P105" t="s">
        <v>385</v>
      </c>
      <c r="Q105">
        <v>157</v>
      </c>
      <c r="R105">
        <v>909</v>
      </c>
      <c r="S105">
        <v>914</v>
      </c>
    </row>
    <row r="106" spans="1:19">
      <c r="A106" s="22"/>
      <c r="B106" s="22"/>
      <c r="C106" s="22"/>
      <c r="D106" s="22" t="s">
        <v>438</v>
      </c>
      <c r="E106" s="22" t="s">
        <v>566</v>
      </c>
      <c r="F106" s="22" t="s">
        <v>567</v>
      </c>
      <c r="G106" s="22"/>
      <c r="H106" s="22">
        <v>18719000000</v>
      </c>
      <c r="I106" s="22">
        <v>23008000000</v>
      </c>
      <c r="J106" s="22">
        <v>18504000000</v>
      </c>
      <c r="K106" s="22"/>
      <c r="L106" s="22"/>
      <c r="M106" s="22"/>
      <c r="P106" t="s">
        <v>386</v>
      </c>
      <c r="Q106">
        <v>158</v>
      </c>
      <c r="R106">
        <v>916</v>
      </c>
      <c r="S106">
        <v>923</v>
      </c>
    </row>
    <row r="107" spans="1:19">
      <c r="A107" s="22"/>
      <c r="B107" s="22"/>
      <c r="C107" s="22"/>
      <c r="D107" s="22" t="s">
        <v>438</v>
      </c>
      <c r="E107" s="22" t="s">
        <v>568</v>
      </c>
      <c r="F107" s="22" t="s">
        <v>569</v>
      </c>
      <c r="G107" s="22"/>
      <c r="H107" s="22">
        <v>481000000</v>
      </c>
      <c r="I107" s="22">
        <v>215000000</v>
      </c>
      <c r="J107" s="22">
        <v>90000000</v>
      </c>
      <c r="K107" s="22"/>
      <c r="L107" s="22"/>
      <c r="M107" s="22"/>
      <c r="P107" t="s">
        <v>387</v>
      </c>
      <c r="Q107">
        <v>159</v>
      </c>
      <c r="R107">
        <v>924</v>
      </c>
      <c r="S107">
        <v>924</v>
      </c>
    </row>
    <row r="108" spans="1:19">
      <c r="A108" s="22"/>
      <c r="B108" s="22"/>
      <c r="C108" s="22" t="s">
        <v>570</v>
      </c>
      <c r="D108" s="22" t="s">
        <v>438</v>
      </c>
      <c r="E108" s="22" t="s">
        <v>571</v>
      </c>
      <c r="F108" s="22" t="s">
        <v>572</v>
      </c>
      <c r="G108" s="22"/>
      <c r="H108" s="22">
        <v>19200000000</v>
      </c>
      <c r="I108" s="22">
        <v>23223000000</v>
      </c>
      <c r="J108" s="22">
        <v>18594000000</v>
      </c>
      <c r="K108" s="22"/>
      <c r="L108" s="22"/>
      <c r="M108" s="22"/>
      <c r="P108" t="s">
        <v>388</v>
      </c>
      <c r="Q108">
        <v>160</v>
      </c>
      <c r="R108">
        <v>925</v>
      </c>
      <c r="S108">
        <v>925</v>
      </c>
    </row>
    <row r="109" spans="1:19">
      <c r="A109" s="22"/>
      <c r="B109" s="22"/>
      <c r="C109" s="22"/>
      <c r="D109" s="22" t="s">
        <v>263</v>
      </c>
      <c r="E109" s="22" t="s">
        <v>428</v>
      </c>
      <c r="F109" s="22"/>
      <c r="G109" s="22"/>
      <c r="H109" s="22"/>
      <c r="I109" s="22"/>
      <c r="J109" s="22"/>
      <c r="K109" s="22"/>
      <c r="L109" s="22"/>
      <c r="M109" s="22"/>
      <c r="P109" t="s">
        <v>389</v>
      </c>
      <c r="Q109">
        <v>161</v>
      </c>
      <c r="R109">
        <v>927</v>
      </c>
      <c r="S109">
        <v>928</v>
      </c>
    </row>
    <row r="110" spans="1:19">
      <c r="A110" s="22"/>
      <c r="B110" s="22"/>
      <c r="C110" s="22"/>
      <c r="D110" s="22"/>
      <c r="E110" s="22" t="s">
        <v>573</v>
      </c>
      <c r="F110" s="22" t="s">
        <v>292</v>
      </c>
      <c r="G110" s="22"/>
      <c r="H110" s="22"/>
      <c r="I110" s="22"/>
      <c r="J110" s="22"/>
      <c r="K110" s="22"/>
      <c r="L110" s="22"/>
      <c r="M110" s="22"/>
      <c r="P110" t="s">
        <v>390</v>
      </c>
      <c r="Q110">
        <v>162</v>
      </c>
      <c r="R110">
        <v>930</v>
      </c>
      <c r="S110">
        <v>931</v>
      </c>
    </row>
    <row r="111" spans="1:19">
      <c r="A111" s="22"/>
      <c r="B111" s="22"/>
      <c r="C111" s="22"/>
      <c r="D111" s="22" t="s">
        <v>438</v>
      </c>
      <c r="E111" s="22" t="s">
        <v>540</v>
      </c>
      <c r="F111" s="22" t="s">
        <v>574</v>
      </c>
      <c r="G111" s="22"/>
      <c r="H111" s="22">
        <v>-4493000000</v>
      </c>
      <c r="I111" s="22">
        <v>2719000000</v>
      </c>
      <c r="J111" s="22">
        <v>-3458000000</v>
      </c>
      <c r="K111" s="22"/>
      <c r="L111" s="22"/>
      <c r="M111" s="22"/>
      <c r="P111" t="s">
        <v>391</v>
      </c>
      <c r="Q111">
        <v>163</v>
      </c>
      <c r="R111">
        <v>933</v>
      </c>
      <c r="S111">
        <v>944</v>
      </c>
    </row>
    <row r="112" spans="1:19">
      <c r="A112" s="22"/>
      <c r="B112" s="22"/>
      <c r="C112" s="22"/>
      <c r="D112" s="22" t="s">
        <v>430</v>
      </c>
      <c r="E112" s="22" t="s">
        <v>542</v>
      </c>
      <c r="F112" s="22" t="s">
        <v>575</v>
      </c>
      <c r="G112" s="22"/>
      <c r="H112" s="22">
        <v>248000000</v>
      </c>
      <c r="I112" s="22">
        <v>-737000000</v>
      </c>
      <c r="J112" s="22">
        <v>-1240000000</v>
      </c>
      <c r="K112" s="22"/>
      <c r="L112" s="22"/>
      <c r="M112" s="22"/>
      <c r="P112" t="s">
        <v>392</v>
      </c>
      <c r="Q112">
        <v>164</v>
      </c>
      <c r="R112">
        <v>946</v>
      </c>
      <c r="S112">
        <v>947</v>
      </c>
    </row>
    <row r="113" spans="1:19">
      <c r="A113" s="22"/>
      <c r="B113" s="22"/>
      <c r="C113" s="22"/>
      <c r="D113" s="22" t="s">
        <v>263</v>
      </c>
      <c r="E113" s="22" t="s">
        <v>428</v>
      </c>
      <c r="F113" s="22"/>
      <c r="G113" s="22"/>
      <c r="H113" s="22"/>
      <c r="I113" s="22"/>
      <c r="J113" s="22"/>
      <c r="K113" s="22"/>
      <c r="L113" s="22"/>
      <c r="M113" s="22"/>
      <c r="P113" t="s">
        <v>393</v>
      </c>
      <c r="Q113">
        <v>165</v>
      </c>
      <c r="R113">
        <v>949</v>
      </c>
      <c r="S113">
        <v>950</v>
      </c>
    </row>
    <row r="114" spans="1:19">
      <c r="A114" s="22"/>
      <c r="B114" s="22"/>
      <c r="C114" s="22"/>
      <c r="D114" s="22"/>
      <c r="E114" s="22" t="s">
        <v>576</v>
      </c>
      <c r="F114" s="22" t="s">
        <v>293</v>
      </c>
      <c r="G114" s="22"/>
      <c r="H114" s="22"/>
      <c r="I114" s="22"/>
      <c r="J114" s="22"/>
      <c r="K114" s="22"/>
      <c r="L114" s="22"/>
      <c r="M114" s="22"/>
      <c r="P114" t="s">
        <v>394</v>
      </c>
      <c r="Q114">
        <v>166</v>
      </c>
      <c r="R114">
        <v>952</v>
      </c>
      <c r="S114">
        <v>954</v>
      </c>
    </row>
    <row r="115" spans="1:19">
      <c r="A115" s="22"/>
      <c r="B115" s="22"/>
      <c r="C115" s="22"/>
      <c r="D115" s="22" t="s">
        <v>438</v>
      </c>
      <c r="E115" s="22" t="s">
        <v>577</v>
      </c>
      <c r="F115" s="22" t="s">
        <v>578</v>
      </c>
      <c r="G115" s="22"/>
      <c r="H115" s="22">
        <v>23551000000</v>
      </c>
      <c r="I115" s="22">
        <v>23367000000</v>
      </c>
      <c r="J115" s="22"/>
      <c r="K115" s="22"/>
      <c r="L115" s="22"/>
      <c r="M115" s="22"/>
      <c r="P115" t="s">
        <v>395</v>
      </c>
      <c r="Q115">
        <v>167</v>
      </c>
      <c r="R115">
        <v>956</v>
      </c>
      <c r="S115">
        <v>961</v>
      </c>
    </row>
    <row r="116" spans="1:19">
      <c r="A116" s="22"/>
      <c r="B116" s="22"/>
      <c r="C116" s="22"/>
      <c r="D116" s="22" t="s">
        <v>438</v>
      </c>
      <c r="E116" s="22" t="s">
        <v>579</v>
      </c>
      <c r="F116" s="22" t="s">
        <v>580</v>
      </c>
      <c r="G116" s="22"/>
      <c r="H116" s="22">
        <v>149736000000</v>
      </c>
      <c r="I116" s="22">
        <v>192580000000</v>
      </c>
      <c r="J116" s="22"/>
      <c r="K116" s="22"/>
      <c r="L116" s="22"/>
      <c r="M116" s="22"/>
      <c r="P116" t="s">
        <v>396</v>
      </c>
      <c r="Q116">
        <v>168</v>
      </c>
      <c r="R116">
        <v>963</v>
      </c>
      <c r="S116">
        <v>975</v>
      </c>
    </row>
    <row r="117" spans="1:19">
      <c r="A117" s="22"/>
      <c r="B117" s="22"/>
      <c r="C117" s="22"/>
      <c r="D117" s="22" t="s">
        <v>438</v>
      </c>
      <c r="E117" s="22" t="s">
        <v>581</v>
      </c>
      <c r="F117" s="22" t="s">
        <v>582</v>
      </c>
      <c r="G117" s="22"/>
      <c r="H117" s="22">
        <v>173287000000</v>
      </c>
      <c r="I117" s="22">
        <v>215947000000</v>
      </c>
      <c r="J117" s="22">
        <v>221400000000</v>
      </c>
      <c r="K117" s="22"/>
      <c r="L117" s="22"/>
      <c r="M117" s="22"/>
      <c r="P117" t="s">
        <v>397</v>
      </c>
      <c r="Q117">
        <v>169</v>
      </c>
      <c r="R117">
        <v>977</v>
      </c>
      <c r="S117">
        <v>979</v>
      </c>
    </row>
    <row r="118" spans="1:19">
      <c r="A118" s="22"/>
      <c r="B118" s="22"/>
      <c r="C118" s="22"/>
      <c r="D118" s="22" t="s">
        <v>430</v>
      </c>
      <c r="E118" s="22" t="s">
        <v>583</v>
      </c>
      <c r="F118" s="22" t="s">
        <v>584</v>
      </c>
      <c r="G118" s="22"/>
      <c r="H118" s="22">
        <v>80207000000</v>
      </c>
      <c r="I118" s="22">
        <v>80025000000</v>
      </c>
      <c r="J118" s="22"/>
      <c r="K118" s="22"/>
      <c r="L118" s="22"/>
      <c r="M118" s="22"/>
      <c r="P118" t="s">
        <v>398</v>
      </c>
      <c r="Q118">
        <v>170</v>
      </c>
      <c r="R118">
        <v>981</v>
      </c>
      <c r="S118">
        <v>983</v>
      </c>
    </row>
    <row r="119" spans="1:19">
      <c r="A119" s="22"/>
      <c r="B119" s="22"/>
      <c r="C119" s="22"/>
      <c r="D119" s="22" t="s">
        <v>438</v>
      </c>
      <c r="E119" s="22" t="s">
        <v>585</v>
      </c>
      <c r="F119" s="22" t="s">
        <v>586</v>
      </c>
      <c r="G119" s="22"/>
      <c r="H119" s="22">
        <v>69989000000</v>
      </c>
      <c r="I119" s="22">
        <v>57624000000</v>
      </c>
      <c r="J119" s="22"/>
      <c r="K119" s="22"/>
      <c r="L119" s="22"/>
      <c r="M119" s="22"/>
      <c r="P119" t="s">
        <v>399</v>
      </c>
      <c r="Q119">
        <v>171</v>
      </c>
      <c r="R119">
        <v>985</v>
      </c>
      <c r="S119">
        <v>988</v>
      </c>
    </row>
    <row r="120" spans="1:19">
      <c r="A120" s="22"/>
      <c r="B120" s="22"/>
      <c r="C120" s="22"/>
      <c r="D120" s="22" t="s">
        <v>438</v>
      </c>
      <c r="E120" s="22" t="s">
        <v>587</v>
      </c>
      <c r="F120" s="22" t="s">
        <v>588</v>
      </c>
      <c r="G120" s="22"/>
      <c r="H120" s="22">
        <v>269912000000</v>
      </c>
      <c r="I120" s="22">
        <v>276407000000</v>
      </c>
      <c r="J120" s="22"/>
      <c r="K120" s="22"/>
      <c r="L120" s="22"/>
      <c r="M120" s="22"/>
      <c r="P120" t="s">
        <v>400</v>
      </c>
      <c r="Q120">
        <v>172</v>
      </c>
      <c r="R120">
        <v>990</v>
      </c>
      <c r="S120">
        <v>995</v>
      </c>
    </row>
    <row r="121" spans="1:19">
      <c r="A121" s="22"/>
      <c r="B121" s="22"/>
      <c r="C121" s="22"/>
      <c r="D121" s="22" t="s">
        <v>438</v>
      </c>
      <c r="E121" s="22" t="s">
        <v>589</v>
      </c>
      <c r="F121" s="22" t="s">
        <v>590</v>
      </c>
      <c r="G121" s="22"/>
      <c r="H121" s="22">
        <v>144788000000</v>
      </c>
      <c r="I121" s="22">
        <v>139335000000</v>
      </c>
      <c r="J121" s="22"/>
      <c r="K121" s="22"/>
      <c r="L121" s="22"/>
      <c r="M121" s="22"/>
      <c r="P121" t="s">
        <v>401</v>
      </c>
      <c r="Q121">
        <v>173</v>
      </c>
      <c r="R121">
        <v>997</v>
      </c>
      <c r="S121">
        <v>1010</v>
      </c>
    </row>
    <row r="122" spans="1:19">
      <c r="A122" s="22"/>
      <c r="B122" s="22"/>
      <c r="C122" s="22"/>
      <c r="D122" s="22" t="s">
        <v>438</v>
      </c>
      <c r="E122" s="22" t="s">
        <v>591</v>
      </c>
      <c r="F122" s="22" t="s">
        <v>592</v>
      </c>
      <c r="G122" s="22"/>
      <c r="H122" s="22">
        <v>15126000000</v>
      </c>
      <c r="I122" s="22">
        <v>20070000000</v>
      </c>
      <c r="J122" s="22"/>
      <c r="K122" s="22"/>
      <c r="L122" s="22"/>
      <c r="M122" s="22"/>
      <c r="P122" t="s">
        <v>402</v>
      </c>
      <c r="Q122">
        <v>174</v>
      </c>
      <c r="R122">
        <v>1012</v>
      </c>
      <c r="S122">
        <v>1036</v>
      </c>
    </row>
    <row r="123" spans="1:19">
      <c r="A123" s="22"/>
      <c r="B123" s="22"/>
      <c r="C123" s="22"/>
      <c r="D123" s="22" t="s">
        <v>438</v>
      </c>
      <c r="E123" s="22" t="s">
        <v>593</v>
      </c>
      <c r="F123" s="22" t="s">
        <v>594</v>
      </c>
      <c r="G123" s="22"/>
      <c r="H123" s="22">
        <v>2041000000</v>
      </c>
      <c r="I123" s="22">
        <v>1131000000</v>
      </c>
      <c r="J123" s="22"/>
      <c r="K123" s="22"/>
      <c r="L123" s="22"/>
      <c r="M123" s="22"/>
      <c r="P123" t="s">
        <v>403</v>
      </c>
      <c r="Q123">
        <v>175</v>
      </c>
      <c r="R123">
        <v>1038</v>
      </c>
      <c r="S123">
        <v>1059</v>
      </c>
    </row>
    <row r="124" spans="1:19">
      <c r="A124" s="22"/>
      <c r="B124" s="22"/>
      <c r="C124" s="22"/>
      <c r="D124" s="22" t="s">
        <v>438</v>
      </c>
      <c r="E124" s="22" t="s">
        <v>595</v>
      </c>
      <c r="F124" s="22" t="s">
        <v>596</v>
      </c>
      <c r="G124" s="22"/>
      <c r="H124" s="22">
        <v>953110000000</v>
      </c>
      <c r="I124" s="22">
        <v>956770000000</v>
      </c>
      <c r="J124" s="22">
        <v>967604000000</v>
      </c>
      <c r="K124" s="22"/>
      <c r="L124" s="22"/>
      <c r="M124" s="22"/>
      <c r="P124" t="s">
        <v>404</v>
      </c>
      <c r="Q124">
        <v>176</v>
      </c>
      <c r="R124">
        <v>1061</v>
      </c>
      <c r="S124">
        <v>1074</v>
      </c>
    </row>
    <row r="125" spans="1:19">
      <c r="A125" s="22"/>
      <c r="B125" s="22"/>
      <c r="C125" s="22"/>
      <c r="D125" s="22" t="s">
        <v>438</v>
      </c>
      <c r="E125" s="22" t="s">
        <v>597</v>
      </c>
      <c r="F125" s="22" t="s">
        <v>598</v>
      </c>
      <c r="G125" s="22" t="s">
        <v>548</v>
      </c>
      <c r="H125" s="22">
        <v>9775000000</v>
      </c>
      <c r="I125" s="22">
        <v>11004000000</v>
      </c>
      <c r="J125" s="22">
        <v>11419000000</v>
      </c>
      <c r="K125" s="22"/>
      <c r="L125" s="22"/>
      <c r="M125" s="22"/>
      <c r="P125" t="s">
        <v>405</v>
      </c>
      <c r="Q125">
        <v>177</v>
      </c>
      <c r="R125">
        <v>1076</v>
      </c>
      <c r="S125">
        <v>1087</v>
      </c>
    </row>
    <row r="126" spans="1:19">
      <c r="A126" s="22"/>
      <c r="B126" s="22"/>
      <c r="C126" s="22"/>
      <c r="D126" s="22" t="s">
        <v>438</v>
      </c>
      <c r="E126" s="22" t="s">
        <v>599</v>
      </c>
      <c r="F126" s="22" t="s">
        <v>600</v>
      </c>
      <c r="G126" s="22"/>
      <c r="H126" s="22">
        <v>943335000000</v>
      </c>
      <c r="I126" s="22">
        <v>945766000000</v>
      </c>
      <c r="J126" s="22"/>
      <c r="K126" s="22"/>
      <c r="L126" s="22"/>
      <c r="M126" s="22"/>
      <c r="P126" t="s">
        <v>406</v>
      </c>
      <c r="Q126">
        <v>178</v>
      </c>
      <c r="R126">
        <v>1088</v>
      </c>
      <c r="S126">
        <v>1088</v>
      </c>
    </row>
    <row r="127" spans="1:19">
      <c r="A127" s="22"/>
      <c r="B127" s="22"/>
      <c r="C127" s="22"/>
      <c r="D127" s="22" t="s">
        <v>438</v>
      </c>
      <c r="E127" s="22" t="s">
        <v>601</v>
      </c>
      <c r="F127" s="22" t="s">
        <v>602</v>
      </c>
      <c r="G127" s="22"/>
      <c r="H127" s="22">
        <v>14649000000</v>
      </c>
      <c r="I127" s="22">
        <v>13625000000</v>
      </c>
      <c r="J127" s="22"/>
      <c r="K127" s="22"/>
      <c r="L127" s="22"/>
      <c r="M127" s="22"/>
      <c r="P127" t="s">
        <v>407</v>
      </c>
      <c r="Q127">
        <v>179</v>
      </c>
      <c r="R127">
        <v>1090</v>
      </c>
      <c r="S127">
        <v>1091</v>
      </c>
    </row>
    <row r="128" spans="1:19">
      <c r="A128" s="22"/>
      <c r="B128" s="22"/>
      <c r="C128" s="22"/>
      <c r="D128" s="22" t="s">
        <v>438</v>
      </c>
      <c r="E128" s="22" t="s">
        <v>603</v>
      </c>
      <c r="F128" s="22" t="s">
        <v>604</v>
      </c>
      <c r="G128" s="22"/>
      <c r="H128" s="22">
        <v>1443000000</v>
      </c>
      <c r="I128" s="22">
        <v>1424000000</v>
      </c>
      <c r="J128" s="22"/>
      <c r="K128" s="22"/>
      <c r="L128" s="22"/>
      <c r="M128" s="22"/>
      <c r="P128" t="s">
        <v>408</v>
      </c>
      <c r="Q128">
        <v>180</v>
      </c>
      <c r="R128">
        <v>1093</v>
      </c>
      <c r="S128">
        <v>1138</v>
      </c>
    </row>
    <row r="129" spans="1:19">
      <c r="A129" s="22"/>
      <c r="B129" s="22"/>
      <c r="C129" s="22" t="s">
        <v>605</v>
      </c>
      <c r="D129" s="22" t="s">
        <v>438</v>
      </c>
      <c r="E129" s="22" t="s">
        <v>45</v>
      </c>
      <c r="F129" s="22" t="s">
        <v>606</v>
      </c>
      <c r="G129" s="22"/>
      <c r="H129" s="22">
        <v>8920000000</v>
      </c>
      <c r="I129" s="22">
        <v>8847000000</v>
      </c>
      <c r="J129" s="22"/>
      <c r="K129" s="22"/>
      <c r="L129" s="22"/>
      <c r="M129" s="22"/>
      <c r="P129" t="s">
        <v>409</v>
      </c>
      <c r="Q129">
        <v>181</v>
      </c>
      <c r="R129">
        <v>1140</v>
      </c>
      <c r="S129">
        <v>1147</v>
      </c>
    </row>
    <row r="130" spans="1:19">
      <c r="A130" s="22"/>
      <c r="B130" s="22"/>
      <c r="C130" s="22" t="s">
        <v>37</v>
      </c>
      <c r="D130" s="22" t="s">
        <v>438</v>
      </c>
      <c r="E130" s="22" t="s">
        <v>46</v>
      </c>
      <c r="F130" s="22" t="s">
        <v>37</v>
      </c>
      <c r="G130" s="22"/>
      <c r="H130" s="22">
        <v>26418000000</v>
      </c>
      <c r="I130" s="22">
        <v>26587000000</v>
      </c>
      <c r="J130" s="22">
        <v>26693000000</v>
      </c>
      <c r="K130" s="22"/>
      <c r="L130" s="22"/>
      <c r="M130" s="22"/>
      <c r="P130" t="s">
        <v>410</v>
      </c>
      <c r="Q130">
        <v>182</v>
      </c>
      <c r="R130">
        <v>1149</v>
      </c>
      <c r="S130">
        <v>1166</v>
      </c>
    </row>
    <row r="131" spans="1:19">
      <c r="A131" s="22"/>
      <c r="B131" s="22"/>
      <c r="C131" s="22"/>
      <c r="D131" s="22" t="s">
        <v>438</v>
      </c>
      <c r="E131" s="22" t="s">
        <v>607</v>
      </c>
      <c r="F131" s="22" t="s">
        <v>608</v>
      </c>
      <c r="G131" s="22"/>
      <c r="H131" s="22">
        <v>10770000000</v>
      </c>
      <c r="I131" s="22">
        <v>12228000000</v>
      </c>
      <c r="J131" s="22"/>
      <c r="K131" s="22"/>
      <c r="L131" s="22"/>
      <c r="M131" s="22"/>
      <c r="P131" t="s">
        <v>411</v>
      </c>
      <c r="Q131">
        <v>183</v>
      </c>
      <c r="R131">
        <v>1168</v>
      </c>
      <c r="S131">
        <v>1178</v>
      </c>
    </row>
    <row r="132" spans="1:19">
      <c r="A132" s="22"/>
      <c r="B132" s="22"/>
      <c r="C132" s="22"/>
      <c r="D132" s="22" t="s">
        <v>438</v>
      </c>
      <c r="E132" s="22" t="s">
        <v>609</v>
      </c>
      <c r="F132" s="22" t="s">
        <v>610</v>
      </c>
      <c r="G132" s="22"/>
      <c r="H132" s="22">
        <v>55148000000</v>
      </c>
      <c r="I132" s="22">
        <v>62497000000</v>
      </c>
      <c r="J132" s="22"/>
      <c r="K132" s="22"/>
      <c r="L132" s="22"/>
      <c r="M132" s="22"/>
      <c r="P132" t="s">
        <v>412</v>
      </c>
      <c r="Q132">
        <v>184</v>
      </c>
      <c r="R132">
        <v>1180</v>
      </c>
      <c r="S132">
        <v>1189</v>
      </c>
    </row>
    <row r="133" spans="1:19">
      <c r="A133" s="22"/>
      <c r="B133" s="22"/>
      <c r="C133" s="22"/>
      <c r="D133" s="22" t="s">
        <v>438</v>
      </c>
      <c r="E133" s="22" t="s">
        <v>611</v>
      </c>
      <c r="F133" s="22" t="s">
        <v>612</v>
      </c>
      <c r="G133" s="22"/>
      <c r="H133" s="22">
        <v>79850000000</v>
      </c>
      <c r="I133" s="22">
        <v>90244000000</v>
      </c>
      <c r="J133" s="22"/>
      <c r="K133" s="22"/>
      <c r="L133" s="22"/>
      <c r="M133" s="22"/>
      <c r="P133" t="s">
        <v>413</v>
      </c>
      <c r="Q133">
        <v>185</v>
      </c>
      <c r="R133">
        <v>1191</v>
      </c>
      <c r="S133">
        <v>1204</v>
      </c>
    </row>
    <row r="134" spans="1:19">
      <c r="A134" s="22"/>
      <c r="B134" s="22"/>
      <c r="C134" s="22" t="s">
        <v>34</v>
      </c>
      <c r="D134" s="22" t="s">
        <v>438</v>
      </c>
      <c r="E134" s="22" t="s">
        <v>47</v>
      </c>
      <c r="F134" s="22" t="s">
        <v>613</v>
      </c>
      <c r="G134" s="22"/>
      <c r="H134" s="22">
        <v>1895883000000</v>
      </c>
      <c r="I134" s="22">
        <v>1951757000000</v>
      </c>
      <c r="J134" s="22"/>
      <c r="K134" s="22"/>
      <c r="L134" s="22"/>
      <c r="M134" s="22"/>
      <c r="P134" t="s">
        <v>414</v>
      </c>
      <c r="Q134">
        <v>186</v>
      </c>
      <c r="R134">
        <v>1206</v>
      </c>
      <c r="S134">
        <v>1237</v>
      </c>
    </row>
    <row r="135" spans="1:19">
      <c r="A135" s="22"/>
      <c r="B135" s="22"/>
      <c r="C135" s="22"/>
      <c r="D135" s="22"/>
      <c r="E135" s="22"/>
      <c r="F135" s="22" t="s">
        <v>40</v>
      </c>
      <c r="G135" s="22"/>
      <c r="H135" s="22"/>
      <c r="I135" s="22"/>
      <c r="J135" s="22"/>
      <c r="K135" s="22"/>
      <c r="L135" s="22"/>
      <c r="M135" s="22"/>
    </row>
    <row r="136" spans="1:19">
      <c r="A136" s="22"/>
      <c r="B136" s="22"/>
      <c r="C136" s="22"/>
      <c r="D136" s="22" t="s">
        <v>438</v>
      </c>
      <c r="E136" s="22" t="s">
        <v>614</v>
      </c>
      <c r="F136" s="22" t="s">
        <v>615</v>
      </c>
      <c r="G136" s="22"/>
      <c r="H136" s="22">
        <v>349534000000</v>
      </c>
      <c r="I136" s="22">
        <v>373722000000</v>
      </c>
      <c r="J136" s="22"/>
      <c r="K136" s="22"/>
      <c r="L136" s="22"/>
      <c r="M136" s="22"/>
    </row>
    <row r="137" spans="1:19">
      <c r="A137" s="22"/>
      <c r="B137" s="22"/>
      <c r="C137" s="22"/>
      <c r="D137" s="22" t="s">
        <v>438</v>
      </c>
      <c r="E137" s="22" t="s">
        <v>616</v>
      </c>
      <c r="F137" s="22" t="s">
        <v>617</v>
      </c>
      <c r="G137" s="22"/>
      <c r="H137" s="22">
        <v>936636000000</v>
      </c>
      <c r="I137" s="22">
        <v>962269000000</v>
      </c>
      <c r="J137" s="22"/>
      <c r="K137" s="22"/>
      <c r="L137" s="22"/>
      <c r="M137" s="22"/>
    </row>
    <row r="138" spans="1:19">
      <c r="A138" s="22"/>
      <c r="B138" s="22"/>
      <c r="C138" s="22"/>
      <c r="D138" s="22" t="s">
        <v>438</v>
      </c>
      <c r="E138" s="22" t="s">
        <v>618</v>
      </c>
      <c r="F138" s="22" t="s">
        <v>619</v>
      </c>
      <c r="G138" s="22"/>
      <c r="H138" s="22">
        <v>1286170000000</v>
      </c>
      <c r="I138" s="22">
        <v>1335991000000</v>
      </c>
      <c r="J138" s="22"/>
      <c r="K138" s="22"/>
      <c r="L138" s="22"/>
      <c r="M138" s="22"/>
    </row>
    <row r="139" spans="1:19">
      <c r="A139" s="22"/>
      <c r="B139" s="22"/>
      <c r="C139" s="22" t="s">
        <v>620</v>
      </c>
      <c r="D139" s="22" t="s">
        <v>438</v>
      </c>
      <c r="E139" s="22" t="s">
        <v>177</v>
      </c>
      <c r="F139" s="22" t="s">
        <v>457</v>
      </c>
      <c r="G139" s="22"/>
      <c r="H139" s="22">
        <v>105787000000</v>
      </c>
      <c r="I139" s="22">
        <v>103256000000</v>
      </c>
      <c r="J139" s="22">
        <v>96781000000</v>
      </c>
      <c r="K139" s="22"/>
      <c r="L139" s="22"/>
      <c r="M139" s="22"/>
    </row>
    <row r="140" spans="1:19">
      <c r="A140" s="22"/>
      <c r="B140" s="22"/>
      <c r="C140" s="22"/>
      <c r="D140" s="22" t="s">
        <v>438</v>
      </c>
      <c r="E140" s="22" t="s">
        <v>621</v>
      </c>
      <c r="F140" s="22" t="s">
        <v>622</v>
      </c>
      <c r="G140" s="22"/>
      <c r="H140" s="22">
        <v>8499000000</v>
      </c>
      <c r="I140" s="22">
        <v>8796000000</v>
      </c>
      <c r="J140" s="22"/>
      <c r="K140" s="22"/>
      <c r="L140" s="22"/>
      <c r="M140" s="22"/>
    </row>
    <row r="141" spans="1:19">
      <c r="A141" s="22"/>
      <c r="B141" s="22"/>
      <c r="C141" s="22"/>
      <c r="D141" s="22" t="s">
        <v>438</v>
      </c>
      <c r="E141" s="22" t="s">
        <v>623</v>
      </c>
      <c r="F141" s="22" t="s">
        <v>624</v>
      </c>
      <c r="G141" s="22"/>
      <c r="H141" s="22">
        <v>69317000000</v>
      </c>
      <c r="I141" s="22">
        <v>70615000000</v>
      </c>
      <c r="J141" s="22"/>
      <c r="K141" s="22"/>
      <c r="L141" s="22"/>
      <c r="M141" s="22"/>
    </row>
    <row r="142" spans="1:19">
      <c r="A142" s="22"/>
      <c r="B142" s="22"/>
      <c r="C142" s="22"/>
      <c r="D142" s="22" t="s">
        <v>438</v>
      </c>
      <c r="E142" s="22" t="s">
        <v>625</v>
      </c>
      <c r="F142" s="22" t="s">
        <v>459</v>
      </c>
      <c r="G142" s="22"/>
      <c r="H142" s="22">
        <v>229044000000</v>
      </c>
      <c r="I142" s="22">
        <v>225020000000</v>
      </c>
      <c r="J142" s="22"/>
      <c r="K142" s="22"/>
      <c r="L142" s="22"/>
      <c r="M142" s="22"/>
    </row>
    <row r="143" spans="1:19">
      <c r="A143" s="22"/>
      <c r="B143" s="22"/>
      <c r="C143" s="22" t="s">
        <v>40</v>
      </c>
      <c r="D143" s="22" t="s">
        <v>438</v>
      </c>
      <c r="E143" s="22" t="s">
        <v>51</v>
      </c>
      <c r="F143" s="22" t="s">
        <v>626</v>
      </c>
      <c r="G143" s="22"/>
      <c r="H143" s="22">
        <v>1698817000000</v>
      </c>
      <c r="I143" s="22">
        <v>1743678000000</v>
      </c>
      <c r="J143" s="22"/>
      <c r="K143" s="22"/>
      <c r="L143" s="22"/>
      <c r="M143" s="22"/>
    </row>
    <row r="144" spans="1:19">
      <c r="A144" s="22"/>
      <c r="B144" s="22"/>
      <c r="C144" s="22"/>
      <c r="D144" s="22"/>
      <c r="E144" s="22"/>
      <c r="F144" s="22" t="s">
        <v>144</v>
      </c>
      <c r="G144" s="22"/>
      <c r="H144" s="22"/>
      <c r="I144" s="22"/>
      <c r="J144" s="22"/>
      <c r="K144" s="22"/>
      <c r="L144" s="22"/>
      <c r="M144" s="22"/>
    </row>
    <row r="145" spans="1:13">
      <c r="A145" s="22"/>
      <c r="B145" s="22"/>
      <c r="C145" s="22"/>
      <c r="D145" s="22"/>
      <c r="E145" s="22"/>
      <c r="F145" s="22" t="s">
        <v>627</v>
      </c>
      <c r="G145" s="22"/>
      <c r="H145" s="22"/>
      <c r="I145" s="22"/>
      <c r="J145" s="22"/>
      <c r="K145" s="22"/>
      <c r="L145" s="22"/>
      <c r="M145" s="22"/>
    </row>
    <row r="146" spans="1:13">
      <c r="A146" s="22"/>
      <c r="B146" s="22"/>
      <c r="C146" s="22" t="s">
        <v>628</v>
      </c>
      <c r="D146" s="22" t="s">
        <v>438</v>
      </c>
      <c r="E146" s="22" t="s">
        <v>629</v>
      </c>
      <c r="F146" s="22" t="s">
        <v>630</v>
      </c>
      <c r="G146" s="22"/>
      <c r="H146" s="22">
        <v>23214000000</v>
      </c>
      <c r="I146" s="22">
        <v>25358000000</v>
      </c>
      <c r="J146" s="22"/>
      <c r="K146" s="22"/>
      <c r="L146" s="22"/>
      <c r="M146" s="22"/>
    </row>
    <row r="147" spans="1:13">
      <c r="A147" s="22"/>
      <c r="B147" s="22"/>
      <c r="C147" s="22" t="s">
        <v>631</v>
      </c>
      <c r="D147" s="22" t="s">
        <v>438</v>
      </c>
      <c r="E147" s="22" t="s">
        <v>632</v>
      </c>
      <c r="F147" s="22" t="s">
        <v>633</v>
      </c>
      <c r="G147" s="22"/>
      <c r="H147" s="22">
        <v>9136000000</v>
      </c>
      <c r="I147" s="22">
        <v>9136000000</v>
      </c>
      <c r="J147" s="22"/>
      <c r="K147" s="22"/>
      <c r="L147" s="22"/>
      <c r="M147" s="22"/>
    </row>
    <row r="148" spans="1:13">
      <c r="A148" s="22"/>
      <c r="B148" s="22"/>
      <c r="C148" s="22" t="s">
        <v>634</v>
      </c>
      <c r="D148" s="22" t="s">
        <v>438</v>
      </c>
      <c r="E148" s="22" t="s">
        <v>635</v>
      </c>
      <c r="F148" s="22" t="s">
        <v>636</v>
      </c>
      <c r="G148" s="22"/>
      <c r="H148" s="22">
        <v>60685000000</v>
      </c>
      <c r="I148" s="22">
        <v>60893000000</v>
      </c>
      <c r="J148" s="22"/>
      <c r="K148" s="22"/>
      <c r="L148" s="22"/>
      <c r="M148" s="22"/>
    </row>
    <row r="149" spans="1:13">
      <c r="A149" s="22"/>
      <c r="B149" s="22"/>
      <c r="C149" s="22" t="s">
        <v>637</v>
      </c>
      <c r="D149" s="22" t="s">
        <v>438</v>
      </c>
      <c r="E149" s="22" t="s">
        <v>638</v>
      </c>
      <c r="F149" s="22" t="s">
        <v>639</v>
      </c>
      <c r="G149" s="22"/>
      <c r="H149" s="22">
        <v>158163000000</v>
      </c>
      <c r="I149" s="22">
        <v>145263000000</v>
      </c>
      <c r="J149" s="22"/>
      <c r="K149" s="22"/>
      <c r="L149" s="22"/>
      <c r="M149" s="22"/>
    </row>
    <row r="150" spans="1:13">
      <c r="A150" s="22"/>
      <c r="B150" s="22"/>
      <c r="C150" s="22" t="s">
        <v>640</v>
      </c>
      <c r="D150" s="22" t="s">
        <v>438</v>
      </c>
      <c r="E150" s="22" t="s">
        <v>641</v>
      </c>
      <c r="F150" s="22" t="s">
        <v>642</v>
      </c>
      <c r="G150" s="22"/>
      <c r="H150" s="22">
        <v>-6336000000</v>
      </c>
      <c r="I150" s="22">
        <v>-2144000000</v>
      </c>
      <c r="J150" s="22"/>
      <c r="K150" s="22"/>
      <c r="L150" s="22"/>
      <c r="M150" s="22"/>
    </row>
    <row r="151" spans="1:13">
      <c r="A151" s="22"/>
      <c r="B151" s="22"/>
      <c r="C151" s="22" t="s">
        <v>643</v>
      </c>
      <c r="D151" s="22" t="s">
        <v>438</v>
      </c>
      <c r="E151" s="22" t="s">
        <v>150</v>
      </c>
      <c r="F151" s="22" t="s">
        <v>644</v>
      </c>
      <c r="G151" s="22" t="s">
        <v>548</v>
      </c>
      <c r="H151" s="22">
        <v>47194000000</v>
      </c>
      <c r="I151" s="22">
        <v>29892000000</v>
      </c>
      <c r="J151" s="22"/>
      <c r="K151" s="22"/>
      <c r="L151" s="22"/>
      <c r="M151" s="22"/>
    </row>
    <row r="152" spans="1:13">
      <c r="A152" s="22"/>
      <c r="B152" s="22"/>
      <c r="C152" s="22"/>
      <c r="D152" s="22" t="s">
        <v>430</v>
      </c>
      <c r="E152" s="22" t="s">
        <v>645</v>
      </c>
      <c r="F152" s="22" t="s">
        <v>646</v>
      </c>
      <c r="G152" s="22" t="s">
        <v>548</v>
      </c>
      <c r="H152" s="22">
        <v>1502000000</v>
      </c>
      <c r="I152" s="22">
        <v>1678000000</v>
      </c>
      <c r="J152" s="22"/>
      <c r="K152" s="22"/>
      <c r="L152" s="22"/>
      <c r="M152" s="22"/>
    </row>
    <row r="153" spans="1:13">
      <c r="A153" s="22"/>
      <c r="B153" s="22"/>
      <c r="C153" s="22" t="s">
        <v>647</v>
      </c>
      <c r="D153" s="22" t="s">
        <v>438</v>
      </c>
      <c r="E153" s="22" t="s">
        <v>52</v>
      </c>
      <c r="F153" s="22" t="s">
        <v>648</v>
      </c>
      <c r="G153" s="22"/>
      <c r="H153" s="22">
        <v>196166000000</v>
      </c>
      <c r="I153" s="22">
        <v>206936000000</v>
      </c>
      <c r="J153" s="22"/>
      <c r="K153" s="22"/>
      <c r="L153" s="22"/>
      <c r="M153" s="22"/>
    </row>
    <row r="154" spans="1:13">
      <c r="A154" s="22"/>
      <c r="B154" s="22"/>
      <c r="C154" s="22" t="s">
        <v>649</v>
      </c>
      <c r="D154" s="22" t="s">
        <v>438</v>
      </c>
      <c r="E154" s="22" t="s">
        <v>152</v>
      </c>
      <c r="F154" s="22" t="s">
        <v>650</v>
      </c>
      <c r="G154" s="22"/>
      <c r="H154" s="22">
        <v>900000000</v>
      </c>
      <c r="I154" s="22">
        <v>1143000000</v>
      </c>
      <c r="J154" s="22"/>
      <c r="K154" s="22"/>
      <c r="L154" s="22"/>
      <c r="M154" s="22"/>
    </row>
    <row r="155" spans="1:13">
      <c r="A155" s="22"/>
      <c r="B155" s="22"/>
      <c r="C155" s="22" t="s">
        <v>651</v>
      </c>
      <c r="D155" s="22" t="s">
        <v>438</v>
      </c>
      <c r="E155" s="22" t="s">
        <v>145</v>
      </c>
      <c r="F155" s="22" t="s">
        <v>652</v>
      </c>
      <c r="G155" s="22"/>
      <c r="H155" s="22">
        <v>197066000000</v>
      </c>
      <c r="I155" s="22">
        <v>208079000000</v>
      </c>
      <c r="J155" s="22">
        <v>200497000000</v>
      </c>
      <c r="K155" s="22"/>
      <c r="L155" s="22"/>
      <c r="M155" s="22"/>
    </row>
    <row r="156" spans="1:13">
      <c r="A156" s="22"/>
      <c r="B156" s="22"/>
      <c r="C156" s="22" t="s">
        <v>653</v>
      </c>
      <c r="D156" s="22" t="s">
        <v>438</v>
      </c>
      <c r="E156" s="22" t="s">
        <v>53</v>
      </c>
      <c r="F156" s="22" t="s">
        <v>654</v>
      </c>
      <c r="G156" s="22"/>
      <c r="H156" s="22">
        <v>1895883000000</v>
      </c>
      <c r="I156" s="22">
        <v>1951757000000</v>
      </c>
      <c r="J156" s="22"/>
      <c r="K156" s="22"/>
      <c r="L156" s="22"/>
      <c r="M156" s="22"/>
    </row>
    <row r="157" spans="1:13">
      <c r="A157" s="22"/>
      <c r="B157" s="22"/>
      <c r="C157" s="22"/>
      <c r="D157" s="22" t="s">
        <v>263</v>
      </c>
      <c r="E157" s="22" t="s">
        <v>428</v>
      </c>
      <c r="F157" s="22"/>
      <c r="G157" s="22"/>
      <c r="H157" s="22"/>
      <c r="I157" s="22"/>
      <c r="J157" s="22"/>
      <c r="K157" s="22"/>
      <c r="L157" s="22"/>
      <c r="M157" s="22"/>
    </row>
    <row r="158" spans="1:13">
      <c r="A158" s="22"/>
      <c r="B158" s="22"/>
      <c r="C158" s="22"/>
      <c r="D158" s="22"/>
      <c r="E158" s="22" t="s">
        <v>655</v>
      </c>
      <c r="F158" s="22" t="s">
        <v>294</v>
      </c>
      <c r="G158" s="22"/>
      <c r="H158" s="22"/>
      <c r="I158" s="22"/>
      <c r="J158" s="22"/>
      <c r="K158" s="22"/>
      <c r="L158" s="22"/>
      <c r="M158" s="22"/>
    </row>
    <row r="159" spans="1:13">
      <c r="A159" s="22"/>
      <c r="B159" s="22"/>
      <c r="C159" s="22"/>
      <c r="D159" s="22"/>
      <c r="E159" s="22"/>
      <c r="F159" s="22" t="s">
        <v>34</v>
      </c>
      <c r="G159" s="22"/>
      <c r="H159" s="22"/>
      <c r="I159" s="22"/>
      <c r="J159" s="22"/>
      <c r="K159" s="22"/>
      <c r="L159" s="22"/>
      <c r="M159" s="22"/>
    </row>
    <row r="160" spans="1:13">
      <c r="A160" s="22"/>
      <c r="B160" s="22"/>
      <c r="C160" s="22"/>
      <c r="D160" s="22" t="s">
        <v>438</v>
      </c>
      <c r="E160" s="22" t="s">
        <v>656</v>
      </c>
      <c r="F160" s="22" t="s">
        <v>657</v>
      </c>
      <c r="G160" s="22"/>
      <c r="H160" s="22">
        <v>142115000000</v>
      </c>
      <c r="I160" s="22">
        <v>138985000000</v>
      </c>
      <c r="J160" s="22"/>
      <c r="K160" s="22"/>
      <c r="L160" s="22"/>
      <c r="M160" s="22"/>
    </row>
    <row r="161" spans="1:13">
      <c r="A161" s="22"/>
      <c r="B161" s="22"/>
      <c r="C161" s="22"/>
      <c r="D161" s="22" t="s">
        <v>438</v>
      </c>
      <c r="E161" s="22" t="s">
        <v>658</v>
      </c>
      <c r="F161" s="22" t="s">
        <v>659</v>
      </c>
      <c r="G161" s="22"/>
      <c r="H161" s="22">
        <v>11771000000</v>
      </c>
      <c r="I161" s="22">
        <v>16116000000</v>
      </c>
      <c r="J161" s="22"/>
      <c r="K161" s="22"/>
      <c r="L161" s="22"/>
      <c r="M161" s="22"/>
    </row>
    <row r="162" spans="1:13">
      <c r="A162" s="22"/>
      <c r="B162" s="22"/>
      <c r="C162" s="22"/>
      <c r="D162" s="22" t="s">
        <v>438</v>
      </c>
      <c r="E162" s="22" t="s">
        <v>660</v>
      </c>
      <c r="F162" s="22" t="s">
        <v>661</v>
      </c>
      <c r="G162" s="22"/>
      <c r="H162" s="22">
        <v>1469000000</v>
      </c>
      <c r="I162" s="22">
        <v>1023000000</v>
      </c>
      <c r="J162" s="22"/>
      <c r="K162" s="22"/>
      <c r="L162" s="22"/>
      <c r="M162" s="22"/>
    </row>
    <row r="163" spans="1:13">
      <c r="A163" s="22"/>
      <c r="B163" s="22"/>
      <c r="C163" s="22"/>
      <c r="D163" s="22" t="s">
        <v>438</v>
      </c>
      <c r="E163" s="22" t="s">
        <v>662</v>
      </c>
      <c r="F163" s="22" t="s">
        <v>663</v>
      </c>
      <c r="G163" s="22"/>
      <c r="H163" s="22">
        <v>244000000</v>
      </c>
      <c r="I163" s="22">
        <v>376000000</v>
      </c>
      <c r="J163" s="22"/>
      <c r="K163" s="22"/>
      <c r="L163" s="22"/>
      <c r="M163" s="22"/>
    </row>
    <row r="164" spans="1:13">
      <c r="A164" s="22"/>
      <c r="B164" s="22"/>
      <c r="C164" s="22"/>
      <c r="D164" s="22" t="s">
        <v>438</v>
      </c>
      <c r="E164" s="22" t="s">
        <v>664</v>
      </c>
      <c r="F164" s="22" t="s">
        <v>665</v>
      </c>
      <c r="G164" s="22"/>
      <c r="H164" s="22">
        <v>29556000000</v>
      </c>
      <c r="I164" s="22">
        <v>39227000000</v>
      </c>
      <c r="J164" s="22"/>
      <c r="K164" s="22"/>
      <c r="L164" s="22"/>
      <c r="M164" s="22"/>
    </row>
    <row r="165" spans="1:13">
      <c r="A165" s="22"/>
      <c r="B165" s="22"/>
      <c r="C165" s="22"/>
      <c r="D165" s="22" t="s">
        <v>438</v>
      </c>
      <c r="E165" s="22" t="s">
        <v>577</v>
      </c>
      <c r="F165" s="22" t="s">
        <v>578</v>
      </c>
      <c r="G165" s="22"/>
      <c r="H165" s="22">
        <v>23551000000</v>
      </c>
      <c r="I165" s="22">
        <v>23367000000</v>
      </c>
      <c r="J165" s="22"/>
      <c r="K165" s="22"/>
      <c r="L165" s="22"/>
      <c r="M165" s="22"/>
    </row>
    <row r="166" spans="1:13">
      <c r="A166" s="22"/>
      <c r="B166" s="22"/>
      <c r="C166" s="22"/>
      <c r="D166" s="22" t="s">
        <v>438</v>
      </c>
      <c r="E166" s="22" t="s">
        <v>579</v>
      </c>
      <c r="F166" s="22" t="s">
        <v>580</v>
      </c>
      <c r="G166" s="22"/>
      <c r="H166" s="22">
        <v>149736000000</v>
      </c>
      <c r="I166" s="22">
        <v>192580000000</v>
      </c>
      <c r="J166" s="22"/>
      <c r="K166" s="22"/>
      <c r="L166" s="22"/>
      <c r="M166" s="22"/>
    </row>
    <row r="167" spans="1:13">
      <c r="A167" s="22"/>
      <c r="B167" s="22"/>
      <c r="C167" s="22"/>
      <c r="D167" s="22" t="s">
        <v>438</v>
      </c>
      <c r="E167" s="22" t="s">
        <v>599</v>
      </c>
      <c r="F167" s="22" t="s">
        <v>600</v>
      </c>
      <c r="G167" s="22"/>
      <c r="H167" s="22">
        <v>943335000000</v>
      </c>
      <c r="I167" s="22">
        <v>945766000000</v>
      </c>
      <c r="J167" s="22"/>
      <c r="K167" s="22"/>
      <c r="L167" s="22"/>
      <c r="M167" s="22"/>
    </row>
    <row r="168" spans="1:13">
      <c r="A168" s="22"/>
      <c r="B168" s="22"/>
      <c r="C168" s="22"/>
      <c r="D168" s="22" t="s">
        <v>438</v>
      </c>
      <c r="E168" s="22" t="s">
        <v>607</v>
      </c>
      <c r="F168" s="22" t="s">
        <v>608</v>
      </c>
      <c r="G168" s="22"/>
      <c r="H168" s="22">
        <v>10770000000</v>
      </c>
      <c r="I168" s="22">
        <v>12228000000</v>
      </c>
      <c r="J168" s="22"/>
      <c r="K168" s="22"/>
      <c r="L168" s="22"/>
      <c r="M168" s="22"/>
    </row>
    <row r="169" spans="1:13">
      <c r="A169" s="22"/>
      <c r="B169" s="22"/>
      <c r="C169" s="22"/>
      <c r="D169" s="22" t="s">
        <v>438</v>
      </c>
      <c r="E169" s="22" t="s">
        <v>609</v>
      </c>
      <c r="F169" s="22" t="s">
        <v>610</v>
      </c>
      <c r="G169" s="22"/>
      <c r="H169" s="22">
        <v>55148000000</v>
      </c>
      <c r="I169" s="22">
        <v>62497000000</v>
      </c>
      <c r="J169" s="22"/>
      <c r="K169" s="22"/>
      <c r="L169" s="22"/>
      <c r="M169" s="22"/>
    </row>
    <row r="170" spans="1:13">
      <c r="A170" s="22"/>
      <c r="B170" s="22"/>
      <c r="C170" s="22"/>
      <c r="D170" s="22" t="s">
        <v>438</v>
      </c>
      <c r="E170" s="22" t="s">
        <v>611</v>
      </c>
      <c r="F170" s="22" t="s">
        <v>612</v>
      </c>
      <c r="G170" s="22"/>
      <c r="H170" s="22">
        <v>79850000000</v>
      </c>
      <c r="I170" s="22">
        <v>90244000000</v>
      </c>
      <c r="J170" s="22"/>
      <c r="K170" s="22"/>
      <c r="L170" s="22"/>
      <c r="M170" s="22"/>
    </row>
    <row r="171" spans="1:13">
      <c r="A171" s="22"/>
      <c r="B171" s="22"/>
      <c r="C171" s="22" t="s">
        <v>34</v>
      </c>
      <c r="D171" s="22" t="s">
        <v>438</v>
      </c>
      <c r="E171" s="22" t="s">
        <v>47</v>
      </c>
      <c r="F171" s="22" t="s">
        <v>613</v>
      </c>
      <c r="G171" s="22"/>
      <c r="H171" s="22">
        <v>1895883000000</v>
      </c>
      <c r="I171" s="22">
        <v>1951757000000</v>
      </c>
      <c r="J171" s="22"/>
      <c r="K171" s="22"/>
      <c r="L171" s="22"/>
      <c r="M171" s="22"/>
    </row>
    <row r="172" spans="1:13">
      <c r="A172" s="22"/>
      <c r="B172" s="22"/>
      <c r="C172" s="22"/>
      <c r="D172" s="22"/>
      <c r="E172" s="22"/>
      <c r="F172" s="22" t="s">
        <v>40</v>
      </c>
      <c r="G172" s="22"/>
      <c r="H172" s="22"/>
      <c r="I172" s="22"/>
      <c r="J172" s="22"/>
      <c r="K172" s="22"/>
      <c r="L172" s="22"/>
      <c r="M172" s="22"/>
    </row>
    <row r="173" spans="1:13">
      <c r="A173" s="22"/>
      <c r="B173" s="22"/>
      <c r="C173" s="22"/>
      <c r="D173" s="22" t="s">
        <v>438</v>
      </c>
      <c r="E173" s="22" t="s">
        <v>621</v>
      </c>
      <c r="F173" s="22" t="s">
        <v>622</v>
      </c>
      <c r="G173" s="22"/>
      <c r="H173" s="22">
        <v>8499000000</v>
      </c>
      <c r="I173" s="22">
        <v>8796000000</v>
      </c>
      <c r="J173" s="22"/>
      <c r="K173" s="22"/>
      <c r="L173" s="22"/>
      <c r="M173" s="22"/>
    </row>
    <row r="174" spans="1:13">
      <c r="A174" s="22"/>
      <c r="B174" s="22"/>
      <c r="C174" s="22"/>
      <c r="D174" s="22" t="s">
        <v>438</v>
      </c>
      <c r="E174" s="22" t="s">
        <v>623</v>
      </c>
      <c r="F174" s="22" t="s">
        <v>624</v>
      </c>
      <c r="G174" s="22"/>
      <c r="H174" s="22">
        <v>69317000000</v>
      </c>
      <c r="I174" s="22">
        <v>70615000000</v>
      </c>
      <c r="J174" s="22"/>
      <c r="K174" s="22"/>
      <c r="L174" s="22"/>
      <c r="M174" s="22"/>
    </row>
    <row r="175" spans="1:13">
      <c r="A175" s="22"/>
      <c r="B175" s="22"/>
      <c r="C175" s="22"/>
      <c r="D175" s="22" t="s">
        <v>438</v>
      </c>
      <c r="E175" s="22" t="s">
        <v>625</v>
      </c>
      <c r="F175" s="22" t="s">
        <v>459</v>
      </c>
      <c r="G175" s="22"/>
      <c r="H175" s="22">
        <v>229044000000</v>
      </c>
      <c r="I175" s="22">
        <v>225020000000</v>
      </c>
      <c r="J175" s="22"/>
      <c r="K175" s="22"/>
      <c r="L175" s="22"/>
      <c r="M175" s="22"/>
    </row>
    <row r="176" spans="1:13">
      <c r="A176" s="22"/>
      <c r="B176" s="22"/>
      <c r="C176" s="22" t="s">
        <v>40</v>
      </c>
      <c r="D176" s="22" t="s">
        <v>438</v>
      </c>
      <c r="E176" s="22" t="s">
        <v>51</v>
      </c>
      <c r="F176" s="22" t="s">
        <v>626</v>
      </c>
      <c r="G176" s="22"/>
      <c r="H176" s="22">
        <v>1698817000000</v>
      </c>
      <c r="I176" s="22">
        <v>1743678000000</v>
      </c>
      <c r="J176" s="22"/>
      <c r="K176" s="22"/>
      <c r="L176" s="22"/>
      <c r="M176" s="22"/>
    </row>
    <row r="177" spans="1:13">
      <c r="A177" s="22"/>
      <c r="B177" s="22"/>
      <c r="C177" s="22"/>
      <c r="D177" s="22" t="s">
        <v>438</v>
      </c>
      <c r="E177" s="22" t="s">
        <v>666</v>
      </c>
      <c r="F177" s="22" t="s">
        <v>667</v>
      </c>
      <c r="G177" s="22"/>
      <c r="H177" s="22">
        <v>1.666602371</v>
      </c>
      <c r="I177" s="22">
        <v>1.666602371</v>
      </c>
      <c r="J177" s="22"/>
      <c r="K177" s="22"/>
      <c r="L177" s="22"/>
      <c r="M177" s="22"/>
    </row>
    <row r="178" spans="1:13">
      <c r="A178" s="22"/>
      <c r="B178" s="22"/>
      <c r="C178" s="22"/>
      <c r="D178" s="22" t="s">
        <v>438</v>
      </c>
      <c r="E178" s="22" t="s">
        <v>668</v>
      </c>
      <c r="F178" s="22" t="s">
        <v>669</v>
      </c>
      <c r="G178" s="22"/>
      <c r="H178" s="22">
        <v>9000000000</v>
      </c>
      <c r="I178" s="22">
        <v>9000000000</v>
      </c>
      <c r="J178" s="22"/>
      <c r="K178" s="22"/>
      <c r="L178" s="22"/>
      <c r="M178" s="22"/>
    </row>
    <row r="179" spans="1:13">
      <c r="A179" s="22"/>
      <c r="B179" s="22"/>
      <c r="C179" s="22"/>
      <c r="D179" s="22" t="s">
        <v>438</v>
      </c>
      <c r="E179" s="22" t="s">
        <v>670</v>
      </c>
      <c r="F179" s="22" t="s">
        <v>671</v>
      </c>
      <c r="G179" s="22"/>
      <c r="H179" s="22">
        <v>5481811474</v>
      </c>
      <c r="I179" s="22">
        <v>5481811474</v>
      </c>
      <c r="J179" s="22"/>
      <c r="K179" s="22"/>
      <c r="L179" s="22"/>
      <c r="M179" s="22"/>
    </row>
    <row r="180" spans="1:13">
      <c r="A180" s="22"/>
      <c r="B180" s="22"/>
      <c r="C180" s="22"/>
      <c r="D180" s="22" t="s">
        <v>438</v>
      </c>
      <c r="E180" s="22" t="s">
        <v>672</v>
      </c>
      <c r="F180" s="22" t="s">
        <v>673</v>
      </c>
      <c r="G180" s="22"/>
      <c r="H180" s="22">
        <v>900557866</v>
      </c>
      <c r="I180" s="22">
        <v>590194846</v>
      </c>
      <c r="J180" s="22"/>
      <c r="K180" s="22"/>
      <c r="L180" s="22"/>
      <c r="M180" s="22"/>
    </row>
    <row r="181" spans="1:13">
      <c r="A181" s="22"/>
      <c r="B181" s="22"/>
      <c r="C181" s="22"/>
      <c r="D181" s="22" t="s">
        <v>263</v>
      </c>
      <c r="E181" s="22" t="s">
        <v>428</v>
      </c>
      <c r="F181" s="22"/>
      <c r="G181" s="22"/>
      <c r="H181" s="22"/>
      <c r="I181" s="22"/>
      <c r="J181" s="22"/>
      <c r="K181" s="22"/>
      <c r="L181" s="22"/>
      <c r="M181" s="22"/>
    </row>
    <row r="182" spans="1:13">
      <c r="A182" s="22"/>
      <c r="B182" s="22"/>
      <c r="C182" s="22"/>
      <c r="D182" s="22"/>
      <c r="E182" s="22" t="s">
        <v>674</v>
      </c>
      <c r="F182" s="22" t="s">
        <v>295</v>
      </c>
      <c r="G182" s="22"/>
      <c r="H182" s="22"/>
      <c r="I182" s="22"/>
      <c r="J182" s="22"/>
      <c r="K182" s="22"/>
      <c r="L182" s="22"/>
      <c r="M182" s="22"/>
    </row>
    <row r="183" spans="1:13">
      <c r="A183" s="22"/>
      <c r="B183" s="22"/>
      <c r="C183" s="22" t="s">
        <v>651</v>
      </c>
      <c r="D183" s="22" t="s">
        <v>438</v>
      </c>
      <c r="E183" s="22" t="s">
        <v>145</v>
      </c>
      <c r="F183" s="22" t="s">
        <v>675</v>
      </c>
      <c r="G183" s="22"/>
      <c r="H183" s="22">
        <v>197066000000</v>
      </c>
      <c r="I183" s="22">
        <v>208079000000</v>
      </c>
      <c r="J183" s="22">
        <v>200497000000</v>
      </c>
      <c r="K183" s="22"/>
      <c r="L183" s="22"/>
      <c r="M183" s="22"/>
    </row>
    <row r="184" spans="1:13">
      <c r="A184" s="22"/>
      <c r="B184" s="22"/>
      <c r="C184" s="22"/>
      <c r="D184" s="22" t="s">
        <v>438</v>
      </c>
      <c r="E184" s="22" t="s">
        <v>676</v>
      </c>
      <c r="F184" s="22" t="s">
        <v>677</v>
      </c>
      <c r="G184" s="22"/>
      <c r="H184" s="22"/>
      <c r="I184" s="22">
        <v>208055000000</v>
      </c>
      <c r="J184" s="22">
        <v>200284000000</v>
      </c>
      <c r="K184" s="22"/>
      <c r="L184" s="22"/>
      <c r="M184" s="22"/>
    </row>
    <row r="185" spans="1:13">
      <c r="A185" s="22"/>
      <c r="B185" s="22"/>
      <c r="C185" s="22" t="s">
        <v>518</v>
      </c>
      <c r="D185" s="22" t="s">
        <v>438</v>
      </c>
      <c r="E185" s="22" t="s">
        <v>519</v>
      </c>
      <c r="F185" s="22" t="s">
        <v>678</v>
      </c>
      <c r="G185" s="22"/>
      <c r="H185" s="22">
        <v>22393000000</v>
      </c>
      <c r="I185" s="22">
        <v>22183000000</v>
      </c>
      <c r="J185" s="22">
        <v>21938000000</v>
      </c>
      <c r="K185" s="22"/>
      <c r="L185" s="22"/>
      <c r="M185" s="22"/>
    </row>
    <row r="186" spans="1:13">
      <c r="A186" s="22"/>
      <c r="B186" s="22"/>
      <c r="C186" s="22" t="s">
        <v>236</v>
      </c>
      <c r="D186" s="22" t="s">
        <v>438</v>
      </c>
      <c r="E186" s="22" t="s">
        <v>516</v>
      </c>
      <c r="F186" s="22" t="s">
        <v>679</v>
      </c>
      <c r="G186" s="22" t="s">
        <v>548</v>
      </c>
      <c r="H186" s="22">
        <v>483000000</v>
      </c>
      <c r="I186" s="22">
        <v>277000000</v>
      </c>
      <c r="J186" s="22">
        <v>107000000</v>
      </c>
      <c r="K186" s="22"/>
      <c r="L186" s="22"/>
      <c r="M186" s="22"/>
    </row>
    <row r="187" spans="1:13">
      <c r="A187" s="22"/>
      <c r="B187" s="22"/>
      <c r="C187" s="22" t="s">
        <v>234</v>
      </c>
      <c r="D187" s="22" t="s">
        <v>438</v>
      </c>
      <c r="E187" s="22" t="s">
        <v>514</v>
      </c>
      <c r="F187" s="22" t="s">
        <v>678</v>
      </c>
      <c r="G187" s="22"/>
      <c r="H187" s="22">
        <v>22876000000</v>
      </c>
      <c r="I187" s="22">
        <v>22460000000</v>
      </c>
      <c r="J187" s="22">
        <v>22045000000</v>
      </c>
      <c r="K187" s="22"/>
      <c r="L187" s="22"/>
      <c r="M187" s="22"/>
    </row>
    <row r="188" spans="1:13">
      <c r="A188" s="22"/>
      <c r="B188" s="22"/>
      <c r="C188" s="22"/>
      <c r="D188" s="22" t="s">
        <v>438</v>
      </c>
      <c r="E188" s="22" t="s">
        <v>564</v>
      </c>
      <c r="F188" s="22" t="s">
        <v>680</v>
      </c>
      <c r="G188" s="22"/>
      <c r="H188" s="22">
        <v>-3674000000</v>
      </c>
      <c r="I188" s="22">
        <v>825000000</v>
      </c>
      <c r="J188" s="22">
        <v>-3434000000</v>
      </c>
      <c r="K188" s="22"/>
      <c r="L188" s="22"/>
      <c r="M188" s="22"/>
    </row>
    <row r="189" spans="1:13">
      <c r="A189" s="22"/>
      <c r="B189" s="22"/>
      <c r="C189" s="22"/>
      <c r="D189" s="22" t="s">
        <v>438</v>
      </c>
      <c r="E189" s="22" t="s">
        <v>562</v>
      </c>
      <c r="F189" s="22" t="s">
        <v>681</v>
      </c>
      <c r="G189" s="22" t="s">
        <v>548</v>
      </c>
      <c r="H189" s="22">
        <v>-2000000</v>
      </c>
      <c r="I189" s="22">
        <v>-62000000</v>
      </c>
      <c r="J189" s="22">
        <v>-17000000</v>
      </c>
      <c r="K189" s="22"/>
      <c r="L189" s="22"/>
      <c r="M189" s="22"/>
    </row>
    <row r="190" spans="1:13">
      <c r="A190" s="22"/>
      <c r="B190" s="22"/>
      <c r="C190" s="22"/>
      <c r="D190" s="22" t="s">
        <v>438</v>
      </c>
      <c r="E190" s="22" t="s">
        <v>560</v>
      </c>
      <c r="F190" s="22" t="s">
        <v>561</v>
      </c>
      <c r="G190" s="22"/>
      <c r="H190" s="22">
        <v>-3676000000</v>
      </c>
      <c r="I190" s="22">
        <v>763000000</v>
      </c>
      <c r="J190" s="22">
        <v>-3451000000</v>
      </c>
      <c r="K190" s="22"/>
      <c r="L190" s="22"/>
      <c r="M190" s="22"/>
    </row>
    <row r="191" spans="1:13">
      <c r="A191" s="22"/>
      <c r="B191" s="22"/>
      <c r="C191" s="22"/>
      <c r="D191" s="22" t="s">
        <v>430</v>
      </c>
      <c r="E191" s="22" t="s">
        <v>682</v>
      </c>
      <c r="F191" s="22" t="s">
        <v>683</v>
      </c>
      <c r="G191" s="22"/>
      <c r="H191" s="22">
        <v>-717000000</v>
      </c>
      <c r="I191" s="22">
        <v>12000000</v>
      </c>
      <c r="J191" s="22">
        <v>-186000000</v>
      </c>
      <c r="K191" s="22"/>
      <c r="L191" s="22"/>
      <c r="M191" s="22"/>
    </row>
    <row r="192" spans="1:13">
      <c r="A192" s="22"/>
      <c r="B192" s="22"/>
      <c r="C192" s="22" t="s">
        <v>684</v>
      </c>
      <c r="D192" s="22" t="s">
        <v>438</v>
      </c>
      <c r="E192" s="22" t="s">
        <v>685</v>
      </c>
      <c r="F192" s="22" t="s">
        <v>686</v>
      </c>
      <c r="G192" s="22"/>
      <c r="H192" s="22">
        <v>1676000000</v>
      </c>
      <c r="I192" s="22">
        <v>2348000000</v>
      </c>
      <c r="J192" s="22">
        <v>2386000000</v>
      </c>
      <c r="K192" s="22"/>
      <c r="L192" s="22"/>
      <c r="M192" s="22"/>
    </row>
    <row r="193" spans="1:13">
      <c r="A193" s="22"/>
      <c r="B193" s="22"/>
      <c r="C193" s="22" t="s">
        <v>687</v>
      </c>
      <c r="D193" s="22" t="s">
        <v>438</v>
      </c>
      <c r="E193" s="22" t="s">
        <v>688</v>
      </c>
      <c r="F193" s="22" t="s">
        <v>689</v>
      </c>
      <c r="G193" s="22" t="s">
        <v>548</v>
      </c>
      <c r="H193" s="22">
        <v>20633000000</v>
      </c>
      <c r="I193" s="22">
        <v>9908000000</v>
      </c>
      <c r="J193" s="22">
        <v>8116000000</v>
      </c>
      <c r="K193" s="22"/>
      <c r="L193" s="22"/>
      <c r="M193" s="22"/>
    </row>
    <row r="194" spans="1:13">
      <c r="A194" s="22"/>
      <c r="B194" s="22"/>
      <c r="C194" s="22" t="s">
        <v>690</v>
      </c>
      <c r="D194" s="22" t="s">
        <v>438</v>
      </c>
      <c r="E194" s="22" t="s">
        <v>691</v>
      </c>
      <c r="F194" s="22" t="s">
        <v>692</v>
      </c>
      <c r="G194" s="22" t="s">
        <v>548</v>
      </c>
      <c r="H194" s="22">
        <v>2150000000</v>
      </c>
      <c r="I194" s="22"/>
      <c r="J194" s="22"/>
      <c r="K194" s="22"/>
      <c r="L194" s="22"/>
      <c r="M194" s="22"/>
    </row>
    <row r="195" spans="1:13">
      <c r="A195" s="22"/>
      <c r="B195" s="22"/>
      <c r="C195" s="22" t="s">
        <v>693</v>
      </c>
      <c r="D195" s="22" t="s">
        <v>438</v>
      </c>
      <c r="E195" s="22" t="s">
        <v>694</v>
      </c>
      <c r="F195" s="22" t="s">
        <v>695</v>
      </c>
      <c r="G195" s="22"/>
      <c r="H195" s="22">
        <v>0</v>
      </c>
      <c r="I195" s="22">
        <v>0</v>
      </c>
      <c r="J195" s="22">
        <v>0</v>
      </c>
      <c r="K195" s="22"/>
      <c r="L195" s="22"/>
      <c r="M195" s="22"/>
    </row>
    <row r="196" spans="1:13">
      <c r="A196" s="22"/>
      <c r="B196" s="22"/>
      <c r="C196" s="22"/>
      <c r="D196" s="22" t="s">
        <v>430</v>
      </c>
      <c r="E196" s="22" t="s">
        <v>696</v>
      </c>
      <c r="F196" s="22" t="s">
        <v>697</v>
      </c>
      <c r="G196" s="22"/>
      <c r="H196" s="22">
        <v>1249000000</v>
      </c>
      <c r="I196" s="22">
        <v>833000000</v>
      </c>
      <c r="J196" s="22">
        <v>963000000</v>
      </c>
      <c r="K196" s="22"/>
      <c r="L196" s="22"/>
      <c r="M196" s="22"/>
    </row>
    <row r="197" spans="1:13">
      <c r="A197" s="22"/>
      <c r="B197" s="22"/>
      <c r="C197" s="22" t="s">
        <v>698</v>
      </c>
      <c r="D197" s="22" t="s">
        <v>438</v>
      </c>
      <c r="E197" s="22" t="s">
        <v>699</v>
      </c>
      <c r="F197" s="22" t="s">
        <v>700</v>
      </c>
      <c r="G197" s="22"/>
      <c r="H197" s="22">
        <v>0</v>
      </c>
      <c r="I197" s="22">
        <v>0</v>
      </c>
      <c r="J197" s="22">
        <v>0</v>
      </c>
      <c r="K197" s="22"/>
      <c r="L197" s="22"/>
      <c r="M197" s="22"/>
    </row>
    <row r="198" spans="1:13">
      <c r="A198" s="22"/>
      <c r="B198" s="22"/>
      <c r="C198" s="22"/>
      <c r="D198" s="22" t="s">
        <v>430</v>
      </c>
      <c r="E198" s="22" t="s">
        <v>701</v>
      </c>
      <c r="F198" s="22" t="s">
        <v>702</v>
      </c>
      <c r="G198" s="22"/>
      <c r="H198" s="22">
        <v>-325000000</v>
      </c>
      <c r="I198" s="22">
        <v>-133000000</v>
      </c>
      <c r="J198" s="22">
        <v>-17000000</v>
      </c>
      <c r="K198" s="22"/>
      <c r="L198" s="22"/>
      <c r="M198" s="22"/>
    </row>
    <row r="199" spans="1:13">
      <c r="A199" s="22"/>
      <c r="B199" s="22"/>
      <c r="C199" s="22"/>
      <c r="D199" s="22" t="s">
        <v>430</v>
      </c>
      <c r="E199" s="22" t="s">
        <v>703</v>
      </c>
      <c r="F199" s="22" t="s">
        <v>704</v>
      </c>
      <c r="G199" s="22"/>
      <c r="H199" s="22">
        <v>0</v>
      </c>
      <c r="I199" s="22">
        <v>677000000</v>
      </c>
      <c r="J199" s="22">
        <v>2101000000</v>
      </c>
      <c r="K199" s="22"/>
      <c r="L199" s="22"/>
      <c r="M199" s="22"/>
    </row>
    <row r="200" spans="1:13">
      <c r="A200" s="22"/>
      <c r="B200" s="22"/>
      <c r="C200" s="22" t="s">
        <v>705</v>
      </c>
      <c r="D200" s="22" t="s">
        <v>438</v>
      </c>
      <c r="E200" s="22" t="s">
        <v>706</v>
      </c>
      <c r="F200" s="22" t="s">
        <v>707</v>
      </c>
      <c r="G200" s="22" t="s">
        <v>548</v>
      </c>
      <c r="H200" s="22">
        <v>7889000000</v>
      </c>
      <c r="I200" s="22">
        <v>7658000000</v>
      </c>
      <c r="J200" s="22">
        <v>7661000000</v>
      </c>
      <c r="K200" s="22"/>
      <c r="L200" s="22"/>
      <c r="M200" s="22"/>
    </row>
    <row r="201" spans="1:13">
      <c r="A201" s="22"/>
      <c r="B201" s="22"/>
      <c r="C201" s="22" t="s">
        <v>708</v>
      </c>
      <c r="D201" s="22" t="s">
        <v>438</v>
      </c>
      <c r="E201" s="22" t="s">
        <v>709</v>
      </c>
      <c r="F201" s="22" t="s">
        <v>710</v>
      </c>
      <c r="G201" s="22" t="s">
        <v>548</v>
      </c>
      <c r="H201" s="22">
        <v>1556000000</v>
      </c>
      <c r="I201" s="22">
        <v>1629000000</v>
      </c>
      <c r="J201" s="22">
        <v>1566000000</v>
      </c>
      <c r="K201" s="22"/>
      <c r="L201" s="22"/>
      <c r="M201" s="22"/>
    </row>
    <row r="202" spans="1:13">
      <c r="A202" s="22"/>
      <c r="B202" s="22"/>
      <c r="C202" s="22"/>
      <c r="D202" s="22" t="s">
        <v>438</v>
      </c>
      <c r="E202" s="22" t="s">
        <v>711</v>
      </c>
      <c r="F202" s="22" t="s">
        <v>712</v>
      </c>
      <c r="G202" s="22"/>
      <c r="H202" s="22"/>
      <c r="I202" s="22">
        <v>0</v>
      </c>
      <c r="J202" s="22">
        <v>277000000</v>
      </c>
      <c r="K202" s="22"/>
      <c r="L202" s="22"/>
      <c r="M202" s="22"/>
    </row>
    <row r="203" spans="1:13">
      <c r="A203" s="22"/>
      <c r="B203" s="22"/>
      <c r="C203" s="22" t="s">
        <v>713</v>
      </c>
      <c r="D203" s="22" t="s">
        <v>438</v>
      </c>
      <c r="E203" s="22" t="s">
        <v>714</v>
      </c>
      <c r="F203" s="22" t="s">
        <v>715</v>
      </c>
      <c r="G203" s="22"/>
      <c r="H203" s="22">
        <v>1041000000</v>
      </c>
      <c r="I203" s="22">
        <v>875000000</v>
      </c>
      <c r="J203" s="22">
        <v>779000000</v>
      </c>
      <c r="K203" s="22"/>
      <c r="L203" s="22"/>
      <c r="M203" s="22"/>
    </row>
    <row r="204" spans="1:13">
      <c r="A204" s="22"/>
      <c r="B204" s="22"/>
      <c r="C204" s="22"/>
      <c r="D204" s="22" t="s">
        <v>430</v>
      </c>
      <c r="E204" s="22" t="s">
        <v>716</v>
      </c>
      <c r="F204" s="22" t="s">
        <v>717</v>
      </c>
      <c r="G204" s="22"/>
      <c r="H204" s="22">
        <v>-885000000</v>
      </c>
      <c r="I204" s="22">
        <v>-845000000</v>
      </c>
      <c r="J204" s="22">
        <v>-1069000000</v>
      </c>
      <c r="K204" s="22"/>
      <c r="L204" s="22"/>
      <c r="M204" s="22"/>
    </row>
    <row r="205" spans="1:13">
      <c r="A205" s="22"/>
      <c r="B205" s="22"/>
      <c r="C205" s="22" t="s">
        <v>718</v>
      </c>
      <c r="D205" s="22" t="s">
        <v>438</v>
      </c>
      <c r="E205" s="22" t="s">
        <v>719</v>
      </c>
      <c r="F205" s="22" t="s">
        <v>720</v>
      </c>
      <c r="G205" s="22"/>
      <c r="H205" s="22">
        <v>-10989000000</v>
      </c>
      <c r="I205" s="22">
        <v>7795000000</v>
      </c>
      <c r="J205" s="22">
        <v>6485000000</v>
      </c>
      <c r="K205" s="22"/>
      <c r="L205" s="22"/>
      <c r="M205" s="22"/>
    </row>
    <row r="206" spans="1:13">
      <c r="A206" s="22"/>
      <c r="B206" s="22"/>
      <c r="C206" s="22" t="s">
        <v>651</v>
      </c>
      <c r="D206" s="22" t="s">
        <v>438</v>
      </c>
      <c r="E206" s="22" t="s">
        <v>145</v>
      </c>
      <c r="F206" s="22" t="s">
        <v>721</v>
      </c>
      <c r="G206" s="22"/>
      <c r="H206" s="22">
        <v>197066000000</v>
      </c>
      <c r="I206" s="22">
        <v>208079000000</v>
      </c>
      <c r="J206" s="22">
        <v>200497000000</v>
      </c>
      <c r="K206" s="22"/>
      <c r="L206" s="22"/>
      <c r="M206" s="22"/>
    </row>
    <row r="207" spans="1:13">
      <c r="A207" s="22"/>
      <c r="B207" s="22"/>
      <c r="C207" s="22"/>
      <c r="D207" s="22" t="s">
        <v>263</v>
      </c>
      <c r="E207" s="22" t="s">
        <v>428</v>
      </c>
      <c r="F207" s="22"/>
      <c r="G207" s="22"/>
      <c r="H207" s="22"/>
      <c r="I207" s="22"/>
      <c r="J207" s="22"/>
      <c r="K207" s="22"/>
      <c r="L207" s="22"/>
      <c r="M207" s="22"/>
    </row>
    <row r="208" spans="1:13">
      <c r="A208" s="22"/>
      <c r="B208" s="22"/>
      <c r="C208" s="22"/>
      <c r="D208" s="22"/>
      <c r="E208" s="22" t="s">
        <v>722</v>
      </c>
      <c r="F208" s="22" t="s">
        <v>296</v>
      </c>
      <c r="G208" s="22"/>
      <c r="H208" s="22"/>
      <c r="I208" s="22"/>
      <c r="J208" s="22"/>
      <c r="K208" s="22"/>
      <c r="L208" s="22"/>
      <c r="M208" s="22"/>
    </row>
    <row r="209" spans="1:13">
      <c r="A209" s="22"/>
      <c r="B209" s="22"/>
      <c r="C209" s="22"/>
      <c r="D209" s="22"/>
      <c r="E209" s="22" t="s">
        <v>723</v>
      </c>
      <c r="F209" s="22" t="s">
        <v>297</v>
      </c>
      <c r="G209" s="22"/>
      <c r="H209" s="22"/>
      <c r="I209" s="22"/>
      <c r="J209" s="22"/>
      <c r="K209" s="22"/>
      <c r="L209" s="22"/>
      <c r="M209" s="22"/>
    </row>
    <row r="210" spans="1:13">
      <c r="A210" s="22"/>
      <c r="B210" s="22"/>
      <c r="C210" s="22"/>
      <c r="D210" s="22"/>
      <c r="E210" s="22"/>
      <c r="F210" s="22" t="s">
        <v>724</v>
      </c>
      <c r="G210" s="22"/>
      <c r="H210" s="22"/>
      <c r="I210" s="22"/>
      <c r="J210" s="22"/>
      <c r="K210" s="22"/>
      <c r="L210" s="22"/>
      <c r="M210" s="22"/>
    </row>
    <row r="211" spans="1:13">
      <c r="A211" s="22"/>
      <c r="B211" s="22"/>
      <c r="C211" s="22" t="s">
        <v>234</v>
      </c>
      <c r="D211" s="22" t="s">
        <v>438</v>
      </c>
      <c r="E211" s="22" t="s">
        <v>514</v>
      </c>
      <c r="F211" s="22" t="s">
        <v>515</v>
      </c>
      <c r="G211" s="22"/>
      <c r="H211" s="22">
        <v>22876000000</v>
      </c>
      <c r="I211" s="22">
        <v>22460000000</v>
      </c>
      <c r="J211" s="22">
        <v>22045000000</v>
      </c>
      <c r="K211" s="22"/>
      <c r="L211" s="22"/>
      <c r="M211" s="22"/>
    </row>
    <row r="212" spans="1:13">
      <c r="A212" s="22"/>
      <c r="B212" s="22"/>
      <c r="C212" s="22"/>
      <c r="D212" s="22"/>
      <c r="E212" s="22"/>
      <c r="F212" s="22" t="s">
        <v>725</v>
      </c>
      <c r="G212" s="22"/>
      <c r="H212" s="22"/>
      <c r="I212" s="22"/>
      <c r="J212" s="22"/>
      <c r="K212" s="22"/>
      <c r="L212" s="22"/>
      <c r="M212" s="22"/>
    </row>
    <row r="213" spans="1:13">
      <c r="A213" s="22"/>
      <c r="B213" s="22"/>
      <c r="C213" s="22" t="s">
        <v>467</v>
      </c>
      <c r="D213" s="22" t="s">
        <v>438</v>
      </c>
      <c r="E213" s="22" t="s">
        <v>468</v>
      </c>
      <c r="F213" s="22" t="s">
        <v>469</v>
      </c>
      <c r="G213" s="22"/>
      <c r="H213" s="22">
        <v>1744000000</v>
      </c>
      <c r="I213" s="22">
        <v>2528000000</v>
      </c>
      <c r="J213" s="22">
        <v>3770000000</v>
      </c>
      <c r="K213" s="22"/>
      <c r="L213" s="22"/>
      <c r="M213" s="22"/>
    </row>
    <row r="214" spans="1:13">
      <c r="A214" s="22"/>
      <c r="B214" s="22"/>
      <c r="C214" s="22"/>
      <c r="D214" s="22" t="s">
        <v>430</v>
      </c>
      <c r="E214" s="22" t="s">
        <v>726</v>
      </c>
      <c r="F214" s="22" t="s">
        <v>727</v>
      </c>
      <c r="G214" s="22" t="s">
        <v>548</v>
      </c>
      <c r="H214" s="22">
        <v>-453000000</v>
      </c>
      <c r="I214" s="22">
        <v>-886000000</v>
      </c>
      <c r="J214" s="22">
        <v>-139000000</v>
      </c>
      <c r="K214" s="22"/>
      <c r="L214" s="22"/>
      <c r="M214" s="22"/>
    </row>
    <row r="215" spans="1:13">
      <c r="A215" s="22"/>
      <c r="B215" s="22"/>
      <c r="C215" s="22"/>
      <c r="D215" s="22" t="s">
        <v>438</v>
      </c>
      <c r="E215" s="22" t="s">
        <v>728</v>
      </c>
      <c r="F215" s="22" t="s">
        <v>729</v>
      </c>
      <c r="G215" s="22"/>
      <c r="H215" s="22">
        <v>5593000000</v>
      </c>
      <c r="I215" s="22">
        <v>5406000000</v>
      </c>
      <c r="J215" s="22">
        <v>4970000000</v>
      </c>
      <c r="K215" s="22"/>
      <c r="L215" s="22"/>
      <c r="M215" s="22"/>
    </row>
    <row r="216" spans="1:13">
      <c r="A216" s="22"/>
      <c r="B216" s="22"/>
      <c r="C216" s="22" t="s">
        <v>730</v>
      </c>
      <c r="D216" s="22" t="s">
        <v>438</v>
      </c>
      <c r="E216" s="22" t="s">
        <v>731</v>
      </c>
      <c r="F216" s="22" t="s">
        <v>732</v>
      </c>
      <c r="G216" s="22" t="s">
        <v>548</v>
      </c>
      <c r="H216" s="22">
        <v>7630000000</v>
      </c>
      <c r="I216" s="22">
        <v>1518000000</v>
      </c>
      <c r="J216" s="22">
        <v>6337000000</v>
      </c>
      <c r="K216" s="22"/>
      <c r="L216" s="22"/>
      <c r="M216" s="22"/>
    </row>
    <row r="217" spans="1:13">
      <c r="A217" s="22"/>
      <c r="B217" s="22"/>
      <c r="C217" s="22"/>
      <c r="D217" s="22" t="s">
        <v>430</v>
      </c>
      <c r="E217" s="22" t="s">
        <v>733</v>
      </c>
      <c r="F217" s="22" t="s">
        <v>734</v>
      </c>
      <c r="G217" s="22"/>
      <c r="H217" s="22">
        <v>2255000000</v>
      </c>
      <c r="I217" s="22">
        <v>2046000000</v>
      </c>
      <c r="J217" s="22">
        <v>1945000000</v>
      </c>
      <c r="K217" s="22"/>
      <c r="L217" s="22"/>
      <c r="M217" s="22"/>
    </row>
    <row r="218" spans="1:13">
      <c r="A218" s="22"/>
      <c r="B218" s="22"/>
      <c r="C218" s="22"/>
      <c r="D218" s="22" t="s">
        <v>430</v>
      </c>
      <c r="E218" s="22" t="s">
        <v>735</v>
      </c>
      <c r="F218" s="22" t="s">
        <v>736</v>
      </c>
      <c r="G218" s="22" t="s">
        <v>548</v>
      </c>
      <c r="H218" s="22">
        <v>152832000000</v>
      </c>
      <c r="I218" s="22">
        <v>181269000000</v>
      </c>
      <c r="J218" s="22">
        <v>205300000000</v>
      </c>
      <c r="K218" s="22"/>
      <c r="L218" s="22"/>
      <c r="M218" s="22"/>
    </row>
    <row r="219" spans="1:13">
      <c r="A219" s="22"/>
      <c r="B219" s="22"/>
      <c r="C219" s="22"/>
      <c r="D219" s="22" t="s">
        <v>430</v>
      </c>
      <c r="E219" s="22" t="s">
        <v>737</v>
      </c>
      <c r="F219" s="22" t="s">
        <v>738</v>
      </c>
      <c r="G219" s="22"/>
      <c r="H219" s="22">
        <v>119097000000</v>
      </c>
      <c r="I219" s="22">
        <v>134984000000</v>
      </c>
      <c r="J219" s="22">
        <v>127479000000</v>
      </c>
      <c r="K219" s="22"/>
      <c r="L219" s="22"/>
      <c r="M219" s="22"/>
    </row>
    <row r="220" spans="1:13">
      <c r="A220" s="22"/>
      <c r="B220" s="22"/>
      <c r="C220" s="22"/>
      <c r="D220" s="22"/>
      <c r="E220" s="22"/>
      <c r="F220" s="22" t="s">
        <v>739</v>
      </c>
      <c r="G220" s="22"/>
      <c r="H220" s="22"/>
      <c r="I220" s="22"/>
      <c r="J220" s="22"/>
      <c r="K220" s="22"/>
      <c r="L220" s="22"/>
      <c r="M220" s="22"/>
    </row>
    <row r="221" spans="1:13">
      <c r="A221" s="22"/>
      <c r="B221" s="22"/>
      <c r="C221" s="22" t="s">
        <v>740</v>
      </c>
      <c r="D221" s="22" t="s">
        <v>438</v>
      </c>
      <c r="E221" s="22" t="s">
        <v>741</v>
      </c>
      <c r="F221" s="22" t="s">
        <v>742</v>
      </c>
      <c r="G221" s="22" t="s">
        <v>548</v>
      </c>
      <c r="H221" s="22">
        <v>-35054000000</v>
      </c>
      <c r="I221" s="22">
        <v>-33505000000</v>
      </c>
      <c r="J221" s="22">
        <v>-63309000000</v>
      </c>
      <c r="K221" s="22"/>
      <c r="L221" s="22"/>
      <c r="M221" s="22"/>
    </row>
    <row r="222" spans="1:13">
      <c r="A222" s="22"/>
      <c r="B222" s="22"/>
      <c r="C222" s="22"/>
      <c r="D222" s="22" t="s">
        <v>438</v>
      </c>
      <c r="E222" s="22" t="s">
        <v>743</v>
      </c>
      <c r="F222" s="22" t="s">
        <v>444</v>
      </c>
      <c r="G222" s="22" t="s">
        <v>548</v>
      </c>
      <c r="H222" s="22">
        <v>960000000</v>
      </c>
      <c r="I222" s="22">
        <v>-327000000</v>
      </c>
      <c r="J222" s="22">
        <v>451000000</v>
      </c>
      <c r="K222" s="22"/>
      <c r="L222" s="22"/>
      <c r="M222" s="22"/>
    </row>
    <row r="223" spans="1:13">
      <c r="A223" s="22"/>
      <c r="B223" s="22"/>
      <c r="C223" s="22" t="s">
        <v>744</v>
      </c>
      <c r="D223" s="22" t="s">
        <v>438</v>
      </c>
      <c r="E223" s="22" t="s">
        <v>745</v>
      </c>
      <c r="F223" s="22" t="s">
        <v>746</v>
      </c>
      <c r="G223" s="22" t="s">
        <v>548</v>
      </c>
      <c r="H223" s="22">
        <v>-1970000000</v>
      </c>
      <c r="I223" s="22">
        <v>-666000000</v>
      </c>
      <c r="J223" s="22">
        <v>-1793000000</v>
      </c>
      <c r="K223" s="22"/>
      <c r="L223" s="22"/>
      <c r="M223" s="22"/>
    </row>
    <row r="224" spans="1:13">
      <c r="A224" s="22"/>
      <c r="B224" s="22"/>
      <c r="C224" s="22" t="s">
        <v>747</v>
      </c>
      <c r="D224" s="22" t="s">
        <v>438</v>
      </c>
      <c r="E224" s="22" t="s">
        <v>748</v>
      </c>
      <c r="F224" s="22" t="s">
        <v>749</v>
      </c>
      <c r="G224" s="22" t="s">
        <v>548</v>
      </c>
      <c r="H224" s="22">
        <v>-1513000000</v>
      </c>
      <c r="I224" s="22">
        <v>5025000000</v>
      </c>
      <c r="J224" s="22">
        <v>-2089000000</v>
      </c>
      <c r="K224" s="22"/>
      <c r="L224" s="22"/>
      <c r="M224" s="22"/>
    </row>
    <row r="225" spans="1:13">
      <c r="A225" s="22"/>
      <c r="B225" s="22"/>
      <c r="C225" s="22" t="s">
        <v>750</v>
      </c>
      <c r="D225" s="22" t="s">
        <v>438</v>
      </c>
      <c r="E225" s="22" t="s">
        <v>751</v>
      </c>
      <c r="F225" s="22" t="s">
        <v>752</v>
      </c>
      <c r="G225" s="22" t="s">
        <v>548</v>
      </c>
      <c r="H225" s="22">
        <v>-7805000000</v>
      </c>
      <c r="I225" s="22">
        <v>1214000000</v>
      </c>
      <c r="J225" s="22">
        <v>14232000000</v>
      </c>
      <c r="K225" s="22"/>
      <c r="L225" s="22"/>
      <c r="M225" s="22"/>
    </row>
    <row r="226" spans="1:13">
      <c r="A226" s="22"/>
      <c r="B226" s="22"/>
      <c r="C226" s="22" t="s">
        <v>753</v>
      </c>
      <c r="D226" s="22" t="s">
        <v>438</v>
      </c>
      <c r="E226" s="22" t="s">
        <v>754</v>
      </c>
      <c r="F226" s="22" t="s">
        <v>755</v>
      </c>
      <c r="G226" s="22"/>
      <c r="H226" s="22">
        <v>-865000000</v>
      </c>
      <c r="I226" s="22">
        <v>4837000000</v>
      </c>
      <c r="J226" s="22">
        <v>-211000000</v>
      </c>
      <c r="K226" s="22"/>
      <c r="L226" s="22"/>
      <c r="M226" s="22"/>
    </row>
    <row r="227" spans="1:13">
      <c r="A227" s="22"/>
      <c r="B227" s="22"/>
      <c r="C227" s="22" t="s">
        <v>756</v>
      </c>
      <c r="D227" s="22" t="s">
        <v>438</v>
      </c>
      <c r="E227" s="22" t="s">
        <v>757</v>
      </c>
      <c r="F227" s="22" t="s">
        <v>758</v>
      </c>
      <c r="G227" s="22"/>
      <c r="H227" s="22">
        <v>36073000000</v>
      </c>
      <c r="I227" s="22">
        <v>18619000000</v>
      </c>
      <c r="J227" s="22">
        <v>1008000000</v>
      </c>
      <c r="K227" s="22"/>
      <c r="L227" s="22"/>
      <c r="M227" s="22"/>
    </row>
    <row r="228" spans="1:13">
      <c r="A228" s="22"/>
      <c r="B228" s="22"/>
      <c r="C228" s="22"/>
      <c r="D228" s="22"/>
      <c r="E228" s="22"/>
      <c r="F228" s="22" t="s">
        <v>759</v>
      </c>
      <c r="G228" s="22"/>
      <c r="H228" s="22"/>
      <c r="I228" s="22"/>
      <c r="J228" s="22"/>
      <c r="K228" s="22"/>
      <c r="L228" s="22"/>
      <c r="M228" s="22"/>
    </row>
    <row r="229" spans="1:13">
      <c r="A229" s="22"/>
      <c r="B229" s="22"/>
      <c r="C229" s="22"/>
      <c r="D229" s="22"/>
      <c r="E229" s="22"/>
      <c r="F229" s="22" t="s">
        <v>739</v>
      </c>
      <c r="G229" s="22"/>
      <c r="H229" s="22"/>
      <c r="I229" s="22"/>
      <c r="J229" s="22"/>
      <c r="K229" s="22"/>
      <c r="L229" s="22"/>
      <c r="M229" s="22"/>
    </row>
    <row r="230" spans="1:13">
      <c r="A230" s="22"/>
      <c r="B230" s="22"/>
      <c r="C230" s="22"/>
      <c r="D230" s="22" t="s">
        <v>430</v>
      </c>
      <c r="E230" s="22" t="s">
        <v>760</v>
      </c>
      <c r="F230" s="22" t="s">
        <v>761</v>
      </c>
      <c r="G230" s="22" t="s">
        <v>548</v>
      </c>
      <c r="H230" s="22">
        <v>1184000000</v>
      </c>
      <c r="I230" s="22">
        <v>21497000000</v>
      </c>
      <c r="J230" s="22">
        <v>15747000000</v>
      </c>
      <c r="K230" s="22"/>
      <c r="L230" s="22"/>
      <c r="M230" s="22"/>
    </row>
    <row r="231" spans="1:13">
      <c r="A231" s="22"/>
      <c r="B231" s="22"/>
      <c r="C231" s="22"/>
      <c r="D231" s="22"/>
      <c r="E231" s="22"/>
      <c r="F231" s="22" t="s">
        <v>762</v>
      </c>
      <c r="G231" s="22"/>
      <c r="H231" s="22"/>
      <c r="I231" s="22"/>
      <c r="J231" s="22"/>
      <c r="K231" s="22"/>
      <c r="L231" s="22"/>
      <c r="M231" s="22"/>
    </row>
    <row r="232" spans="1:13">
      <c r="A232" s="22"/>
      <c r="B232" s="22"/>
      <c r="C232" s="22" t="s">
        <v>763</v>
      </c>
      <c r="D232" s="22" t="s">
        <v>438</v>
      </c>
      <c r="E232" s="22" t="s">
        <v>764</v>
      </c>
      <c r="F232" s="22" t="s">
        <v>765</v>
      </c>
      <c r="G232" s="22"/>
      <c r="H232" s="22">
        <v>7320000000</v>
      </c>
      <c r="I232" s="22">
        <v>42067000000</v>
      </c>
      <c r="J232" s="22">
        <v>30958000000</v>
      </c>
      <c r="K232" s="22"/>
      <c r="L232" s="22"/>
      <c r="M232" s="22"/>
    </row>
    <row r="233" spans="1:13">
      <c r="A233" s="22"/>
      <c r="B233" s="22"/>
      <c r="C233" s="22" t="s">
        <v>766</v>
      </c>
      <c r="D233" s="22" t="s">
        <v>438</v>
      </c>
      <c r="E233" s="22" t="s">
        <v>767</v>
      </c>
      <c r="F233" s="22" t="s">
        <v>768</v>
      </c>
      <c r="G233" s="22"/>
      <c r="H233" s="22">
        <v>36725000000</v>
      </c>
      <c r="I233" s="22">
        <v>45688000000</v>
      </c>
      <c r="J233" s="22">
        <v>40998000000</v>
      </c>
      <c r="K233" s="22"/>
      <c r="L233" s="22"/>
      <c r="M233" s="22"/>
    </row>
    <row r="234" spans="1:13">
      <c r="A234" s="22"/>
      <c r="B234" s="22"/>
      <c r="C234" s="22" t="s">
        <v>769</v>
      </c>
      <c r="D234" s="22" t="s">
        <v>438</v>
      </c>
      <c r="E234" s="22" t="s">
        <v>770</v>
      </c>
      <c r="F234" s="22" t="s">
        <v>771</v>
      </c>
      <c r="G234" s="22" t="s">
        <v>548</v>
      </c>
      <c r="H234" s="22">
        <v>60067000000</v>
      </c>
      <c r="I234" s="22">
        <v>103656000000</v>
      </c>
      <c r="J234" s="22">
        <v>120978000000</v>
      </c>
      <c r="K234" s="22"/>
      <c r="L234" s="22"/>
      <c r="M234" s="22"/>
    </row>
    <row r="235" spans="1:13">
      <c r="A235" s="22"/>
      <c r="B235" s="22"/>
      <c r="C235" s="22"/>
      <c r="D235" s="22"/>
      <c r="E235" s="22"/>
      <c r="F235" s="22" t="s">
        <v>772</v>
      </c>
      <c r="G235" s="22"/>
      <c r="H235" s="22"/>
      <c r="I235" s="22"/>
      <c r="J235" s="22"/>
      <c r="K235" s="22"/>
      <c r="L235" s="22"/>
      <c r="M235" s="22"/>
    </row>
    <row r="236" spans="1:13">
      <c r="A236" s="22"/>
      <c r="B236" s="22"/>
      <c r="C236" s="22" t="s">
        <v>773</v>
      </c>
      <c r="D236" s="22" t="s">
        <v>438</v>
      </c>
      <c r="E236" s="22" t="s">
        <v>774</v>
      </c>
      <c r="F236" s="22" t="s">
        <v>775</v>
      </c>
      <c r="G236" s="22"/>
      <c r="H236" s="22">
        <v>10934000000</v>
      </c>
      <c r="I236" s="22">
        <v>10673000000</v>
      </c>
      <c r="J236" s="22">
        <v>7957000000</v>
      </c>
      <c r="K236" s="22"/>
      <c r="L236" s="22"/>
      <c r="M236" s="22"/>
    </row>
    <row r="237" spans="1:13">
      <c r="A237" s="22"/>
      <c r="B237" s="22"/>
      <c r="C237" s="22" t="s">
        <v>776</v>
      </c>
      <c r="D237" s="22" t="s">
        <v>438</v>
      </c>
      <c r="E237" s="22" t="s">
        <v>777</v>
      </c>
      <c r="F237" s="22" t="s">
        <v>778</v>
      </c>
      <c r="G237" s="22" t="s">
        <v>548</v>
      </c>
      <c r="H237" s="22">
        <v>0</v>
      </c>
      <c r="I237" s="22">
        <v>0</v>
      </c>
      <c r="J237" s="22">
        <v>23593000000</v>
      </c>
      <c r="K237" s="22"/>
      <c r="L237" s="22"/>
      <c r="M237" s="22"/>
    </row>
    <row r="238" spans="1:13">
      <c r="A238" s="22"/>
      <c r="B238" s="22"/>
      <c r="C238" s="22"/>
      <c r="D238" s="22"/>
      <c r="E238" s="22"/>
      <c r="F238" s="22" t="s">
        <v>779</v>
      </c>
      <c r="G238" s="22"/>
      <c r="H238" s="22"/>
      <c r="I238" s="22"/>
      <c r="J238" s="22"/>
      <c r="K238" s="22"/>
      <c r="L238" s="22"/>
      <c r="M238" s="22"/>
    </row>
    <row r="239" spans="1:13">
      <c r="A239" s="22"/>
      <c r="B239" s="22"/>
      <c r="C239" s="22"/>
      <c r="D239" s="22" t="s">
        <v>430</v>
      </c>
      <c r="E239" s="22" t="s">
        <v>780</v>
      </c>
      <c r="F239" s="22" t="s">
        <v>781</v>
      </c>
      <c r="G239" s="22"/>
      <c r="H239" s="22">
        <v>6242000000</v>
      </c>
      <c r="I239" s="22">
        <v>5451000000</v>
      </c>
      <c r="J239" s="22">
        <v>3711000000</v>
      </c>
      <c r="K239" s="22"/>
      <c r="L239" s="22"/>
      <c r="M239" s="22"/>
    </row>
    <row r="240" spans="1:13">
      <c r="A240" s="22"/>
      <c r="B240" s="22"/>
      <c r="C240" s="22"/>
      <c r="D240" s="22" t="s">
        <v>430</v>
      </c>
      <c r="E240" s="22" t="s">
        <v>782</v>
      </c>
      <c r="F240" s="22" t="s">
        <v>771</v>
      </c>
      <c r="G240" s="22" t="s">
        <v>548</v>
      </c>
      <c r="H240" s="22">
        <v>6433000000</v>
      </c>
      <c r="I240" s="22">
        <v>3735000000</v>
      </c>
      <c r="J240" s="22">
        <v>5383000000</v>
      </c>
      <c r="K240" s="22"/>
      <c r="L240" s="22"/>
      <c r="M240" s="22"/>
    </row>
    <row r="241" spans="1:13">
      <c r="A241" s="22"/>
      <c r="B241" s="22"/>
      <c r="C241" s="22"/>
      <c r="D241" s="22"/>
      <c r="E241" s="22"/>
      <c r="F241" s="22" t="s">
        <v>783</v>
      </c>
      <c r="G241" s="22"/>
      <c r="H241" s="22"/>
      <c r="I241" s="22"/>
      <c r="J241" s="22"/>
      <c r="K241" s="22"/>
      <c r="L241" s="22"/>
      <c r="M241" s="22"/>
    </row>
    <row r="242" spans="1:13">
      <c r="A242" s="22"/>
      <c r="B242" s="22"/>
      <c r="C242" s="22"/>
      <c r="D242" s="22" t="s">
        <v>430</v>
      </c>
      <c r="E242" s="22" t="s">
        <v>784</v>
      </c>
      <c r="F242" s="22" t="s">
        <v>785</v>
      </c>
      <c r="G242" s="22" t="s">
        <v>548</v>
      </c>
      <c r="H242" s="22">
        <v>18619000000</v>
      </c>
      <c r="I242" s="22">
        <v>-317000000</v>
      </c>
      <c r="J242" s="22">
        <v>39002000000</v>
      </c>
      <c r="K242" s="22"/>
      <c r="L242" s="22"/>
      <c r="M242" s="22"/>
    </row>
    <row r="243" spans="1:13">
      <c r="A243" s="22"/>
      <c r="B243" s="22"/>
      <c r="C243" s="22"/>
      <c r="D243" s="22" t="s">
        <v>438</v>
      </c>
      <c r="E243" s="22" t="s">
        <v>786</v>
      </c>
      <c r="F243" s="22" t="s">
        <v>787</v>
      </c>
      <c r="G243" s="22"/>
      <c r="H243" s="22">
        <v>16294000000</v>
      </c>
      <c r="I243" s="22">
        <v>10439000000</v>
      </c>
      <c r="J243" s="22">
        <v>10061000000</v>
      </c>
      <c r="K243" s="22"/>
      <c r="L243" s="22"/>
      <c r="M243" s="22"/>
    </row>
    <row r="244" spans="1:13">
      <c r="A244" s="22"/>
      <c r="B244" s="22"/>
      <c r="C244" s="22"/>
      <c r="D244" s="22" t="s">
        <v>438</v>
      </c>
      <c r="E244" s="22" t="s">
        <v>788</v>
      </c>
      <c r="F244" s="22" t="s">
        <v>789</v>
      </c>
      <c r="G244" s="22" t="s">
        <v>548</v>
      </c>
      <c r="H244" s="22">
        <v>2088000000</v>
      </c>
      <c r="I244" s="22">
        <v>3702000000</v>
      </c>
      <c r="J244" s="22">
        <v>6221000000</v>
      </c>
      <c r="K244" s="22"/>
      <c r="L244" s="22"/>
      <c r="M244" s="22"/>
    </row>
    <row r="245" spans="1:13">
      <c r="A245" s="22"/>
      <c r="B245" s="22"/>
      <c r="C245" s="22"/>
      <c r="D245" s="22" t="s">
        <v>430</v>
      </c>
      <c r="E245" s="22" t="s">
        <v>790</v>
      </c>
      <c r="F245" s="22" t="s">
        <v>791</v>
      </c>
      <c r="G245" s="22"/>
      <c r="H245" s="22">
        <v>6791000000</v>
      </c>
      <c r="I245" s="22">
        <v>7448000000</v>
      </c>
      <c r="J245" s="22">
        <v>6844000000</v>
      </c>
      <c r="K245" s="22"/>
      <c r="L245" s="22"/>
      <c r="M245" s="22"/>
    </row>
    <row r="246" spans="1:13">
      <c r="A246" s="22"/>
      <c r="B246" s="22"/>
      <c r="C246" s="22"/>
      <c r="D246" s="22" t="s">
        <v>430</v>
      </c>
      <c r="E246" s="22" t="s">
        <v>792</v>
      </c>
      <c r="F246" s="22" t="s">
        <v>793</v>
      </c>
      <c r="G246" s="22" t="s">
        <v>548</v>
      </c>
      <c r="H246" s="22">
        <v>6482000000</v>
      </c>
      <c r="I246" s="22">
        <v>6814000000</v>
      </c>
      <c r="J246" s="22">
        <v>7743000000</v>
      </c>
      <c r="K246" s="22"/>
      <c r="L246" s="22"/>
      <c r="M246" s="22"/>
    </row>
    <row r="247" spans="1:13">
      <c r="A247" s="22"/>
      <c r="B247" s="22"/>
      <c r="C247" s="22" t="s">
        <v>794</v>
      </c>
      <c r="D247" s="22" t="s">
        <v>438</v>
      </c>
      <c r="E247" s="22" t="s">
        <v>795</v>
      </c>
      <c r="F247" s="22" t="s">
        <v>796</v>
      </c>
      <c r="G247" s="22" t="s">
        <v>548</v>
      </c>
      <c r="H247" s="22">
        <v>10000000</v>
      </c>
      <c r="I247" s="22">
        <v>320000000</v>
      </c>
      <c r="J247" s="22">
        <v>30584000000</v>
      </c>
      <c r="K247" s="22"/>
      <c r="L247" s="22"/>
      <c r="M247" s="22"/>
    </row>
    <row r="248" spans="1:13">
      <c r="A248" s="22"/>
      <c r="B248" s="22"/>
      <c r="C248" s="22"/>
      <c r="D248" s="22" t="s">
        <v>430</v>
      </c>
      <c r="E248" s="22" t="s">
        <v>797</v>
      </c>
      <c r="F248" s="22" t="s">
        <v>798</v>
      </c>
      <c r="G248" s="22"/>
      <c r="H248" s="22">
        <v>3592000000</v>
      </c>
      <c r="I248" s="22">
        <v>5198000000</v>
      </c>
      <c r="J248" s="22">
        <v>7311000000</v>
      </c>
      <c r="K248" s="22"/>
      <c r="L248" s="22"/>
      <c r="M248" s="22"/>
    </row>
    <row r="249" spans="1:13">
      <c r="A249" s="22"/>
      <c r="B249" s="22"/>
      <c r="C249" s="22" t="s">
        <v>799</v>
      </c>
      <c r="D249" s="22" t="s">
        <v>438</v>
      </c>
      <c r="E249" s="22" t="s">
        <v>800</v>
      </c>
      <c r="F249" s="22" t="s">
        <v>801</v>
      </c>
      <c r="G249" s="22" t="s">
        <v>548</v>
      </c>
      <c r="H249" s="22">
        <v>769000000</v>
      </c>
      <c r="I249" s="22">
        <v>709000000</v>
      </c>
      <c r="J249" s="22">
        <v>508000000</v>
      </c>
      <c r="K249" s="22"/>
      <c r="L249" s="22"/>
      <c r="M249" s="22"/>
    </row>
    <row r="250" spans="1:13">
      <c r="A250" s="22"/>
      <c r="B250" s="22"/>
      <c r="C250" s="22" t="s">
        <v>802</v>
      </c>
      <c r="D250" s="22" t="s">
        <v>438</v>
      </c>
      <c r="E250" s="22" t="s">
        <v>803</v>
      </c>
      <c r="F250" s="22" t="s">
        <v>804</v>
      </c>
      <c r="G250" s="22"/>
      <c r="H250" s="22">
        <v>-7754000000</v>
      </c>
      <c r="I250" s="22">
        <v>-13152000000</v>
      </c>
      <c r="J250" s="22">
        <v>-141919000000</v>
      </c>
      <c r="K250" s="22"/>
      <c r="L250" s="22"/>
      <c r="M250" s="22"/>
    </row>
    <row r="251" spans="1:13">
      <c r="A251" s="22"/>
      <c r="B251" s="22"/>
      <c r="C251" s="22"/>
      <c r="D251" s="22" t="s">
        <v>438</v>
      </c>
      <c r="E251" s="22" t="s">
        <v>805</v>
      </c>
      <c r="F251" s="22" t="s">
        <v>455</v>
      </c>
      <c r="G251" s="22"/>
      <c r="H251" s="22">
        <v>-48034000000</v>
      </c>
      <c r="I251" s="22">
        <v>29912000000</v>
      </c>
      <c r="J251" s="22">
        <v>82767000000</v>
      </c>
      <c r="K251" s="22"/>
      <c r="L251" s="22"/>
      <c r="M251" s="22"/>
    </row>
    <row r="252" spans="1:13">
      <c r="A252" s="22"/>
      <c r="B252" s="22"/>
      <c r="C252" s="22" t="s">
        <v>806</v>
      </c>
      <c r="D252" s="22" t="s">
        <v>438</v>
      </c>
      <c r="E252" s="22" t="s">
        <v>807</v>
      </c>
      <c r="F252" s="22" t="s">
        <v>457</v>
      </c>
      <c r="G252" s="22"/>
      <c r="H252" s="22">
        <v>2531000000</v>
      </c>
      <c r="I252" s="22">
        <v>14020000000</v>
      </c>
      <c r="J252" s="22">
        <v>-1198000000</v>
      </c>
      <c r="K252" s="22"/>
      <c r="L252" s="22"/>
      <c r="M252" s="22"/>
    </row>
    <row r="253" spans="1:13">
      <c r="A253" s="22"/>
      <c r="B253" s="22"/>
      <c r="C253" s="22"/>
      <c r="D253" s="22"/>
      <c r="E253" s="22"/>
      <c r="F253" s="22" t="s">
        <v>808</v>
      </c>
      <c r="G253" s="22"/>
      <c r="H253" s="22"/>
      <c r="I253" s="22"/>
      <c r="J253" s="22"/>
      <c r="K253" s="22"/>
      <c r="L253" s="22"/>
      <c r="M253" s="22"/>
    </row>
    <row r="254" spans="1:13">
      <c r="A254" s="22"/>
      <c r="B254" s="22"/>
      <c r="C254" s="22" t="s">
        <v>809</v>
      </c>
      <c r="D254" s="22" t="s">
        <v>438</v>
      </c>
      <c r="E254" s="22" t="s">
        <v>810</v>
      </c>
      <c r="F254" s="22" t="s">
        <v>811</v>
      </c>
      <c r="G254" s="22"/>
      <c r="H254" s="22">
        <v>47595000000</v>
      </c>
      <c r="I254" s="22">
        <v>43575000000</v>
      </c>
      <c r="J254" s="22">
        <v>90111000000</v>
      </c>
      <c r="K254" s="22"/>
      <c r="L254" s="22"/>
      <c r="M254" s="22"/>
    </row>
    <row r="255" spans="1:13">
      <c r="A255" s="22"/>
      <c r="B255" s="22"/>
      <c r="C255" s="22" t="s">
        <v>812</v>
      </c>
      <c r="D255" s="22" t="s">
        <v>438</v>
      </c>
      <c r="E255" s="22" t="s">
        <v>813</v>
      </c>
      <c r="F255" s="22" t="s">
        <v>814</v>
      </c>
      <c r="G255" s="22" t="s">
        <v>548</v>
      </c>
      <c r="H255" s="22">
        <v>40565000000</v>
      </c>
      <c r="I255" s="22">
        <v>80802000000</v>
      </c>
      <c r="J255" s="22">
        <v>34462000000</v>
      </c>
      <c r="K255" s="22"/>
      <c r="L255" s="22"/>
      <c r="M255" s="22"/>
    </row>
    <row r="256" spans="1:13">
      <c r="A256" s="22"/>
      <c r="B256" s="22"/>
      <c r="C256" s="22"/>
      <c r="D256" s="22"/>
      <c r="E256" s="22"/>
      <c r="F256" s="22" t="s">
        <v>815</v>
      </c>
      <c r="G256" s="22"/>
      <c r="H256" s="22"/>
      <c r="I256" s="22"/>
      <c r="J256" s="22"/>
      <c r="K256" s="22"/>
      <c r="L256" s="22"/>
      <c r="M256" s="22"/>
    </row>
    <row r="257" spans="1:13">
      <c r="A257" s="22"/>
      <c r="B257" s="22"/>
      <c r="C257" s="22" t="s">
        <v>816</v>
      </c>
      <c r="D257" s="22" t="s">
        <v>438</v>
      </c>
      <c r="E257" s="22" t="s">
        <v>817</v>
      </c>
      <c r="F257" s="22" t="s">
        <v>811</v>
      </c>
      <c r="G257" s="22"/>
      <c r="H257" s="22">
        <v>0</v>
      </c>
      <c r="I257" s="22">
        <v>677000000</v>
      </c>
      <c r="J257" s="22">
        <v>2101000000</v>
      </c>
      <c r="K257" s="22"/>
      <c r="L257" s="22"/>
      <c r="M257" s="22"/>
    </row>
    <row r="258" spans="1:13">
      <c r="A258" s="22"/>
      <c r="B258" s="22"/>
      <c r="C258" s="22" t="s">
        <v>818</v>
      </c>
      <c r="D258" s="22" t="s">
        <v>438</v>
      </c>
      <c r="E258" s="22" t="s">
        <v>819</v>
      </c>
      <c r="F258" s="22" t="s">
        <v>820</v>
      </c>
      <c r="G258" s="22" t="s">
        <v>548</v>
      </c>
      <c r="H258" s="22">
        <v>2150000000</v>
      </c>
      <c r="I258" s="22">
        <v>0</v>
      </c>
      <c r="J258" s="22">
        <v>0</v>
      </c>
      <c r="K258" s="22"/>
      <c r="L258" s="22"/>
      <c r="M258" s="22"/>
    </row>
    <row r="259" spans="1:13">
      <c r="A259" s="22"/>
      <c r="B259" s="22"/>
      <c r="C259" s="22" t="s">
        <v>821</v>
      </c>
      <c r="D259" s="22" t="s">
        <v>438</v>
      </c>
      <c r="E259" s="22" t="s">
        <v>822</v>
      </c>
      <c r="F259" s="22" t="s">
        <v>823</v>
      </c>
      <c r="G259" s="22" t="s">
        <v>548</v>
      </c>
      <c r="H259" s="22">
        <v>1622000000</v>
      </c>
      <c r="I259" s="22">
        <v>1629000000</v>
      </c>
      <c r="J259" s="22">
        <v>1566000000</v>
      </c>
      <c r="K259" s="22"/>
      <c r="L259" s="22"/>
      <c r="M259" s="22"/>
    </row>
    <row r="260" spans="1:13">
      <c r="A260" s="22"/>
      <c r="B260" s="22"/>
      <c r="C260" s="22" t="s">
        <v>824</v>
      </c>
      <c r="D260" s="22" t="s">
        <v>438</v>
      </c>
      <c r="E260" s="22" t="s">
        <v>825</v>
      </c>
      <c r="F260" s="22" t="s">
        <v>811</v>
      </c>
      <c r="G260" s="22"/>
      <c r="H260" s="22">
        <v>632000000</v>
      </c>
      <c r="I260" s="22">
        <v>1211000000</v>
      </c>
      <c r="J260" s="22">
        <v>1415000000</v>
      </c>
      <c r="K260" s="22"/>
      <c r="L260" s="22"/>
      <c r="M260" s="22"/>
    </row>
    <row r="261" spans="1:13">
      <c r="A261" s="22"/>
      <c r="B261" s="22"/>
      <c r="C261" s="22" t="s">
        <v>826</v>
      </c>
      <c r="D261" s="22" t="s">
        <v>438</v>
      </c>
      <c r="E261" s="22" t="s">
        <v>827</v>
      </c>
      <c r="F261" s="22" t="s">
        <v>828</v>
      </c>
      <c r="G261" s="22" t="s">
        <v>548</v>
      </c>
      <c r="H261" s="22">
        <v>331000000</v>
      </c>
      <c r="I261" s="22">
        <v>393000000</v>
      </c>
      <c r="J261" s="22">
        <v>494000000</v>
      </c>
      <c r="K261" s="22"/>
      <c r="L261" s="22"/>
      <c r="M261" s="22"/>
    </row>
    <row r="262" spans="1:13">
      <c r="A262" s="22"/>
      <c r="B262" s="22"/>
      <c r="C262" s="22" t="s">
        <v>829</v>
      </c>
      <c r="D262" s="22" t="s">
        <v>438</v>
      </c>
      <c r="E262" s="22" t="s">
        <v>830</v>
      </c>
      <c r="F262" s="22" t="s">
        <v>831</v>
      </c>
      <c r="G262" s="22" t="s">
        <v>548</v>
      </c>
      <c r="H262" s="22">
        <v>20633000000</v>
      </c>
      <c r="I262" s="22">
        <v>9908000000</v>
      </c>
      <c r="J262" s="22">
        <v>8116000000</v>
      </c>
      <c r="K262" s="22"/>
      <c r="L262" s="22"/>
      <c r="M262" s="22"/>
    </row>
    <row r="263" spans="1:13">
      <c r="A263" s="22"/>
      <c r="B263" s="22"/>
      <c r="C263" s="22" t="s">
        <v>832</v>
      </c>
      <c r="D263" s="22" t="s">
        <v>438</v>
      </c>
      <c r="E263" s="22" t="s">
        <v>833</v>
      </c>
      <c r="F263" s="22" t="s">
        <v>823</v>
      </c>
      <c r="G263" s="22" t="s">
        <v>548</v>
      </c>
      <c r="H263" s="22">
        <v>7692000000</v>
      </c>
      <c r="I263" s="22">
        <v>7480000000</v>
      </c>
      <c r="J263" s="22">
        <v>7472000000</v>
      </c>
      <c r="K263" s="22"/>
      <c r="L263" s="22"/>
      <c r="M263" s="22"/>
    </row>
    <row r="264" spans="1:13">
      <c r="A264" s="22"/>
      <c r="B264" s="22"/>
      <c r="C264" s="22" t="s">
        <v>834</v>
      </c>
      <c r="D264" s="22" t="s">
        <v>438</v>
      </c>
      <c r="E264" s="22" t="s">
        <v>835</v>
      </c>
      <c r="F264" s="22" t="s">
        <v>836</v>
      </c>
      <c r="G264" s="22"/>
      <c r="H264" s="22">
        <v>-462000000</v>
      </c>
      <c r="I264" s="22">
        <v>30000000</v>
      </c>
      <c r="J264" s="22">
        <v>-188000000</v>
      </c>
      <c r="K264" s="22"/>
      <c r="L264" s="22"/>
      <c r="M264" s="22"/>
    </row>
    <row r="265" spans="1:13">
      <c r="A265" s="22"/>
      <c r="B265" s="22"/>
      <c r="C265" s="22" t="s">
        <v>837</v>
      </c>
      <c r="D265" s="22" t="s">
        <v>438</v>
      </c>
      <c r="E265" s="22" t="s">
        <v>838</v>
      </c>
      <c r="F265" s="22" t="s">
        <v>839</v>
      </c>
      <c r="G265" s="22"/>
      <c r="H265" s="22">
        <v>-248000000</v>
      </c>
      <c r="I265" s="22">
        <v>-133000000</v>
      </c>
      <c r="J265" s="22">
        <v>-107000000</v>
      </c>
      <c r="K265" s="22"/>
      <c r="L265" s="22"/>
      <c r="M265" s="22"/>
    </row>
    <row r="266" spans="1:13">
      <c r="A266" s="22"/>
      <c r="B266" s="22"/>
      <c r="C266" s="22" t="s">
        <v>840</v>
      </c>
      <c r="D266" s="22" t="s">
        <v>438</v>
      </c>
      <c r="E266" s="22" t="s">
        <v>841</v>
      </c>
      <c r="F266" s="22" t="s">
        <v>842</v>
      </c>
      <c r="G266" s="22"/>
      <c r="H266" s="22">
        <v>-70979000000</v>
      </c>
      <c r="I266" s="22">
        <v>-10920000000</v>
      </c>
      <c r="J266" s="22">
        <v>122791000000</v>
      </c>
      <c r="K266" s="22"/>
      <c r="L266" s="22"/>
      <c r="M266" s="22"/>
    </row>
    <row r="267" spans="1:13">
      <c r="A267" s="22"/>
      <c r="B267" s="22"/>
      <c r="C267" s="22"/>
      <c r="D267" s="22" t="s">
        <v>438</v>
      </c>
      <c r="E267" s="22" t="s">
        <v>843</v>
      </c>
      <c r="F267" s="22" t="s">
        <v>844</v>
      </c>
      <c r="G267" s="22"/>
      <c r="H267" s="22">
        <v>-42660000000</v>
      </c>
      <c r="I267" s="22">
        <v>-5453000000</v>
      </c>
      <c r="J267" s="22">
        <v>-18120000000</v>
      </c>
      <c r="K267" s="22"/>
      <c r="L267" s="22"/>
      <c r="M267" s="22"/>
    </row>
    <row r="268" spans="1:13">
      <c r="A268" s="22"/>
      <c r="B268" s="22"/>
      <c r="C268" s="22"/>
      <c r="D268" s="22" t="s">
        <v>438</v>
      </c>
      <c r="E268" s="22" t="s">
        <v>581</v>
      </c>
      <c r="F268" s="22" t="s">
        <v>845</v>
      </c>
      <c r="G268" s="22"/>
      <c r="H268" s="22">
        <v>173287000000</v>
      </c>
      <c r="I268" s="22">
        <v>215947000000</v>
      </c>
      <c r="J268" s="22">
        <v>221400000000</v>
      </c>
      <c r="K268" s="22"/>
      <c r="L268" s="22"/>
      <c r="M268" s="22"/>
    </row>
    <row r="269" spans="1:13">
      <c r="A269" s="22"/>
      <c r="B269" s="22"/>
      <c r="C269" s="22"/>
      <c r="D269" s="22" t="s">
        <v>438</v>
      </c>
      <c r="E269" s="22" t="s">
        <v>581</v>
      </c>
      <c r="F269" s="22" t="s">
        <v>846</v>
      </c>
      <c r="G269" s="22"/>
      <c r="H269" s="22">
        <v>173287000000</v>
      </c>
      <c r="I269" s="22">
        <v>215947000000</v>
      </c>
      <c r="J269" s="22">
        <v>221400000000</v>
      </c>
      <c r="K269" s="22"/>
      <c r="L269" s="22"/>
      <c r="M269" s="22"/>
    </row>
    <row r="270" spans="1:13">
      <c r="A270" s="22"/>
      <c r="B270" s="22"/>
      <c r="C270" s="22"/>
      <c r="D270" s="22"/>
      <c r="E270" s="22"/>
      <c r="F270" s="22" t="s">
        <v>847</v>
      </c>
      <c r="G270" s="22"/>
      <c r="H270" s="22"/>
      <c r="I270" s="22"/>
      <c r="J270" s="22"/>
      <c r="K270" s="22"/>
      <c r="L270" s="22"/>
      <c r="M270" s="22"/>
    </row>
    <row r="271" spans="1:13">
      <c r="A271" s="22"/>
      <c r="B271" s="22"/>
      <c r="C271" s="22"/>
      <c r="D271" s="22" t="s">
        <v>438</v>
      </c>
      <c r="E271" s="22" t="s">
        <v>848</v>
      </c>
      <c r="F271" s="22" t="s">
        <v>849</v>
      </c>
      <c r="G271" s="22"/>
      <c r="H271" s="22">
        <v>14366000000</v>
      </c>
      <c r="I271" s="22">
        <v>9103000000</v>
      </c>
      <c r="J271" s="22">
        <v>5573000000</v>
      </c>
      <c r="K271" s="22"/>
      <c r="L271" s="22"/>
      <c r="M271" s="22"/>
    </row>
    <row r="272" spans="1:13">
      <c r="A272" s="22"/>
      <c r="B272" s="22"/>
      <c r="C272" s="22"/>
      <c r="D272" s="22" t="s">
        <v>438</v>
      </c>
      <c r="E272" s="22" t="s">
        <v>850</v>
      </c>
      <c r="F272" s="22" t="s">
        <v>851</v>
      </c>
      <c r="G272" s="22"/>
      <c r="H272" s="22">
        <v>1977000000</v>
      </c>
      <c r="I272" s="22">
        <v>6592000000</v>
      </c>
      <c r="J272" s="22">
        <v>8446000000</v>
      </c>
      <c r="K272" s="22"/>
      <c r="L272" s="22"/>
      <c r="M272" s="22"/>
    </row>
    <row r="273" spans="1:13">
      <c r="A273" s="22"/>
      <c r="B273" s="22"/>
      <c r="C273" s="22"/>
      <c r="D273" s="22" t="s">
        <v>263</v>
      </c>
      <c r="E273" s="22" t="s">
        <v>428</v>
      </c>
      <c r="F273" s="22"/>
      <c r="G273" s="22"/>
      <c r="H273" s="22"/>
      <c r="I273" s="22"/>
      <c r="J273" s="22"/>
      <c r="K273" s="22"/>
      <c r="L273" s="22"/>
      <c r="M273" s="22"/>
    </row>
    <row r="274" spans="1:13">
      <c r="A274" s="22"/>
      <c r="B274" s="22"/>
      <c r="C274" s="22"/>
      <c r="D274" s="22"/>
      <c r="E274" s="22" t="s">
        <v>852</v>
      </c>
      <c r="F274" s="22" t="s">
        <v>298</v>
      </c>
      <c r="G274" s="22"/>
      <c r="H274" s="22"/>
      <c r="I274" s="22"/>
      <c r="J274" s="22"/>
      <c r="K274" s="22"/>
      <c r="L274" s="22"/>
      <c r="M274" s="22"/>
    </row>
    <row r="275" spans="1:13">
      <c r="A275" s="22"/>
      <c r="B275" s="22"/>
      <c r="C275" s="22"/>
      <c r="D275" s="22"/>
      <c r="E275" s="22"/>
      <c r="F275" s="22" t="s">
        <v>853</v>
      </c>
      <c r="G275" s="22"/>
      <c r="H275" s="22"/>
      <c r="I275" s="22"/>
      <c r="J275" s="22"/>
      <c r="K275" s="22"/>
      <c r="L275" s="22"/>
      <c r="M275" s="22"/>
    </row>
    <row r="276" spans="1:13">
      <c r="A276" s="22"/>
      <c r="B276" s="22"/>
      <c r="C276" s="22"/>
      <c r="D276" s="22" t="s">
        <v>430</v>
      </c>
      <c r="E276" s="22" t="s">
        <v>854</v>
      </c>
      <c r="F276" s="22" t="s">
        <v>855</v>
      </c>
      <c r="G276" s="22"/>
      <c r="H276" s="22">
        <v>37265000000</v>
      </c>
      <c r="I276" s="22">
        <v>52435000000</v>
      </c>
      <c r="J276" s="22">
        <v>72399000000</v>
      </c>
      <c r="K276" s="22"/>
      <c r="L276" s="22"/>
      <c r="M276" s="22"/>
    </row>
    <row r="277" spans="1:13">
      <c r="A277" s="22"/>
      <c r="B277" s="22"/>
      <c r="C277" s="22"/>
      <c r="D277" s="22" t="s">
        <v>430</v>
      </c>
      <c r="E277" s="22" t="s">
        <v>856</v>
      </c>
      <c r="F277" s="22" t="s">
        <v>857</v>
      </c>
      <c r="G277" s="22"/>
      <c r="H277" s="22">
        <v>5366000000</v>
      </c>
      <c r="I277" s="22">
        <v>5500000000</v>
      </c>
      <c r="J277" s="22">
        <v>6894000000</v>
      </c>
      <c r="K277" s="22"/>
      <c r="L277" s="22"/>
      <c r="M277" s="22"/>
    </row>
    <row r="278" spans="1:13">
      <c r="A278" s="22"/>
      <c r="B278" s="22"/>
      <c r="C278" s="22"/>
      <c r="D278" s="22" t="s">
        <v>430</v>
      </c>
      <c r="E278" s="22" t="s">
        <v>858</v>
      </c>
      <c r="F278" s="22" t="s">
        <v>859</v>
      </c>
      <c r="G278" s="22"/>
      <c r="H278" s="22">
        <v>16479000000</v>
      </c>
      <c r="I278" s="22">
        <v>50405000000</v>
      </c>
      <c r="J278" s="22">
        <v>4161000000</v>
      </c>
      <c r="K278" s="22"/>
      <c r="L278" s="22"/>
      <c r="M278" s="22"/>
    </row>
    <row r="279" spans="1:13">
      <c r="A279" s="22"/>
      <c r="B279" s="22"/>
      <c r="C279" s="22"/>
      <c r="D279" s="22" t="s">
        <v>263</v>
      </c>
      <c r="E279" s="22" t="s">
        <v>428</v>
      </c>
      <c r="F279" s="22"/>
      <c r="G279" s="22"/>
      <c r="H279" s="22"/>
      <c r="I279" s="22"/>
      <c r="J279" s="22"/>
      <c r="K279" s="22"/>
      <c r="L279" s="22"/>
      <c r="M279" s="22"/>
    </row>
    <row r="280" spans="1:13">
      <c r="A280" s="22"/>
      <c r="B280" s="22"/>
      <c r="C280" s="22"/>
      <c r="D280" s="22"/>
      <c r="E280" s="22" t="s">
        <v>860</v>
      </c>
      <c r="F280" s="22" t="s">
        <v>299</v>
      </c>
      <c r="G280" s="22"/>
      <c r="H280" s="22"/>
      <c r="I280" s="22"/>
      <c r="J280" s="22"/>
      <c r="K280" s="22"/>
      <c r="L280" s="22"/>
      <c r="M280" s="22"/>
    </row>
    <row r="281" spans="1:13">
      <c r="A281" s="22"/>
      <c r="B281" s="22"/>
      <c r="C281" s="22"/>
      <c r="D281" s="22"/>
      <c r="E281" s="22"/>
      <c r="F281" s="22" t="s">
        <v>861</v>
      </c>
      <c r="G281" s="22"/>
      <c r="H281" s="22"/>
      <c r="I281" s="22"/>
      <c r="J281" s="22"/>
      <c r="K281" s="22"/>
      <c r="L281" s="22"/>
      <c r="M281" s="22"/>
    </row>
    <row r="282" spans="1:13">
      <c r="A282" s="22"/>
      <c r="B282" s="22"/>
      <c r="C282" s="22"/>
      <c r="D282" s="22" t="s">
        <v>438</v>
      </c>
      <c r="E282" s="22" t="s">
        <v>862</v>
      </c>
      <c r="F282" s="22" t="s">
        <v>863</v>
      </c>
      <c r="G282" s="22"/>
      <c r="H282" s="22">
        <v>0</v>
      </c>
      <c r="I282" s="22"/>
      <c r="J282" s="22"/>
      <c r="K282" s="22"/>
      <c r="L282" s="22"/>
      <c r="M282" s="22"/>
    </row>
    <row r="283" spans="1:13">
      <c r="A283" s="22"/>
      <c r="B283" s="22"/>
      <c r="C283" s="22"/>
      <c r="D283" s="22" t="s">
        <v>438</v>
      </c>
      <c r="E283" s="22" t="s">
        <v>864</v>
      </c>
      <c r="F283" s="22" t="s">
        <v>865</v>
      </c>
      <c r="G283" s="22"/>
      <c r="H283" s="22"/>
      <c r="I283" s="22"/>
      <c r="J283" s="22">
        <v>36976000000</v>
      </c>
      <c r="K283" s="22"/>
      <c r="L283" s="22"/>
      <c r="M283" s="22"/>
    </row>
    <row r="284" spans="1:13">
      <c r="A284" s="22"/>
      <c r="B284" s="22"/>
      <c r="C284" s="22"/>
      <c r="D284" s="22" t="s">
        <v>430</v>
      </c>
      <c r="E284" s="22" t="s">
        <v>866</v>
      </c>
      <c r="F284" s="22" t="s">
        <v>867</v>
      </c>
      <c r="G284" s="22"/>
      <c r="H284" s="22">
        <v>52</v>
      </c>
      <c r="I284" s="22"/>
      <c r="J284" s="22"/>
      <c r="K284" s="22"/>
      <c r="L284" s="22"/>
      <c r="M284" s="22"/>
    </row>
    <row r="285" spans="1:13">
      <c r="A285" s="22"/>
      <c r="B285" s="22"/>
      <c r="C285" s="22"/>
      <c r="D285" s="22" t="s">
        <v>430</v>
      </c>
      <c r="E285" s="22" t="s">
        <v>868</v>
      </c>
      <c r="F285" s="22" t="s">
        <v>869</v>
      </c>
      <c r="G285" s="22"/>
      <c r="H285" s="22">
        <v>2000000000</v>
      </c>
      <c r="I285" s="22"/>
      <c r="J285" s="22"/>
      <c r="K285" s="22"/>
      <c r="L285" s="22"/>
      <c r="M285" s="22"/>
    </row>
    <row r="286" spans="1:13">
      <c r="A286" s="22"/>
      <c r="B286" s="22"/>
      <c r="C286" s="22"/>
      <c r="D286" s="22" t="s">
        <v>263</v>
      </c>
      <c r="E286" s="22" t="s">
        <v>428</v>
      </c>
      <c r="F286" s="22"/>
      <c r="G286" s="22"/>
      <c r="H286" s="22"/>
      <c r="I286" s="22"/>
      <c r="J286" s="22"/>
      <c r="K286" s="22"/>
      <c r="L286" s="22"/>
      <c r="M286" s="22"/>
    </row>
    <row r="287" spans="1:13">
      <c r="A287" s="22"/>
      <c r="B287" s="22"/>
      <c r="C287" s="22"/>
      <c r="D287" s="22"/>
      <c r="E287" s="22" t="s">
        <v>870</v>
      </c>
      <c r="F287" s="22" t="s">
        <v>300</v>
      </c>
      <c r="G287" s="22"/>
      <c r="H287" s="22"/>
      <c r="I287" s="22"/>
      <c r="J287" s="22"/>
      <c r="K287" s="22"/>
      <c r="L287" s="22"/>
      <c r="M287" s="22"/>
    </row>
    <row r="288" spans="1:13">
      <c r="A288" s="22"/>
      <c r="B288" s="22"/>
      <c r="C288" s="22"/>
      <c r="D288" s="22" t="s">
        <v>430</v>
      </c>
      <c r="E288" s="22" t="s">
        <v>871</v>
      </c>
      <c r="F288" s="22" t="s">
        <v>872</v>
      </c>
      <c r="G288" s="22"/>
      <c r="H288" s="22">
        <v>12428000000</v>
      </c>
      <c r="I288" s="22">
        <v>12306000000</v>
      </c>
      <c r="J288" s="22"/>
      <c r="K288" s="22"/>
      <c r="L288" s="22"/>
      <c r="M288" s="22"/>
    </row>
    <row r="289" spans="1:13">
      <c r="A289" s="22"/>
      <c r="B289" s="22"/>
      <c r="C289" s="22"/>
      <c r="D289" s="22" t="s">
        <v>430</v>
      </c>
      <c r="E289" s="22" t="s">
        <v>873</v>
      </c>
      <c r="F289" s="22" t="s">
        <v>874</v>
      </c>
      <c r="G289" s="22"/>
      <c r="H289" s="22">
        <v>0.2</v>
      </c>
      <c r="I289" s="22"/>
      <c r="J289" s="22"/>
      <c r="K289" s="22"/>
      <c r="L289" s="22"/>
      <c r="M289" s="22"/>
    </row>
    <row r="290" spans="1:13">
      <c r="A290" s="22"/>
      <c r="B290" s="22"/>
      <c r="C290" s="22" t="s">
        <v>875</v>
      </c>
      <c r="D290" s="22" t="s">
        <v>438</v>
      </c>
      <c r="E290" s="22" t="s">
        <v>876</v>
      </c>
      <c r="F290" s="22" t="s">
        <v>877</v>
      </c>
      <c r="G290" s="22"/>
      <c r="H290" s="68">
        <v>-460204</v>
      </c>
      <c r="I290" s="69">
        <v>-496728</v>
      </c>
      <c r="J290" s="70">
        <v>-505859</v>
      </c>
      <c r="K290" s="22"/>
      <c r="L290" s="22"/>
      <c r="M290" s="22"/>
    </row>
    <row r="291" spans="1:13">
      <c r="A291" s="22"/>
      <c r="B291" s="22"/>
      <c r="C291" s="22"/>
      <c r="D291" s="22" t="s">
        <v>263</v>
      </c>
      <c r="E291" s="22" t="s">
        <v>428</v>
      </c>
      <c r="F291" s="22"/>
      <c r="G291" s="22"/>
      <c r="H291" s="22"/>
      <c r="I291" s="22"/>
      <c r="J291" s="22"/>
      <c r="K291" s="22"/>
      <c r="L291" s="22"/>
      <c r="M291" s="22"/>
    </row>
    <row r="292" spans="1:13">
      <c r="A292" s="22"/>
      <c r="B292" s="22"/>
      <c r="C292" s="22"/>
      <c r="D292" s="22"/>
      <c r="E292" s="22" t="s">
        <v>878</v>
      </c>
      <c r="F292" s="22" t="s">
        <v>301</v>
      </c>
      <c r="G292" s="22"/>
      <c r="H292" s="22"/>
      <c r="I292" s="22"/>
      <c r="J292" s="22"/>
      <c r="K292" s="22"/>
      <c r="L292" s="22"/>
      <c r="M292" s="22"/>
    </row>
    <row r="293" spans="1:13">
      <c r="A293" s="22"/>
      <c r="B293" s="22"/>
      <c r="C293" s="22"/>
      <c r="D293" s="22"/>
      <c r="E293" s="22"/>
      <c r="F293" s="22" t="s">
        <v>879</v>
      </c>
      <c r="G293" s="22"/>
      <c r="H293" s="22"/>
      <c r="I293" s="22"/>
      <c r="J293" s="22"/>
      <c r="K293" s="22"/>
      <c r="L293" s="22"/>
      <c r="M293" s="22"/>
    </row>
    <row r="294" spans="1:13">
      <c r="A294" s="22"/>
      <c r="B294" s="22"/>
      <c r="C294" s="22"/>
      <c r="D294" s="22" t="s">
        <v>438</v>
      </c>
      <c r="E294" s="22" t="s">
        <v>585</v>
      </c>
      <c r="F294" s="22" t="s">
        <v>880</v>
      </c>
      <c r="G294" s="22"/>
      <c r="H294" s="22">
        <v>69989000000</v>
      </c>
      <c r="I294" s="22">
        <v>57624000000</v>
      </c>
      <c r="J294" s="22"/>
      <c r="K294" s="22"/>
      <c r="L294" s="22"/>
      <c r="M294" s="22"/>
    </row>
    <row r="295" spans="1:13">
      <c r="A295" s="22"/>
      <c r="B295" s="22"/>
      <c r="C295" s="22"/>
      <c r="D295" s="22" t="s">
        <v>438</v>
      </c>
      <c r="E295" s="22" t="s">
        <v>881</v>
      </c>
      <c r="F295" s="22" t="s">
        <v>882</v>
      </c>
      <c r="G295" s="22"/>
      <c r="H295" s="22">
        <v>19449000000</v>
      </c>
      <c r="I295" s="22">
        <v>30004000000</v>
      </c>
      <c r="J295" s="22"/>
      <c r="K295" s="22"/>
      <c r="L295" s="22"/>
      <c r="M295" s="22"/>
    </row>
    <row r="296" spans="1:13">
      <c r="A296" s="22"/>
      <c r="B296" s="22"/>
      <c r="C296" s="22"/>
      <c r="D296" s="22" t="s">
        <v>438</v>
      </c>
      <c r="E296" s="22" t="s">
        <v>593</v>
      </c>
      <c r="F296" s="22" t="s">
        <v>594</v>
      </c>
      <c r="G296" s="22"/>
      <c r="H296" s="22">
        <v>2041000000</v>
      </c>
      <c r="I296" s="22">
        <v>1131000000</v>
      </c>
      <c r="J296" s="22"/>
      <c r="K296" s="22"/>
      <c r="L296" s="22"/>
      <c r="M296" s="22"/>
    </row>
    <row r="297" spans="1:13">
      <c r="A297" s="22"/>
      <c r="B297" s="22"/>
      <c r="C297" s="22"/>
      <c r="D297" s="22" t="s">
        <v>438</v>
      </c>
      <c r="E297" s="22" t="s">
        <v>883</v>
      </c>
      <c r="F297" s="22" t="s">
        <v>884</v>
      </c>
      <c r="G297" s="22"/>
      <c r="H297" s="22">
        <v>34560000000</v>
      </c>
      <c r="I297" s="22">
        <v>36355000000</v>
      </c>
      <c r="J297" s="22"/>
      <c r="K297" s="22"/>
      <c r="L297" s="22"/>
      <c r="M297" s="22"/>
    </row>
    <row r="298" spans="1:13">
      <c r="A298" s="22"/>
      <c r="B298" s="22"/>
      <c r="C298" s="22"/>
      <c r="D298" s="22" t="s">
        <v>438</v>
      </c>
      <c r="E298" s="22" t="s">
        <v>607</v>
      </c>
      <c r="F298" s="22" t="s">
        <v>885</v>
      </c>
      <c r="G298" s="22"/>
      <c r="H298" s="22">
        <v>10770000000</v>
      </c>
      <c r="I298" s="22">
        <v>12228000000</v>
      </c>
      <c r="J298" s="22"/>
      <c r="K298" s="22"/>
      <c r="L298" s="22"/>
      <c r="M298" s="22"/>
    </row>
    <row r="299" spans="1:13">
      <c r="A299" s="22"/>
      <c r="B299" s="22"/>
      <c r="C299" s="22"/>
      <c r="D299" s="22" t="s">
        <v>430</v>
      </c>
      <c r="E299" s="22" t="s">
        <v>886</v>
      </c>
      <c r="F299" s="22" t="s">
        <v>887</v>
      </c>
      <c r="G299" s="22"/>
      <c r="H299" s="22">
        <v>100316000000</v>
      </c>
      <c r="I299" s="22">
        <v>100362000000</v>
      </c>
      <c r="J299" s="22"/>
      <c r="K299" s="22"/>
      <c r="L299" s="22"/>
      <c r="M299" s="22"/>
    </row>
    <row r="300" spans="1:13">
      <c r="A300" s="22"/>
      <c r="B300" s="22"/>
      <c r="C300" s="22"/>
      <c r="D300" s="22" t="s">
        <v>438</v>
      </c>
      <c r="E300" s="22" t="s">
        <v>888</v>
      </c>
      <c r="F300" s="22" t="s">
        <v>889</v>
      </c>
      <c r="G300" s="22"/>
      <c r="H300" s="22">
        <v>32047000000</v>
      </c>
      <c r="I300" s="22">
        <v>34298000000</v>
      </c>
      <c r="J300" s="22"/>
      <c r="K300" s="22"/>
      <c r="L300" s="22"/>
      <c r="M300" s="22"/>
    </row>
    <row r="301" spans="1:13">
      <c r="A301" s="22"/>
      <c r="B301" s="22"/>
      <c r="C301" s="22"/>
      <c r="D301" s="22" t="s">
        <v>438</v>
      </c>
      <c r="E301" s="22" t="s">
        <v>621</v>
      </c>
      <c r="F301" s="22" t="s">
        <v>890</v>
      </c>
      <c r="G301" s="22"/>
      <c r="H301" s="22">
        <v>8499000000</v>
      </c>
      <c r="I301" s="22">
        <v>8796000000</v>
      </c>
      <c r="J301" s="22"/>
      <c r="K301" s="22"/>
      <c r="L301" s="22"/>
      <c r="M301" s="22"/>
    </row>
    <row r="302" spans="1:13">
      <c r="A302" s="22"/>
      <c r="B302" s="22"/>
      <c r="C302" s="22"/>
      <c r="D302" s="22" t="s">
        <v>438</v>
      </c>
      <c r="E302" s="22" t="s">
        <v>891</v>
      </c>
      <c r="F302" s="22" t="s">
        <v>892</v>
      </c>
      <c r="G302" s="22"/>
      <c r="H302" s="22">
        <v>27259000000</v>
      </c>
      <c r="I302" s="22">
        <v>26796000000</v>
      </c>
      <c r="J302" s="22"/>
      <c r="K302" s="22"/>
      <c r="L302" s="22"/>
      <c r="M302" s="22"/>
    </row>
    <row r="303" spans="1:13">
      <c r="A303" s="22"/>
      <c r="B303" s="22"/>
      <c r="C303" s="22"/>
      <c r="D303" s="22" t="s">
        <v>263</v>
      </c>
      <c r="E303" s="22" t="s">
        <v>428</v>
      </c>
      <c r="F303" s="22"/>
      <c r="G303" s="22"/>
      <c r="H303" s="22"/>
      <c r="I303" s="22"/>
      <c r="J303" s="22"/>
      <c r="K303" s="22"/>
      <c r="L303" s="22"/>
      <c r="M303" s="22"/>
    </row>
    <row r="304" spans="1:13">
      <c r="A304" s="22"/>
      <c r="B304" s="22"/>
      <c r="C304" s="22"/>
      <c r="D304" s="22"/>
      <c r="E304" s="22" t="s">
        <v>893</v>
      </c>
      <c r="F304" s="22" t="s">
        <v>302</v>
      </c>
      <c r="G304" s="22"/>
      <c r="H304" s="22"/>
      <c r="I304" s="22"/>
      <c r="J304" s="22"/>
      <c r="K304" s="22"/>
      <c r="L304" s="22"/>
      <c r="M304" s="22"/>
    </row>
    <row r="305" spans="1:13">
      <c r="A305" s="22"/>
      <c r="B305" s="22"/>
      <c r="C305" s="22"/>
      <c r="D305" s="22"/>
      <c r="E305" s="22"/>
      <c r="F305" s="22" t="s">
        <v>879</v>
      </c>
      <c r="G305" s="22"/>
      <c r="H305" s="22"/>
      <c r="I305" s="22"/>
      <c r="J305" s="22"/>
      <c r="K305" s="22"/>
      <c r="L305" s="22"/>
      <c r="M305" s="22"/>
    </row>
    <row r="306" spans="1:13">
      <c r="A306" s="22"/>
      <c r="B306" s="22"/>
      <c r="C306" s="22"/>
      <c r="D306" s="22" t="s">
        <v>438</v>
      </c>
      <c r="E306" s="22" t="s">
        <v>894</v>
      </c>
      <c r="F306" s="22" t="s">
        <v>895</v>
      </c>
      <c r="G306" s="22"/>
      <c r="H306" s="22">
        <v>2831000000</v>
      </c>
      <c r="I306" s="22">
        <v>2313000000</v>
      </c>
      <c r="J306" s="22">
        <v>2047000000</v>
      </c>
      <c r="K306" s="22"/>
      <c r="L306" s="22"/>
      <c r="M306" s="22"/>
    </row>
    <row r="307" spans="1:13">
      <c r="A307" s="22"/>
      <c r="B307" s="22"/>
      <c r="C307" s="22"/>
      <c r="D307" s="22" t="s">
        <v>438</v>
      </c>
      <c r="E307" s="22" t="s">
        <v>447</v>
      </c>
      <c r="F307" s="22" t="s">
        <v>896</v>
      </c>
      <c r="G307" s="22"/>
      <c r="H307" s="22">
        <v>992000000</v>
      </c>
      <c r="I307" s="22">
        <v>799000000</v>
      </c>
      <c r="J307" s="22">
        <v>635000000</v>
      </c>
      <c r="K307" s="22"/>
      <c r="L307" s="22"/>
      <c r="M307" s="22"/>
    </row>
    <row r="308" spans="1:13">
      <c r="A308" s="22"/>
      <c r="B308" s="22"/>
      <c r="C308" s="22"/>
      <c r="D308" s="22" t="s">
        <v>438</v>
      </c>
      <c r="E308" s="22" t="s">
        <v>443</v>
      </c>
      <c r="F308" s="22" t="s">
        <v>897</v>
      </c>
      <c r="G308" s="22"/>
      <c r="H308" s="22">
        <v>140000000</v>
      </c>
      <c r="I308" s="22">
        <v>50000000</v>
      </c>
      <c r="J308" s="22">
        <v>38000000</v>
      </c>
      <c r="K308" s="22"/>
      <c r="L308" s="22"/>
      <c r="M308" s="22"/>
    </row>
    <row r="309" spans="1:13">
      <c r="A309" s="22"/>
      <c r="B309" s="22"/>
      <c r="C309" s="22"/>
      <c r="D309" s="22" t="s">
        <v>438</v>
      </c>
      <c r="E309" s="22" t="s">
        <v>451</v>
      </c>
      <c r="F309" s="22" t="s">
        <v>452</v>
      </c>
      <c r="G309" s="22"/>
      <c r="H309" s="22">
        <v>64647000000</v>
      </c>
      <c r="I309" s="22">
        <v>58909000000</v>
      </c>
      <c r="J309" s="22">
        <v>53663000000</v>
      </c>
      <c r="K309" s="22"/>
      <c r="L309" s="22"/>
      <c r="M309" s="22"/>
    </row>
    <row r="310" spans="1:13">
      <c r="A310" s="22"/>
      <c r="B310" s="22"/>
      <c r="C310" s="22"/>
      <c r="D310" s="22" t="s">
        <v>438</v>
      </c>
      <c r="E310" s="22" t="s">
        <v>898</v>
      </c>
      <c r="F310" s="22" t="s">
        <v>464</v>
      </c>
      <c r="G310" s="22"/>
      <c r="H310" s="22">
        <v>587000000</v>
      </c>
      <c r="I310" s="22">
        <v>416000000</v>
      </c>
      <c r="J310" s="22">
        <v>353000000</v>
      </c>
      <c r="K310" s="22"/>
      <c r="L310" s="22"/>
      <c r="M310" s="22"/>
    </row>
    <row r="311" spans="1:13">
      <c r="A311" s="22"/>
      <c r="B311" s="22"/>
      <c r="C311" s="22"/>
      <c r="D311" s="22" t="s">
        <v>438</v>
      </c>
      <c r="E311" s="22" t="s">
        <v>465</v>
      </c>
      <c r="F311" s="22" t="s">
        <v>899</v>
      </c>
      <c r="G311" s="22"/>
      <c r="H311" s="22">
        <v>49995000000</v>
      </c>
      <c r="I311" s="22">
        <v>49557000000</v>
      </c>
      <c r="J311" s="22">
        <v>47754000000</v>
      </c>
      <c r="K311" s="22"/>
      <c r="L311" s="22"/>
      <c r="M311" s="22"/>
    </row>
    <row r="312" spans="1:13">
      <c r="A312" s="22"/>
      <c r="B312" s="22"/>
      <c r="C312" s="22"/>
      <c r="D312" s="22" t="s">
        <v>438</v>
      </c>
      <c r="E312" s="22" t="s">
        <v>900</v>
      </c>
      <c r="F312" s="22" t="s">
        <v>901</v>
      </c>
      <c r="G312" s="22"/>
      <c r="H312" s="22">
        <v>-824000000</v>
      </c>
      <c r="I312" s="22">
        <v>125000000</v>
      </c>
      <c r="J312" s="22">
        <v>-444000000</v>
      </c>
      <c r="K312" s="22"/>
      <c r="L312" s="22"/>
      <c r="M312" s="22"/>
    </row>
    <row r="313" spans="1:13">
      <c r="A313" s="22"/>
      <c r="B313" s="22"/>
      <c r="C313" s="22"/>
      <c r="D313" s="22" t="s">
        <v>430</v>
      </c>
      <c r="E313" s="22" t="s">
        <v>902</v>
      </c>
      <c r="F313" s="22" t="s">
        <v>903</v>
      </c>
      <c r="G313" s="22"/>
      <c r="H313" s="22">
        <v>-4240000000</v>
      </c>
      <c r="I313" s="22">
        <v>3394000000</v>
      </c>
      <c r="J313" s="22">
        <v>1213000000</v>
      </c>
      <c r="K313" s="22"/>
      <c r="L313" s="22"/>
      <c r="M313" s="22"/>
    </row>
    <row r="314" spans="1:13">
      <c r="A314" s="22"/>
      <c r="B314" s="22"/>
      <c r="C314" s="22"/>
      <c r="D314" s="22" t="s">
        <v>430</v>
      </c>
      <c r="E314" s="22" t="s">
        <v>904</v>
      </c>
      <c r="F314" s="22" t="s">
        <v>905</v>
      </c>
      <c r="G314" s="22"/>
      <c r="H314" s="22">
        <v>-1000000</v>
      </c>
      <c r="I314" s="22">
        <v>45000000</v>
      </c>
      <c r="J314" s="22">
        <v>55000000</v>
      </c>
      <c r="K314" s="22"/>
      <c r="L314" s="22"/>
      <c r="M314" s="22"/>
    </row>
    <row r="315" spans="1:13">
      <c r="A315" s="22"/>
      <c r="B315" s="22"/>
      <c r="C315" s="22"/>
      <c r="D315" s="22" t="s">
        <v>430</v>
      </c>
      <c r="E315" s="22" t="s">
        <v>906</v>
      </c>
      <c r="F315" s="22" t="s">
        <v>907</v>
      </c>
      <c r="G315" s="22"/>
      <c r="H315" s="22">
        <v>5667000000</v>
      </c>
      <c r="I315" s="22">
        <v>-3022000000</v>
      </c>
      <c r="J315" s="22">
        <v>-214000000</v>
      </c>
      <c r="K315" s="22"/>
      <c r="L315" s="22"/>
      <c r="M315" s="22"/>
    </row>
    <row r="316" spans="1:13">
      <c r="A316" s="22"/>
      <c r="B316" s="22"/>
      <c r="C316" s="22"/>
      <c r="D316" s="22" t="s">
        <v>438</v>
      </c>
      <c r="E316" s="22" t="s">
        <v>477</v>
      </c>
      <c r="F316" s="22" t="s">
        <v>478</v>
      </c>
      <c r="G316" s="22"/>
      <c r="H316" s="22">
        <v>602000000</v>
      </c>
      <c r="I316" s="22">
        <v>542000000</v>
      </c>
      <c r="J316" s="22">
        <v>610000000</v>
      </c>
      <c r="K316" s="22"/>
      <c r="L316" s="22"/>
      <c r="M316" s="22"/>
    </row>
    <row r="317" spans="1:13">
      <c r="A317" s="22"/>
      <c r="B317" s="22"/>
      <c r="C317" s="22"/>
      <c r="D317" s="22" t="s">
        <v>430</v>
      </c>
      <c r="E317" s="22" t="s">
        <v>908</v>
      </c>
      <c r="F317" s="22" t="s">
        <v>909</v>
      </c>
      <c r="G317" s="22"/>
      <c r="H317" s="22">
        <v>3495000000</v>
      </c>
      <c r="I317" s="22">
        <v>2992000000</v>
      </c>
      <c r="J317" s="22">
        <v>2716000000</v>
      </c>
      <c r="K317" s="22"/>
      <c r="L317" s="22"/>
      <c r="M317" s="22"/>
    </row>
    <row r="318" spans="1:13">
      <c r="A318" s="22"/>
      <c r="B318" s="22"/>
      <c r="C318" s="22"/>
      <c r="D318" s="22" t="s">
        <v>263</v>
      </c>
      <c r="E318" s="22" t="s">
        <v>428</v>
      </c>
      <c r="F318" s="22"/>
      <c r="G318" s="22"/>
      <c r="H318" s="22"/>
      <c r="I318" s="22"/>
      <c r="J318" s="22"/>
      <c r="K318" s="22"/>
      <c r="L318" s="22"/>
      <c r="M318" s="22"/>
    </row>
    <row r="319" spans="1:13">
      <c r="A319" s="22"/>
      <c r="B319" s="22"/>
      <c r="C319" s="22"/>
      <c r="D319" s="22"/>
      <c r="E319" s="22" t="s">
        <v>910</v>
      </c>
      <c r="F319" s="22" t="s">
        <v>303</v>
      </c>
      <c r="G319" s="22"/>
      <c r="H319" s="22"/>
      <c r="I319" s="22"/>
      <c r="J319" s="22"/>
      <c r="K319" s="22"/>
      <c r="L319" s="22"/>
      <c r="M319" s="22"/>
    </row>
    <row r="320" spans="1:13">
      <c r="A320" s="22"/>
      <c r="B320" s="22"/>
      <c r="C320" s="22"/>
      <c r="D320" s="22"/>
      <c r="E320" s="22"/>
      <c r="F320" s="22" t="s">
        <v>762</v>
      </c>
      <c r="G320" s="22"/>
      <c r="H320" s="22"/>
      <c r="I320" s="22"/>
      <c r="J320" s="22"/>
      <c r="K320" s="22"/>
      <c r="L320" s="22"/>
      <c r="M320" s="22"/>
    </row>
    <row r="321" spans="1:13">
      <c r="A321" s="22"/>
      <c r="B321" s="22"/>
      <c r="C321" s="22"/>
      <c r="D321" s="22" t="s">
        <v>438</v>
      </c>
      <c r="E321" s="22" t="s">
        <v>911</v>
      </c>
      <c r="F321" s="22" t="s">
        <v>912</v>
      </c>
      <c r="G321" s="22"/>
      <c r="H321" s="22">
        <v>272471000000</v>
      </c>
      <c r="I321" s="22">
        <v>275096000000</v>
      </c>
      <c r="J321" s="22"/>
      <c r="K321" s="22"/>
      <c r="L321" s="22"/>
      <c r="M321" s="22"/>
    </row>
    <row r="322" spans="1:13">
      <c r="A322" s="22"/>
      <c r="B322" s="22"/>
      <c r="C322" s="22"/>
      <c r="D322" s="22" t="s">
        <v>438</v>
      </c>
      <c r="E322" s="22" t="s">
        <v>913</v>
      </c>
      <c r="F322" s="22" t="s">
        <v>914</v>
      </c>
      <c r="G322" s="22"/>
      <c r="H322" s="22">
        <v>1659000000</v>
      </c>
      <c r="I322" s="22">
        <v>3182000000</v>
      </c>
      <c r="J322" s="22"/>
      <c r="K322" s="22"/>
      <c r="L322" s="22"/>
      <c r="M322" s="22"/>
    </row>
    <row r="323" spans="1:13">
      <c r="A323" s="22"/>
      <c r="B323" s="22"/>
      <c r="C323" s="22"/>
      <c r="D323" s="22" t="s">
        <v>438</v>
      </c>
      <c r="E323" s="22" t="s">
        <v>915</v>
      </c>
      <c r="F323" s="22" t="s">
        <v>916</v>
      </c>
      <c r="G323" s="22" t="s">
        <v>548</v>
      </c>
      <c r="H323" s="22">
        <v>4218000000</v>
      </c>
      <c r="I323" s="22">
        <v>1871000000</v>
      </c>
      <c r="J323" s="22"/>
      <c r="K323" s="22"/>
      <c r="L323" s="22"/>
      <c r="M323" s="22"/>
    </row>
    <row r="324" spans="1:13">
      <c r="A324" s="22"/>
      <c r="B324" s="22"/>
      <c r="C324" s="22"/>
      <c r="D324" s="22" t="s">
        <v>438</v>
      </c>
      <c r="E324" s="22" t="s">
        <v>587</v>
      </c>
      <c r="F324" s="22" t="s">
        <v>917</v>
      </c>
      <c r="G324" s="22"/>
      <c r="H324" s="22">
        <v>269912000000</v>
      </c>
      <c r="I324" s="22">
        <v>276407000000</v>
      </c>
      <c r="J324" s="22"/>
      <c r="K324" s="22"/>
      <c r="L324" s="22"/>
      <c r="M324" s="22"/>
    </row>
    <row r="325" spans="1:13">
      <c r="A325" s="22"/>
      <c r="B325" s="22"/>
      <c r="C325" s="22"/>
      <c r="D325" s="22"/>
      <c r="E325" s="22"/>
      <c r="F325" s="22" t="s">
        <v>918</v>
      </c>
      <c r="G325" s="22"/>
      <c r="H325" s="22"/>
      <c r="I325" s="22"/>
      <c r="J325" s="22"/>
      <c r="K325" s="22"/>
      <c r="L325" s="22"/>
      <c r="M325" s="22"/>
    </row>
    <row r="326" spans="1:13">
      <c r="A326" s="22"/>
      <c r="B326" s="22"/>
      <c r="C326" s="22"/>
      <c r="D326" s="22" t="s">
        <v>438</v>
      </c>
      <c r="E326" s="22" t="s">
        <v>589</v>
      </c>
      <c r="F326" s="22" t="s">
        <v>919</v>
      </c>
      <c r="G326" s="22"/>
      <c r="H326" s="22">
        <v>144788000000</v>
      </c>
      <c r="I326" s="22">
        <v>139335000000</v>
      </c>
      <c r="J326" s="22"/>
      <c r="K326" s="22"/>
      <c r="L326" s="22"/>
      <c r="M326" s="22"/>
    </row>
    <row r="327" spans="1:13">
      <c r="A327" s="22"/>
      <c r="B327" s="22"/>
      <c r="C327" s="22"/>
      <c r="D327" s="22" t="s">
        <v>438</v>
      </c>
      <c r="E327" s="22" t="s">
        <v>920</v>
      </c>
      <c r="F327" s="22" t="s">
        <v>914</v>
      </c>
      <c r="G327" s="22"/>
      <c r="H327" s="22">
        <v>146000000</v>
      </c>
      <c r="I327" s="22">
        <v>478000000</v>
      </c>
      <c r="J327" s="22"/>
      <c r="K327" s="22"/>
      <c r="L327" s="22"/>
      <c r="M327" s="22"/>
    </row>
    <row r="328" spans="1:13">
      <c r="A328" s="22"/>
      <c r="B328" s="22"/>
      <c r="C328" s="22"/>
      <c r="D328" s="22" t="s">
        <v>438</v>
      </c>
      <c r="E328" s="22" t="s">
        <v>921</v>
      </c>
      <c r="F328" s="22" t="s">
        <v>916</v>
      </c>
      <c r="G328" s="22" t="s">
        <v>548</v>
      </c>
      <c r="H328" s="22">
        <v>2819000000</v>
      </c>
      <c r="I328" s="22">
        <v>828000000</v>
      </c>
      <c r="J328" s="22"/>
      <c r="K328" s="22"/>
      <c r="L328" s="22"/>
      <c r="M328" s="22"/>
    </row>
    <row r="329" spans="1:13">
      <c r="A329" s="22"/>
      <c r="B329" s="22"/>
      <c r="C329" s="22"/>
      <c r="D329" s="22" t="s">
        <v>438</v>
      </c>
      <c r="E329" s="22" t="s">
        <v>656</v>
      </c>
      <c r="F329" s="22" t="s">
        <v>657</v>
      </c>
      <c r="G329" s="22"/>
      <c r="H329" s="22">
        <v>142115000000</v>
      </c>
      <c r="I329" s="22">
        <v>138985000000</v>
      </c>
      <c r="J329" s="22"/>
      <c r="K329" s="22"/>
      <c r="L329" s="22"/>
      <c r="M329" s="22"/>
    </row>
    <row r="330" spans="1:13">
      <c r="A330" s="22"/>
      <c r="B330" s="22"/>
      <c r="C330" s="22"/>
      <c r="D330" s="22" t="s">
        <v>430</v>
      </c>
      <c r="E330" s="22" t="s">
        <v>922</v>
      </c>
      <c r="F330" s="22" t="s">
        <v>912</v>
      </c>
      <c r="G330" s="22"/>
      <c r="H330" s="22">
        <v>417259000000</v>
      </c>
      <c r="I330" s="22">
        <v>414431000000</v>
      </c>
      <c r="J330" s="22"/>
      <c r="K330" s="22"/>
      <c r="L330" s="22"/>
      <c r="M330" s="22"/>
    </row>
    <row r="331" spans="1:13">
      <c r="A331" s="22"/>
      <c r="B331" s="22"/>
      <c r="C331" s="22"/>
      <c r="D331" s="22" t="s">
        <v>430</v>
      </c>
      <c r="E331" s="22" t="s">
        <v>923</v>
      </c>
      <c r="F331" s="22" t="s">
        <v>914</v>
      </c>
      <c r="G331" s="22"/>
      <c r="H331" s="22">
        <v>1805000000</v>
      </c>
      <c r="I331" s="22">
        <v>3660000000</v>
      </c>
      <c r="J331" s="22"/>
      <c r="K331" s="22"/>
      <c r="L331" s="22"/>
      <c r="M331" s="22"/>
    </row>
    <row r="332" spans="1:13">
      <c r="A332" s="22"/>
      <c r="B332" s="22"/>
      <c r="C332" s="22"/>
      <c r="D332" s="22" t="s">
        <v>430</v>
      </c>
      <c r="E332" s="22" t="s">
        <v>924</v>
      </c>
      <c r="F332" s="22" t="s">
        <v>916</v>
      </c>
      <c r="G332" s="22" t="s">
        <v>548</v>
      </c>
      <c r="H332" s="22">
        <v>7037000000</v>
      </c>
      <c r="I332" s="22">
        <v>2699000000</v>
      </c>
      <c r="J332" s="22"/>
      <c r="K332" s="22"/>
      <c r="L332" s="22"/>
      <c r="M332" s="22"/>
    </row>
    <row r="333" spans="1:13">
      <c r="A333" s="22"/>
      <c r="B333" s="22"/>
      <c r="C333" s="22"/>
      <c r="D333" s="22" t="s">
        <v>430</v>
      </c>
      <c r="E333" s="22" t="s">
        <v>925</v>
      </c>
      <c r="F333" s="22" t="s">
        <v>917</v>
      </c>
      <c r="G333" s="22"/>
      <c r="H333" s="22">
        <v>412027000000</v>
      </c>
      <c r="I333" s="22">
        <v>415392000000</v>
      </c>
      <c r="J333" s="22"/>
      <c r="K333" s="22"/>
      <c r="L333" s="22"/>
      <c r="M333" s="22"/>
    </row>
    <row r="334" spans="1:13">
      <c r="A334" s="22"/>
      <c r="B334" s="22"/>
      <c r="C334" s="22"/>
      <c r="D334" s="22" t="s">
        <v>430</v>
      </c>
      <c r="E334" s="22" t="s">
        <v>926</v>
      </c>
      <c r="F334" s="22" t="s">
        <v>927</v>
      </c>
      <c r="G334" s="22"/>
      <c r="H334" s="22">
        <v>0</v>
      </c>
      <c r="I334" s="22">
        <v>0</v>
      </c>
      <c r="J334" s="22"/>
      <c r="K334" s="22"/>
      <c r="L334" s="22"/>
      <c r="M334" s="22"/>
    </row>
    <row r="335" spans="1:13">
      <c r="A335" s="22"/>
      <c r="B335" s="22"/>
      <c r="C335" s="22"/>
      <c r="D335" s="22" t="s">
        <v>263</v>
      </c>
      <c r="E335" s="22" t="s">
        <v>428</v>
      </c>
      <c r="F335" s="22"/>
      <c r="G335" s="22"/>
      <c r="H335" s="22"/>
      <c r="I335" s="22"/>
      <c r="J335" s="22"/>
      <c r="K335" s="22"/>
      <c r="L335" s="22"/>
      <c r="M335" s="22"/>
    </row>
    <row r="336" spans="1:13">
      <c r="A336" s="22"/>
      <c r="B336" s="22"/>
      <c r="C336" s="22"/>
      <c r="D336" s="22"/>
      <c r="E336" s="22" t="s">
        <v>928</v>
      </c>
      <c r="F336" s="22" t="s">
        <v>304</v>
      </c>
      <c r="G336" s="22"/>
      <c r="H336" s="22"/>
      <c r="I336" s="22"/>
      <c r="J336" s="22"/>
      <c r="K336" s="22"/>
      <c r="L336" s="22"/>
      <c r="M336" s="22"/>
    </row>
    <row r="337" spans="1:13">
      <c r="A337" s="22"/>
      <c r="B337" s="22"/>
      <c r="C337" s="22"/>
      <c r="D337" s="22"/>
      <c r="E337" s="22"/>
      <c r="F337" s="22" t="s">
        <v>762</v>
      </c>
      <c r="G337" s="22"/>
      <c r="H337" s="22"/>
      <c r="I337" s="22"/>
      <c r="J337" s="22"/>
      <c r="K337" s="22"/>
      <c r="L337" s="22"/>
      <c r="M337" s="22"/>
    </row>
    <row r="338" spans="1:13">
      <c r="A338" s="22"/>
      <c r="B338" s="22"/>
      <c r="C338" s="22"/>
      <c r="D338" s="22" t="s">
        <v>430</v>
      </c>
      <c r="E338" s="22" t="s">
        <v>929</v>
      </c>
      <c r="F338" s="22" t="s">
        <v>930</v>
      </c>
      <c r="G338" s="22" t="s">
        <v>548</v>
      </c>
      <c r="H338" s="22">
        <v>598000000</v>
      </c>
      <c r="I338" s="22">
        <v>295000000</v>
      </c>
      <c r="J338" s="22"/>
      <c r="K338" s="22"/>
      <c r="L338" s="22"/>
      <c r="M338" s="22"/>
    </row>
    <row r="339" spans="1:13">
      <c r="A339" s="22"/>
      <c r="B339" s="22"/>
      <c r="C339" s="22"/>
      <c r="D339" s="22" t="s">
        <v>430</v>
      </c>
      <c r="E339" s="22" t="s">
        <v>931</v>
      </c>
      <c r="F339" s="22" t="s">
        <v>932</v>
      </c>
      <c r="G339" s="22"/>
      <c r="H339" s="22">
        <v>54683000000</v>
      </c>
      <c r="I339" s="22">
        <v>63600000000</v>
      </c>
      <c r="J339" s="22"/>
      <c r="K339" s="22"/>
      <c r="L339" s="22"/>
      <c r="M339" s="22"/>
    </row>
    <row r="340" spans="1:13">
      <c r="A340" s="22"/>
      <c r="B340" s="22"/>
      <c r="C340" s="22"/>
      <c r="D340" s="22" t="s">
        <v>430</v>
      </c>
      <c r="E340" s="22" t="s">
        <v>933</v>
      </c>
      <c r="F340" s="22" t="s">
        <v>934</v>
      </c>
      <c r="G340" s="22" t="s">
        <v>548</v>
      </c>
      <c r="H340" s="22">
        <v>3620000000</v>
      </c>
      <c r="I340" s="22">
        <v>1576000000</v>
      </c>
      <c r="J340" s="22"/>
      <c r="K340" s="22"/>
      <c r="L340" s="22"/>
      <c r="M340" s="22"/>
    </row>
    <row r="341" spans="1:13">
      <c r="A341" s="22"/>
      <c r="B341" s="22"/>
      <c r="C341" s="22"/>
      <c r="D341" s="22" t="s">
        <v>430</v>
      </c>
      <c r="E341" s="22" t="s">
        <v>935</v>
      </c>
      <c r="F341" s="22" t="s">
        <v>936</v>
      </c>
      <c r="G341" s="22"/>
      <c r="H341" s="22">
        <v>128631000000</v>
      </c>
      <c r="I341" s="22">
        <v>59989000000</v>
      </c>
      <c r="J341" s="22"/>
      <c r="K341" s="22"/>
      <c r="L341" s="22"/>
      <c r="M341" s="22"/>
    </row>
    <row r="342" spans="1:13">
      <c r="A342" s="22"/>
      <c r="B342" s="22"/>
      <c r="C342" s="22"/>
      <c r="D342" s="22" t="s">
        <v>430</v>
      </c>
      <c r="E342" s="22" t="s">
        <v>937</v>
      </c>
      <c r="F342" s="22" t="s">
        <v>938</v>
      </c>
      <c r="G342" s="22" t="s">
        <v>548</v>
      </c>
      <c r="H342" s="22">
        <v>4218000000</v>
      </c>
      <c r="I342" s="22">
        <v>1871000000</v>
      </c>
      <c r="J342" s="22"/>
      <c r="K342" s="22"/>
      <c r="L342" s="22"/>
      <c r="M342" s="22"/>
    </row>
    <row r="343" spans="1:13">
      <c r="A343" s="22"/>
      <c r="B343" s="22"/>
      <c r="C343" s="22"/>
      <c r="D343" s="22" t="s">
        <v>430</v>
      </c>
      <c r="E343" s="22" t="s">
        <v>939</v>
      </c>
      <c r="F343" s="22" t="s">
        <v>940</v>
      </c>
      <c r="G343" s="22"/>
      <c r="H343" s="22">
        <v>183314000000</v>
      </c>
      <c r="I343" s="22">
        <v>123589000000</v>
      </c>
      <c r="J343" s="22"/>
      <c r="K343" s="22"/>
      <c r="L343" s="22"/>
      <c r="M343" s="22"/>
    </row>
    <row r="344" spans="1:13">
      <c r="A344" s="22"/>
      <c r="B344" s="22"/>
      <c r="C344" s="22"/>
      <c r="D344" s="22"/>
      <c r="E344" s="22"/>
      <c r="F344" s="22" t="s">
        <v>918</v>
      </c>
      <c r="G344" s="22"/>
      <c r="H344" s="22"/>
      <c r="I344" s="22"/>
      <c r="J344" s="22"/>
      <c r="K344" s="22"/>
      <c r="L344" s="22"/>
      <c r="M344" s="22"/>
    </row>
    <row r="345" spans="1:13">
      <c r="A345" s="22"/>
      <c r="B345" s="22"/>
      <c r="C345" s="22"/>
      <c r="D345" s="22" t="s">
        <v>438</v>
      </c>
      <c r="E345" s="22" t="s">
        <v>941</v>
      </c>
      <c r="F345" s="22" t="s">
        <v>942</v>
      </c>
      <c r="G345" s="22" t="s">
        <v>548</v>
      </c>
      <c r="H345" s="22">
        <v>12000000</v>
      </c>
      <c r="I345" s="22">
        <v>272000000</v>
      </c>
      <c r="J345" s="22"/>
      <c r="K345" s="22"/>
      <c r="L345" s="22"/>
      <c r="M345" s="22"/>
    </row>
    <row r="346" spans="1:13">
      <c r="A346" s="22"/>
      <c r="B346" s="22"/>
      <c r="C346" s="22"/>
      <c r="D346" s="22" t="s">
        <v>438</v>
      </c>
      <c r="E346" s="22" t="s">
        <v>943</v>
      </c>
      <c r="F346" s="22" t="s">
        <v>944</v>
      </c>
      <c r="G346" s="22"/>
      <c r="H346" s="22">
        <v>6128000000</v>
      </c>
      <c r="I346" s="22">
        <v>41468000000</v>
      </c>
      <c r="J346" s="22"/>
      <c r="K346" s="22"/>
      <c r="L346" s="22"/>
      <c r="M346" s="22"/>
    </row>
    <row r="347" spans="1:13">
      <c r="A347" s="22"/>
      <c r="B347" s="22"/>
      <c r="C347" s="22"/>
      <c r="D347" s="22" t="s">
        <v>438</v>
      </c>
      <c r="E347" s="22" t="s">
        <v>945</v>
      </c>
      <c r="F347" s="22" t="s">
        <v>946</v>
      </c>
      <c r="G347" s="22" t="s">
        <v>548</v>
      </c>
      <c r="H347" s="22">
        <v>2807000000</v>
      </c>
      <c r="I347" s="22">
        <v>556000000</v>
      </c>
      <c r="J347" s="22"/>
      <c r="K347" s="22"/>
      <c r="L347" s="22"/>
      <c r="M347" s="22"/>
    </row>
    <row r="348" spans="1:13">
      <c r="A348" s="22"/>
      <c r="B348" s="22"/>
      <c r="C348" s="22"/>
      <c r="D348" s="22" t="s">
        <v>438</v>
      </c>
      <c r="E348" s="22" t="s">
        <v>947</v>
      </c>
      <c r="F348" s="22" t="s">
        <v>948</v>
      </c>
      <c r="G348" s="22"/>
      <c r="H348" s="22">
        <v>122816000000</v>
      </c>
      <c r="I348" s="22">
        <v>31417000000</v>
      </c>
      <c r="J348" s="22"/>
      <c r="K348" s="22"/>
      <c r="L348" s="22"/>
      <c r="M348" s="22"/>
    </row>
    <row r="349" spans="1:13">
      <c r="A349" s="22"/>
      <c r="B349" s="22"/>
      <c r="C349" s="22"/>
      <c r="D349" s="22" t="s">
        <v>438</v>
      </c>
      <c r="E349" s="22" t="s">
        <v>949</v>
      </c>
      <c r="F349" s="22" t="s">
        <v>950</v>
      </c>
      <c r="G349" s="22" t="s">
        <v>548</v>
      </c>
      <c r="H349" s="22">
        <v>2819000000</v>
      </c>
      <c r="I349" s="22">
        <v>828000000</v>
      </c>
      <c r="J349" s="22"/>
      <c r="K349" s="22"/>
      <c r="L349" s="22"/>
      <c r="M349" s="22"/>
    </row>
    <row r="350" spans="1:13">
      <c r="A350" s="22"/>
      <c r="B350" s="22"/>
      <c r="C350" s="22"/>
      <c r="D350" s="22" t="s">
        <v>438</v>
      </c>
      <c r="E350" s="22" t="s">
        <v>951</v>
      </c>
      <c r="F350" s="22" t="s">
        <v>952</v>
      </c>
      <c r="G350" s="22"/>
      <c r="H350" s="22">
        <v>128944000000</v>
      </c>
      <c r="I350" s="22">
        <v>72885000000</v>
      </c>
      <c r="J350" s="22"/>
      <c r="K350" s="22"/>
      <c r="L350" s="22"/>
      <c r="M350" s="22"/>
    </row>
    <row r="351" spans="1:13">
      <c r="A351" s="22"/>
      <c r="B351" s="22"/>
      <c r="C351" s="22"/>
      <c r="D351" s="22" t="s">
        <v>430</v>
      </c>
      <c r="E351" s="22" t="s">
        <v>953</v>
      </c>
      <c r="F351" s="22" t="s">
        <v>954</v>
      </c>
      <c r="G351" s="22" t="s">
        <v>548</v>
      </c>
      <c r="H351" s="22">
        <v>610000000</v>
      </c>
      <c r="I351" s="22">
        <v>567000000</v>
      </c>
      <c r="J351" s="22"/>
      <c r="K351" s="22"/>
      <c r="L351" s="22"/>
      <c r="M351" s="22"/>
    </row>
    <row r="352" spans="1:13">
      <c r="A352" s="22"/>
      <c r="B352" s="22"/>
      <c r="C352" s="22"/>
      <c r="D352" s="22" t="s">
        <v>430</v>
      </c>
      <c r="E352" s="22" t="s">
        <v>955</v>
      </c>
      <c r="F352" s="22" t="s">
        <v>956</v>
      </c>
      <c r="G352" s="22"/>
      <c r="H352" s="22">
        <v>60811000000</v>
      </c>
      <c r="I352" s="22">
        <v>105068000000</v>
      </c>
      <c r="J352" s="22"/>
      <c r="K352" s="22"/>
      <c r="L352" s="22"/>
      <c r="M352" s="22"/>
    </row>
    <row r="353" spans="1:13">
      <c r="A353" s="22"/>
      <c r="B353" s="22"/>
      <c r="C353" s="22"/>
      <c r="D353" s="22" t="s">
        <v>430</v>
      </c>
      <c r="E353" s="22" t="s">
        <v>957</v>
      </c>
      <c r="F353" s="22" t="s">
        <v>958</v>
      </c>
      <c r="G353" s="22" t="s">
        <v>548</v>
      </c>
      <c r="H353" s="22">
        <v>6427000000</v>
      </c>
      <c r="I353" s="22">
        <v>2132000000</v>
      </c>
      <c r="J353" s="22"/>
      <c r="K353" s="22"/>
      <c r="L353" s="22"/>
      <c r="M353" s="22"/>
    </row>
    <row r="354" spans="1:13">
      <c r="A354" s="22"/>
      <c r="B354" s="22"/>
      <c r="C354" s="22"/>
      <c r="D354" s="22" t="s">
        <v>430</v>
      </c>
      <c r="E354" s="22" t="s">
        <v>959</v>
      </c>
      <c r="F354" s="22" t="s">
        <v>960</v>
      </c>
      <c r="G354" s="22"/>
      <c r="H354" s="22">
        <v>251447000000</v>
      </c>
      <c r="I354" s="22">
        <v>91406000000</v>
      </c>
      <c r="J354" s="22"/>
      <c r="K354" s="22"/>
      <c r="L354" s="22"/>
      <c r="M354" s="22"/>
    </row>
    <row r="355" spans="1:13">
      <c r="A355" s="22"/>
      <c r="B355" s="22"/>
      <c r="C355" s="22"/>
      <c r="D355" s="22" t="s">
        <v>430</v>
      </c>
      <c r="E355" s="22" t="s">
        <v>961</v>
      </c>
      <c r="F355" s="22" t="s">
        <v>962</v>
      </c>
      <c r="G355" s="22" t="s">
        <v>548</v>
      </c>
      <c r="H355" s="22">
        <v>7037000000</v>
      </c>
      <c r="I355" s="22">
        <v>2699000000</v>
      </c>
      <c r="J355" s="22"/>
      <c r="K355" s="22"/>
      <c r="L355" s="22"/>
      <c r="M355" s="22"/>
    </row>
    <row r="356" spans="1:13">
      <c r="A356" s="22"/>
      <c r="B356" s="22"/>
      <c r="C356" s="22"/>
      <c r="D356" s="22" t="s">
        <v>430</v>
      </c>
      <c r="E356" s="22" t="s">
        <v>963</v>
      </c>
      <c r="F356" s="22" t="s">
        <v>964</v>
      </c>
      <c r="G356" s="22"/>
      <c r="H356" s="22">
        <v>312258000000</v>
      </c>
      <c r="I356" s="22">
        <v>196474000000</v>
      </c>
      <c r="J356" s="22"/>
      <c r="K356" s="22"/>
      <c r="L356" s="22"/>
      <c r="M356" s="22"/>
    </row>
    <row r="357" spans="1:13">
      <c r="A357" s="22"/>
      <c r="B357" s="22"/>
      <c r="C357" s="22"/>
      <c r="D357" s="22" t="s">
        <v>263</v>
      </c>
      <c r="E357" s="22" t="s">
        <v>428</v>
      </c>
      <c r="F357" s="22"/>
      <c r="G357" s="22"/>
      <c r="H357" s="22"/>
      <c r="I357" s="22"/>
      <c r="J357" s="22"/>
      <c r="K357" s="22"/>
      <c r="L357" s="22"/>
      <c r="M357" s="22"/>
    </row>
    <row r="358" spans="1:13">
      <c r="A358" s="22"/>
      <c r="B358" s="22"/>
      <c r="C358" s="22"/>
      <c r="D358" s="22"/>
      <c r="E358" s="22" t="s">
        <v>965</v>
      </c>
      <c r="F358" s="22" t="s">
        <v>305</v>
      </c>
      <c r="G358" s="22"/>
      <c r="H358" s="22"/>
      <c r="I358" s="22"/>
      <c r="J358" s="22"/>
      <c r="K358" s="22"/>
      <c r="L358" s="22"/>
      <c r="M358" s="22"/>
    </row>
    <row r="359" spans="1:13">
      <c r="A359" s="22"/>
      <c r="B359" s="22"/>
      <c r="C359" s="22"/>
      <c r="D359" s="22" t="s">
        <v>438</v>
      </c>
      <c r="E359" s="22" t="s">
        <v>915</v>
      </c>
      <c r="F359" s="22" t="s">
        <v>916</v>
      </c>
      <c r="G359" s="22" t="s">
        <v>548</v>
      </c>
      <c r="H359" s="22">
        <v>4218000000</v>
      </c>
      <c r="I359" s="22">
        <v>1871000000</v>
      </c>
      <c r="J359" s="22"/>
      <c r="K359" s="22"/>
      <c r="L359" s="22"/>
      <c r="M359" s="22"/>
    </row>
    <row r="360" spans="1:13">
      <c r="A360" s="22"/>
      <c r="B360" s="22"/>
      <c r="C360" s="22"/>
      <c r="D360" s="22" t="s">
        <v>438</v>
      </c>
      <c r="E360" s="22" t="s">
        <v>587</v>
      </c>
      <c r="F360" s="22" t="s">
        <v>917</v>
      </c>
      <c r="G360" s="22"/>
      <c r="H360" s="22">
        <v>269912000000</v>
      </c>
      <c r="I360" s="22">
        <v>276407000000</v>
      </c>
      <c r="J360" s="22"/>
      <c r="K360" s="22"/>
      <c r="L360" s="22"/>
      <c r="M360" s="22"/>
    </row>
    <row r="361" spans="1:13">
      <c r="A361" s="22"/>
      <c r="B361" s="22"/>
      <c r="C361" s="22"/>
      <c r="D361" s="22"/>
      <c r="E361" s="22"/>
      <c r="F361" s="22" t="s">
        <v>918</v>
      </c>
      <c r="G361" s="22"/>
      <c r="H361" s="22"/>
      <c r="I361" s="22"/>
      <c r="J361" s="22"/>
      <c r="K361" s="22"/>
      <c r="L361" s="22"/>
      <c r="M361" s="22"/>
    </row>
    <row r="362" spans="1:13">
      <c r="A362" s="22"/>
      <c r="B362" s="22"/>
      <c r="C362" s="22"/>
      <c r="D362" s="22" t="s">
        <v>438</v>
      </c>
      <c r="E362" s="22" t="s">
        <v>921</v>
      </c>
      <c r="F362" s="22" t="s">
        <v>916</v>
      </c>
      <c r="G362" s="22" t="s">
        <v>548</v>
      </c>
      <c r="H362" s="22">
        <v>2819000000</v>
      </c>
      <c r="I362" s="22">
        <v>828000000</v>
      </c>
      <c r="J362" s="22"/>
      <c r="K362" s="22"/>
      <c r="L362" s="22"/>
      <c r="M362" s="22"/>
    </row>
    <row r="363" spans="1:13">
      <c r="A363" s="22"/>
      <c r="B363" s="22"/>
      <c r="C363" s="22"/>
      <c r="D363" s="22" t="s">
        <v>438</v>
      </c>
      <c r="E363" s="22" t="s">
        <v>656</v>
      </c>
      <c r="F363" s="22" t="s">
        <v>966</v>
      </c>
      <c r="G363" s="22"/>
      <c r="H363" s="22">
        <v>142115000000</v>
      </c>
      <c r="I363" s="22">
        <v>138985000000</v>
      </c>
      <c r="J363" s="22"/>
      <c r="K363" s="22"/>
      <c r="L363" s="22"/>
      <c r="M363" s="22"/>
    </row>
    <row r="364" spans="1:13">
      <c r="A364" s="22"/>
      <c r="B364" s="22"/>
      <c r="C364" s="22"/>
      <c r="D364" s="22" t="s">
        <v>430</v>
      </c>
      <c r="E364" s="22" t="s">
        <v>924</v>
      </c>
      <c r="F364" s="22" t="s">
        <v>916</v>
      </c>
      <c r="G364" s="22" t="s">
        <v>548</v>
      </c>
      <c r="H364" s="22">
        <v>7037000000</v>
      </c>
      <c r="I364" s="22">
        <v>2699000000</v>
      </c>
      <c r="J364" s="22"/>
      <c r="K364" s="22"/>
      <c r="L364" s="22"/>
      <c r="M364" s="22"/>
    </row>
    <row r="365" spans="1:13">
      <c r="A365" s="22"/>
      <c r="B365" s="22"/>
      <c r="C365" s="22"/>
      <c r="D365" s="22" t="s">
        <v>430</v>
      </c>
      <c r="E365" s="22" t="s">
        <v>925</v>
      </c>
      <c r="F365" s="22" t="s">
        <v>917</v>
      </c>
      <c r="G365" s="22"/>
      <c r="H365" s="22">
        <v>412027000000</v>
      </c>
      <c r="I365" s="22">
        <v>415392000000</v>
      </c>
      <c r="J365" s="22"/>
      <c r="K365" s="22"/>
      <c r="L365" s="22"/>
      <c r="M365" s="22"/>
    </row>
    <row r="366" spans="1:13">
      <c r="A366" s="22"/>
      <c r="B366" s="22"/>
      <c r="C366" s="22"/>
      <c r="D366" s="22" t="s">
        <v>263</v>
      </c>
      <c r="E366" s="22" t="s">
        <v>428</v>
      </c>
      <c r="F366" s="22"/>
      <c r="G366" s="22"/>
      <c r="H366" s="22"/>
      <c r="I366" s="22"/>
      <c r="J366" s="22"/>
      <c r="K366" s="22"/>
      <c r="L366" s="22"/>
      <c r="M366" s="22"/>
    </row>
    <row r="367" spans="1:13">
      <c r="A367" s="22"/>
      <c r="B367" s="22"/>
      <c r="C367" s="22"/>
      <c r="D367" s="22"/>
      <c r="E367" s="22" t="s">
        <v>967</v>
      </c>
      <c r="F367" s="22" t="s">
        <v>306</v>
      </c>
      <c r="G367" s="22"/>
      <c r="H367" s="22"/>
      <c r="I367" s="22"/>
      <c r="J367" s="22"/>
      <c r="K367" s="22"/>
      <c r="L367" s="22"/>
      <c r="M367" s="22"/>
    </row>
    <row r="368" spans="1:13">
      <c r="A368" s="22"/>
      <c r="B368" s="22"/>
      <c r="C368" s="22"/>
      <c r="D368" s="22"/>
      <c r="E368" s="22"/>
      <c r="F368" s="22" t="s">
        <v>968</v>
      </c>
      <c r="G368" s="22"/>
      <c r="H368" s="22"/>
      <c r="I368" s="22"/>
      <c r="J368" s="22"/>
      <c r="K368" s="22"/>
      <c r="L368" s="22"/>
      <c r="M368" s="22"/>
    </row>
    <row r="369" spans="1:13">
      <c r="A369" s="22"/>
      <c r="B369" s="22"/>
      <c r="C369" s="22"/>
      <c r="D369" s="22" t="s">
        <v>438</v>
      </c>
      <c r="E369" s="22" t="s">
        <v>587</v>
      </c>
      <c r="F369" s="22" t="s">
        <v>969</v>
      </c>
      <c r="G369" s="22"/>
      <c r="H369" s="22">
        <v>269912000000</v>
      </c>
      <c r="I369" s="22">
        <v>276407000000</v>
      </c>
      <c r="J369" s="22"/>
      <c r="K369" s="22"/>
      <c r="L369" s="22"/>
      <c r="M369" s="22"/>
    </row>
    <row r="370" spans="1:13">
      <c r="A370" s="22"/>
      <c r="B370" s="22"/>
      <c r="C370" s="22"/>
      <c r="D370" s="22" t="s">
        <v>430</v>
      </c>
      <c r="E370" s="22" t="s">
        <v>970</v>
      </c>
      <c r="F370" s="22" t="s">
        <v>971</v>
      </c>
      <c r="G370" s="22"/>
      <c r="H370" s="22">
        <v>3.6999999999999998E-2</v>
      </c>
      <c r="I370" s="22">
        <v>3.7199999999999997E-2</v>
      </c>
      <c r="J370" s="22"/>
      <c r="K370" s="22"/>
      <c r="L370" s="22"/>
      <c r="M370" s="22"/>
    </row>
    <row r="371" spans="1:13">
      <c r="A371" s="22"/>
      <c r="B371" s="22"/>
      <c r="C371" s="22"/>
      <c r="D371" s="22" t="s">
        <v>438</v>
      </c>
      <c r="E371" s="22" t="s">
        <v>972</v>
      </c>
      <c r="F371" s="22" t="s">
        <v>973</v>
      </c>
      <c r="G371" s="22"/>
      <c r="H371" s="22">
        <v>5060000000</v>
      </c>
      <c r="I371" s="22">
        <v>2990000000</v>
      </c>
      <c r="J371" s="22"/>
      <c r="K371" s="22"/>
      <c r="L371" s="22"/>
      <c r="M371" s="22"/>
    </row>
    <row r="372" spans="1:13">
      <c r="A372" s="22"/>
      <c r="B372" s="22"/>
      <c r="C372" s="22"/>
      <c r="D372" s="22" t="s">
        <v>430</v>
      </c>
      <c r="E372" s="22" t="s">
        <v>974</v>
      </c>
      <c r="F372" s="22" t="s">
        <v>975</v>
      </c>
      <c r="G372" s="22"/>
      <c r="H372" s="22">
        <v>2.8899999999999999E-2</v>
      </c>
      <c r="I372" s="22">
        <v>3.6999999999999998E-2</v>
      </c>
      <c r="J372" s="22"/>
      <c r="K372" s="22"/>
      <c r="L372" s="22"/>
      <c r="M372" s="22"/>
    </row>
    <row r="373" spans="1:13">
      <c r="A373" s="22"/>
      <c r="B373" s="22"/>
      <c r="C373" s="22"/>
      <c r="D373" s="22" t="s">
        <v>438</v>
      </c>
      <c r="E373" s="22" t="s">
        <v>976</v>
      </c>
      <c r="F373" s="22" t="s">
        <v>977</v>
      </c>
      <c r="G373" s="22"/>
      <c r="H373" s="22">
        <v>22411000000</v>
      </c>
      <c r="I373" s="22">
        <v>19158000000</v>
      </c>
      <c r="J373" s="22"/>
      <c r="K373" s="22"/>
      <c r="L373" s="22"/>
      <c r="M373" s="22"/>
    </row>
    <row r="374" spans="1:13">
      <c r="A374" s="22"/>
      <c r="B374" s="22"/>
      <c r="C374" s="22"/>
      <c r="D374" s="22" t="s">
        <v>430</v>
      </c>
      <c r="E374" s="22" t="s">
        <v>978</v>
      </c>
      <c r="F374" s="22" t="s">
        <v>979</v>
      </c>
      <c r="G374" s="22"/>
      <c r="H374" s="22">
        <v>2.8199999999999999E-2</v>
      </c>
      <c r="I374" s="22">
        <v>3.1099999999999999E-2</v>
      </c>
      <c r="J374" s="22"/>
      <c r="K374" s="22"/>
      <c r="L374" s="22"/>
      <c r="M374" s="22"/>
    </row>
    <row r="375" spans="1:13">
      <c r="A375" s="22"/>
      <c r="B375" s="22"/>
      <c r="C375" s="22"/>
      <c r="D375" s="22" t="s">
        <v>438</v>
      </c>
      <c r="E375" s="22" t="s">
        <v>980</v>
      </c>
      <c r="F375" s="22" t="s">
        <v>981</v>
      </c>
      <c r="G375" s="22"/>
      <c r="H375" s="22">
        <v>19995000000</v>
      </c>
      <c r="I375" s="22">
        <v>28059000000</v>
      </c>
      <c r="J375" s="22"/>
      <c r="K375" s="22"/>
      <c r="L375" s="22"/>
      <c r="M375" s="22"/>
    </row>
    <row r="376" spans="1:13">
      <c r="A376" s="22"/>
      <c r="B376" s="22"/>
      <c r="C376" s="22"/>
      <c r="D376" s="22" t="s">
        <v>430</v>
      </c>
      <c r="E376" s="22" t="s">
        <v>982</v>
      </c>
      <c r="F376" s="22" t="s">
        <v>983</v>
      </c>
      <c r="G376" s="22"/>
      <c r="H376" s="22">
        <v>3.6400000000000002E-2</v>
      </c>
      <c r="I376" s="22">
        <v>3.2399999999999998E-2</v>
      </c>
      <c r="J376" s="22"/>
      <c r="K376" s="22"/>
      <c r="L376" s="22"/>
      <c r="M376" s="22"/>
    </row>
    <row r="377" spans="1:13">
      <c r="A377" s="22"/>
      <c r="B377" s="22"/>
      <c r="C377" s="22"/>
      <c r="D377" s="22" t="s">
        <v>438</v>
      </c>
      <c r="E377" s="22" t="s">
        <v>984</v>
      </c>
      <c r="F377" s="22" t="s">
        <v>985</v>
      </c>
      <c r="G377" s="22"/>
      <c r="H377" s="22">
        <v>222446000000</v>
      </c>
      <c r="I377" s="22">
        <v>226200000000</v>
      </c>
      <c r="J377" s="22"/>
      <c r="K377" s="22"/>
      <c r="L377" s="22"/>
      <c r="M377" s="22"/>
    </row>
    <row r="378" spans="1:13">
      <c r="A378" s="22"/>
      <c r="B378" s="22"/>
      <c r="C378" s="22"/>
      <c r="D378" s="22" t="s">
        <v>430</v>
      </c>
      <c r="E378" s="22" t="s">
        <v>986</v>
      </c>
      <c r="F378" s="22" t="s">
        <v>987</v>
      </c>
      <c r="G378" s="22"/>
      <c r="H378" s="22">
        <v>3.8100000000000002E-2</v>
      </c>
      <c r="I378" s="22">
        <v>3.8300000000000001E-2</v>
      </c>
      <c r="J378" s="22"/>
      <c r="K378" s="22"/>
      <c r="L378" s="22"/>
      <c r="M378" s="22"/>
    </row>
    <row r="379" spans="1:13">
      <c r="A379" s="22"/>
      <c r="B379" s="22"/>
      <c r="C379" s="22"/>
      <c r="D379" s="22"/>
      <c r="E379" s="22"/>
      <c r="F379" s="22" t="s">
        <v>772</v>
      </c>
      <c r="G379" s="22"/>
      <c r="H379" s="22"/>
      <c r="I379" s="22"/>
      <c r="J379" s="22"/>
      <c r="K379" s="22"/>
      <c r="L379" s="22"/>
      <c r="M379" s="22"/>
    </row>
    <row r="380" spans="1:13">
      <c r="A380" s="22"/>
      <c r="B380" s="22"/>
      <c r="C380" s="22"/>
      <c r="D380" s="22" t="s">
        <v>438</v>
      </c>
      <c r="E380" s="22" t="s">
        <v>589</v>
      </c>
      <c r="F380" s="22" t="s">
        <v>919</v>
      </c>
      <c r="G380" s="22"/>
      <c r="H380" s="22">
        <v>144788000000</v>
      </c>
      <c r="I380" s="22">
        <v>139335000000</v>
      </c>
      <c r="J380" s="22"/>
      <c r="K380" s="22"/>
      <c r="L380" s="22"/>
      <c r="M380" s="22"/>
    </row>
    <row r="381" spans="1:13">
      <c r="A381" s="22"/>
      <c r="B381" s="22"/>
      <c r="C381" s="22"/>
      <c r="D381" s="22" t="s">
        <v>430</v>
      </c>
      <c r="E381" s="22" t="s">
        <v>988</v>
      </c>
      <c r="F381" s="22" t="s">
        <v>989</v>
      </c>
      <c r="G381" s="22"/>
      <c r="H381" s="22">
        <v>2.87E-2</v>
      </c>
      <c r="I381" s="22">
        <v>2.92E-2</v>
      </c>
      <c r="J381" s="22"/>
      <c r="K381" s="22"/>
      <c r="L381" s="22"/>
      <c r="M381" s="22"/>
    </row>
    <row r="382" spans="1:13">
      <c r="A382" s="22"/>
      <c r="B382" s="22"/>
      <c r="C382" s="22"/>
      <c r="D382" s="22" t="s">
        <v>438</v>
      </c>
      <c r="E382" s="22" t="s">
        <v>990</v>
      </c>
      <c r="F382" s="22" t="s">
        <v>991</v>
      </c>
      <c r="G382" s="22"/>
      <c r="H382" s="22">
        <v>0</v>
      </c>
      <c r="I382" s="22">
        <v>0</v>
      </c>
      <c r="J382" s="22"/>
      <c r="K382" s="22"/>
      <c r="L382" s="22"/>
      <c r="M382" s="22"/>
    </row>
    <row r="383" spans="1:13">
      <c r="A383" s="22"/>
      <c r="B383" s="22"/>
      <c r="C383" s="22"/>
      <c r="D383" s="22" t="s">
        <v>430</v>
      </c>
      <c r="E383" s="22" t="s">
        <v>992</v>
      </c>
      <c r="F383" s="22" t="s">
        <v>993</v>
      </c>
      <c r="G383" s="22"/>
      <c r="H383" s="22">
        <v>0</v>
      </c>
      <c r="I383" s="22">
        <v>0</v>
      </c>
      <c r="J383" s="22"/>
      <c r="K383" s="22"/>
      <c r="L383" s="22"/>
      <c r="M383" s="22"/>
    </row>
    <row r="384" spans="1:13">
      <c r="A384" s="22"/>
      <c r="B384" s="22"/>
      <c r="C384" s="22"/>
      <c r="D384" s="22" t="s">
        <v>438</v>
      </c>
      <c r="E384" s="22" t="s">
        <v>994</v>
      </c>
      <c r="F384" s="22" t="s">
        <v>995</v>
      </c>
      <c r="G384" s="22"/>
      <c r="H384" s="22">
        <v>32454000000</v>
      </c>
      <c r="I384" s="22">
        <v>32509000000</v>
      </c>
      <c r="J384" s="22"/>
      <c r="K384" s="22"/>
      <c r="L384" s="22"/>
      <c r="M384" s="22"/>
    </row>
    <row r="385" spans="1:13">
      <c r="A385" s="22"/>
      <c r="B385" s="22"/>
      <c r="C385" s="22"/>
      <c r="D385" s="22" t="s">
        <v>430</v>
      </c>
      <c r="E385" s="22" t="s">
        <v>996</v>
      </c>
      <c r="F385" s="22" t="s">
        <v>997</v>
      </c>
      <c r="G385" s="22"/>
      <c r="H385" s="22">
        <v>2.0500000000000001E-2</v>
      </c>
      <c r="I385" s="22">
        <v>2.0500000000000001E-2</v>
      </c>
      <c r="J385" s="22"/>
      <c r="K385" s="22"/>
      <c r="L385" s="22"/>
      <c r="M385" s="22"/>
    </row>
    <row r="386" spans="1:13">
      <c r="A386" s="22"/>
      <c r="B386" s="22"/>
      <c r="C386" s="22"/>
      <c r="D386" s="22" t="s">
        <v>438</v>
      </c>
      <c r="E386" s="22" t="s">
        <v>998</v>
      </c>
      <c r="F386" s="22" t="s">
        <v>999</v>
      </c>
      <c r="G386" s="22"/>
      <c r="H386" s="22">
        <v>13649000000</v>
      </c>
      <c r="I386" s="22">
        <v>13757000000</v>
      </c>
      <c r="J386" s="22"/>
      <c r="K386" s="22"/>
      <c r="L386" s="22"/>
      <c r="M386" s="22"/>
    </row>
    <row r="387" spans="1:13">
      <c r="A387" s="22"/>
      <c r="B387" s="22"/>
      <c r="C387" s="22"/>
      <c r="D387" s="22" t="s">
        <v>430</v>
      </c>
      <c r="E387" s="22" t="s">
        <v>1000</v>
      </c>
      <c r="F387" s="22" t="s">
        <v>1001</v>
      </c>
      <c r="G387" s="22"/>
      <c r="H387" s="22">
        <v>2.5499999999999998E-2</v>
      </c>
      <c r="I387" s="22">
        <v>2.5499999999999998E-2</v>
      </c>
      <c r="J387" s="22"/>
      <c r="K387" s="22"/>
      <c r="L387" s="22"/>
      <c r="M387" s="22"/>
    </row>
    <row r="388" spans="1:13">
      <c r="A388" s="22"/>
      <c r="B388" s="22"/>
      <c r="C388" s="22"/>
      <c r="D388" s="22" t="s">
        <v>438</v>
      </c>
      <c r="E388" s="22" t="s">
        <v>1002</v>
      </c>
      <c r="F388" s="22" t="s">
        <v>1003</v>
      </c>
      <c r="G388" s="22"/>
      <c r="H388" s="22">
        <v>98685000000</v>
      </c>
      <c r="I388" s="22">
        <v>93069000000</v>
      </c>
      <c r="J388" s="22"/>
      <c r="K388" s="22"/>
      <c r="L388" s="22"/>
      <c r="M388" s="22"/>
    </row>
    <row r="389" spans="1:13">
      <c r="A389" s="22"/>
      <c r="B389" s="22"/>
      <c r="C389" s="22"/>
      <c r="D389" s="22" t="s">
        <v>430</v>
      </c>
      <c r="E389" s="22" t="s">
        <v>1004</v>
      </c>
      <c r="F389" s="22" t="s">
        <v>1005</v>
      </c>
      <c r="G389" s="22"/>
      <c r="H389" s="22">
        <v>3.1899999999999998E-2</v>
      </c>
      <c r="I389" s="22">
        <v>3.2800000000000003E-2</v>
      </c>
      <c r="J389" s="22"/>
      <c r="K389" s="22"/>
      <c r="L389" s="22"/>
      <c r="M389" s="22"/>
    </row>
    <row r="390" spans="1:13">
      <c r="A390" s="22"/>
      <c r="B390" s="22"/>
      <c r="C390" s="22"/>
      <c r="D390" s="22"/>
      <c r="E390" s="22"/>
      <c r="F390" s="22" t="s">
        <v>1006</v>
      </c>
      <c r="G390" s="22"/>
      <c r="H390" s="22"/>
      <c r="I390" s="22"/>
      <c r="J390" s="22"/>
      <c r="K390" s="22"/>
      <c r="L390" s="22"/>
      <c r="M390" s="22"/>
    </row>
    <row r="391" spans="1:13">
      <c r="A391" s="22"/>
      <c r="B391" s="22"/>
      <c r="C391" s="22"/>
      <c r="D391" s="22" t="s">
        <v>438</v>
      </c>
      <c r="E391" s="22" t="s">
        <v>656</v>
      </c>
      <c r="F391" s="22" t="s">
        <v>1007</v>
      </c>
      <c r="G391" s="22"/>
      <c r="H391" s="22">
        <v>142115000000</v>
      </c>
      <c r="I391" s="22">
        <v>138985000000</v>
      </c>
      <c r="J391" s="22"/>
      <c r="K391" s="22"/>
      <c r="L391" s="22"/>
      <c r="M391" s="22"/>
    </row>
    <row r="392" spans="1:13">
      <c r="A392" s="22"/>
      <c r="B392" s="22"/>
      <c r="C392" s="22"/>
      <c r="D392" s="22" t="s">
        <v>438</v>
      </c>
      <c r="E392" s="22" t="s">
        <v>1008</v>
      </c>
      <c r="F392" s="22" t="s">
        <v>1009</v>
      </c>
      <c r="G392" s="22"/>
      <c r="H392" s="22">
        <v>0</v>
      </c>
      <c r="I392" s="22">
        <v>0</v>
      </c>
      <c r="J392" s="22"/>
      <c r="K392" s="22"/>
      <c r="L392" s="22"/>
      <c r="M392" s="22"/>
    </row>
    <row r="393" spans="1:13">
      <c r="A393" s="22"/>
      <c r="B393" s="22"/>
      <c r="C393" s="22"/>
      <c r="D393" s="22" t="s">
        <v>438</v>
      </c>
      <c r="E393" s="22" t="s">
        <v>1010</v>
      </c>
      <c r="F393" s="22" t="s">
        <v>1011</v>
      </c>
      <c r="G393" s="22"/>
      <c r="H393" s="22">
        <v>32169000000</v>
      </c>
      <c r="I393" s="22">
        <v>32566000000</v>
      </c>
      <c r="J393" s="22"/>
      <c r="K393" s="22"/>
      <c r="L393" s="22"/>
      <c r="M393" s="22"/>
    </row>
    <row r="394" spans="1:13">
      <c r="A394" s="22"/>
      <c r="B394" s="22"/>
      <c r="C394" s="22"/>
      <c r="D394" s="22" t="s">
        <v>438</v>
      </c>
      <c r="E394" s="22" t="s">
        <v>1012</v>
      </c>
      <c r="F394" s="22" t="s">
        <v>1013</v>
      </c>
      <c r="G394" s="22"/>
      <c r="H394" s="22">
        <v>13524000000</v>
      </c>
      <c r="I394" s="22">
        <v>13795000000</v>
      </c>
      <c r="J394" s="22"/>
      <c r="K394" s="22"/>
      <c r="L394" s="22"/>
      <c r="M394" s="22"/>
    </row>
    <row r="395" spans="1:13">
      <c r="A395" s="22"/>
      <c r="B395" s="22"/>
      <c r="C395" s="22"/>
      <c r="D395" s="22" t="s">
        <v>438</v>
      </c>
      <c r="E395" s="22" t="s">
        <v>1014</v>
      </c>
      <c r="F395" s="22" t="s">
        <v>1015</v>
      </c>
      <c r="G395" s="22"/>
      <c r="H395" s="22">
        <v>96422000000</v>
      </c>
      <c r="I395" s="22">
        <v>92624000000</v>
      </c>
      <c r="J395" s="22"/>
      <c r="K395" s="22"/>
      <c r="L395" s="22"/>
      <c r="M395" s="22"/>
    </row>
    <row r="396" spans="1:13">
      <c r="A396" s="22"/>
      <c r="B396" s="22"/>
      <c r="C396" s="22"/>
      <c r="D396" s="22" t="s">
        <v>263</v>
      </c>
      <c r="E396" s="22" t="s">
        <v>428</v>
      </c>
      <c r="F396" s="22"/>
      <c r="G396" s="22"/>
      <c r="H396" s="22"/>
      <c r="I396" s="22"/>
      <c r="J396" s="22"/>
      <c r="K396" s="22"/>
      <c r="L396" s="22"/>
      <c r="M396" s="22"/>
    </row>
    <row r="397" spans="1:13">
      <c r="A397" s="22"/>
      <c r="B397" s="22"/>
      <c r="C397" s="22"/>
      <c r="D397" s="22"/>
      <c r="E397" s="22" t="s">
        <v>1016</v>
      </c>
      <c r="F397" s="22" t="s">
        <v>307</v>
      </c>
      <c r="G397" s="22"/>
      <c r="H397" s="22"/>
      <c r="I397" s="22"/>
      <c r="J397" s="22"/>
      <c r="K397" s="22"/>
      <c r="L397" s="22"/>
      <c r="M397" s="22"/>
    </row>
    <row r="398" spans="1:13">
      <c r="A398" s="22"/>
      <c r="B398" s="22"/>
      <c r="C398" s="22"/>
      <c r="D398" s="22"/>
      <c r="E398" s="22"/>
      <c r="F398" s="22" t="s">
        <v>1017</v>
      </c>
      <c r="G398" s="22"/>
      <c r="H398" s="22"/>
      <c r="I398" s="22"/>
      <c r="J398" s="22"/>
      <c r="K398" s="22"/>
      <c r="L398" s="22"/>
      <c r="M398" s="22"/>
    </row>
    <row r="399" spans="1:13">
      <c r="A399" s="22"/>
      <c r="B399" s="22"/>
      <c r="C399" s="22"/>
      <c r="D399" s="22" t="s">
        <v>263</v>
      </c>
      <c r="E399" s="22" t="s">
        <v>428</v>
      </c>
      <c r="F399" s="22"/>
      <c r="G399" s="22"/>
      <c r="H399" s="22"/>
      <c r="I399" s="22"/>
      <c r="J399" s="22"/>
      <c r="K399" s="22"/>
      <c r="L399" s="22"/>
      <c r="M399" s="22"/>
    </row>
    <row r="400" spans="1:13">
      <c r="A400" s="22"/>
      <c r="B400" s="22"/>
      <c r="C400" s="22"/>
      <c r="D400" s="22"/>
      <c r="E400" s="22" t="s">
        <v>1018</v>
      </c>
      <c r="F400" s="22" t="s">
        <v>308</v>
      </c>
      <c r="G400" s="22"/>
      <c r="H400" s="22"/>
      <c r="I400" s="22"/>
      <c r="J400" s="22"/>
      <c r="K400" s="22"/>
      <c r="L400" s="22"/>
      <c r="M400" s="22"/>
    </row>
    <row r="401" spans="1:13">
      <c r="A401" s="22"/>
      <c r="B401" s="22"/>
      <c r="C401" s="22"/>
      <c r="D401" s="22" t="s">
        <v>438</v>
      </c>
      <c r="E401" s="22" t="s">
        <v>1019</v>
      </c>
      <c r="F401" s="22" t="s">
        <v>1020</v>
      </c>
      <c r="G401" s="22"/>
      <c r="H401" s="22">
        <v>0</v>
      </c>
      <c r="I401" s="22">
        <v>0</v>
      </c>
      <c r="J401" s="22">
        <v>0</v>
      </c>
      <c r="K401" s="22"/>
      <c r="L401" s="22"/>
      <c r="M401" s="22"/>
    </row>
    <row r="402" spans="1:13">
      <c r="A402" s="22"/>
      <c r="B402" s="22"/>
      <c r="C402" s="22"/>
      <c r="D402" s="22"/>
      <c r="E402" s="22"/>
      <c r="F402" s="22" t="s">
        <v>1021</v>
      </c>
      <c r="G402" s="22"/>
      <c r="H402" s="22"/>
      <c r="I402" s="22"/>
      <c r="J402" s="22"/>
      <c r="K402" s="22"/>
      <c r="L402" s="22"/>
      <c r="M402" s="22"/>
    </row>
    <row r="403" spans="1:13">
      <c r="A403" s="22"/>
      <c r="B403" s="22"/>
      <c r="C403" s="22"/>
      <c r="D403" s="22" t="s">
        <v>263</v>
      </c>
      <c r="E403" s="22" t="s">
        <v>428</v>
      </c>
      <c r="F403" s="22"/>
      <c r="G403" s="22"/>
      <c r="H403" s="22"/>
      <c r="I403" s="22"/>
      <c r="J403" s="22"/>
      <c r="K403" s="22"/>
      <c r="L403" s="22"/>
      <c r="M403" s="22"/>
    </row>
    <row r="404" spans="1:13">
      <c r="A404" s="22"/>
      <c r="B404" s="22"/>
      <c r="C404" s="22"/>
      <c r="D404" s="22"/>
      <c r="E404" s="22" t="s">
        <v>1022</v>
      </c>
      <c r="F404" s="22" t="s">
        <v>309</v>
      </c>
      <c r="G404" s="22"/>
      <c r="H404" s="22"/>
      <c r="I404" s="22"/>
      <c r="J404" s="22"/>
      <c r="K404" s="22"/>
      <c r="L404" s="22"/>
      <c r="M404" s="22"/>
    </row>
    <row r="405" spans="1:13">
      <c r="A405" s="22"/>
      <c r="B405" s="22"/>
      <c r="C405" s="22"/>
      <c r="D405" s="22"/>
      <c r="E405" s="22"/>
      <c r="F405" s="22" t="s">
        <v>1023</v>
      </c>
      <c r="G405" s="22"/>
      <c r="H405" s="22"/>
      <c r="I405" s="22"/>
      <c r="J405" s="22"/>
      <c r="K405" s="22"/>
      <c r="L405" s="22"/>
      <c r="M405" s="22"/>
    </row>
    <row r="406" spans="1:13">
      <c r="A406" s="22"/>
      <c r="B406" s="22"/>
      <c r="C406" s="22"/>
      <c r="D406" s="22" t="s">
        <v>263</v>
      </c>
      <c r="E406" s="22" t="s">
        <v>428</v>
      </c>
      <c r="F406" s="22"/>
      <c r="G406" s="22"/>
      <c r="H406" s="22"/>
      <c r="I406" s="22"/>
      <c r="J406" s="22"/>
      <c r="K406" s="22"/>
      <c r="L406" s="22"/>
      <c r="M406" s="22"/>
    </row>
    <row r="407" spans="1:13">
      <c r="A407" s="22"/>
      <c r="B407" s="22"/>
      <c r="C407" s="22"/>
      <c r="D407" s="22"/>
      <c r="E407" s="22" t="s">
        <v>1024</v>
      </c>
      <c r="F407" s="22" t="s">
        <v>310</v>
      </c>
      <c r="G407" s="22"/>
      <c r="H407" s="22"/>
      <c r="I407" s="22"/>
      <c r="J407" s="22"/>
      <c r="K407" s="22"/>
      <c r="L407" s="22"/>
      <c r="M407" s="22"/>
    </row>
    <row r="408" spans="1:13">
      <c r="A408" s="22"/>
      <c r="B408" s="22"/>
      <c r="C408" s="22"/>
      <c r="D408" s="22"/>
      <c r="E408" s="22"/>
      <c r="F408" s="22" t="s">
        <v>1025</v>
      </c>
      <c r="G408" s="22"/>
      <c r="H408" s="22"/>
      <c r="I408" s="22"/>
      <c r="J408" s="22"/>
      <c r="K408" s="22"/>
      <c r="L408" s="22"/>
      <c r="M408" s="22"/>
    </row>
    <row r="409" spans="1:13">
      <c r="A409" s="22"/>
      <c r="B409" s="22"/>
      <c r="C409" s="22"/>
      <c r="D409" s="22"/>
      <c r="E409" s="22"/>
      <c r="F409" s="22" t="s">
        <v>1026</v>
      </c>
      <c r="G409" s="22"/>
      <c r="H409" s="22"/>
      <c r="I409" s="22"/>
      <c r="J409" s="22"/>
      <c r="K409" s="22"/>
      <c r="L409" s="22"/>
      <c r="M409" s="22"/>
    </row>
    <row r="410" spans="1:13">
      <c r="A410" s="22"/>
      <c r="B410" s="22"/>
      <c r="C410" s="22"/>
      <c r="D410" s="22" t="s">
        <v>263</v>
      </c>
      <c r="E410" s="22" t="s">
        <v>428</v>
      </c>
      <c r="F410" s="22"/>
      <c r="G410" s="22"/>
      <c r="H410" s="22"/>
      <c r="I410" s="22"/>
      <c r="J410" s="22"/>
      <c r="K410" s="22"/>
      <c r="L410" s="22"/>
      <c r="M410" s="22"/>
    </row>
    <row r="411" spans="1:13">
      <c r="A411" s="22"/>
      <c r="B411" s="22"/>
      <c r="C411" s="22"/>
      <c r="D411" s="22"/>
      <c r="E411" s="22" t="s">
        <v>1027</v>
      </c>
      <c r="F411" s="22" t="s">
        <v>311</v>
      </c>
      <c r="G411" s="22"/>
      <c r="H411" s="22"/>
      <c r="I411" s="22"/>
      <c r="J411" s="22"/>
      <c r="K411" s="22"/>
      <c r="L411" s="22"/>
      <c r="M411" s="22"/>
    </row>
    <row r="412" spans="1:13">
      <c r="A412" s="22"/>
      <c r="B412" s="22"/>
      <c r="C412" s="22"/>
      <c r="D412" s="22" t="s">
        <v>438</v>
      </c>
      <c r="E412" s="22" t="s">
        <v>1028</v>
      </c>
      <c r="F412" s="22" t="s">
        <v>1029</v>
      </c>
      <c r="G412" s="22"/>
      <c r="H412" s="22">
        <v>1300000000</v>
      </c>
      <c r="I412" s="22">
        <v>3900000000</v>
      </c>
      <c r="J412" s="22"/>
      <c r="K412" s="22"/>
      <c r="L412" s="22"/>
      <c r="M412" s="22"/>
    </row>
    <row r="413" spans="1:13">
      <c r="A413" s="22"/>
      <c r="B413" s="22"/>
      <c r="C413" s="22"/>
      <c r="D413" s="22" t="s">
        <v>438</v>
      </c>
      <c r="E413" s="22" t="s">
        <v>595</v>
      </c>
      <c r="F413" s="22" t="s">
        <v>446</v>
      </c>
      <c r="G413" s="22"/>
      <c r="H413" s="22">
        <v>953110000000</v>
      </c>
      <c r="I413" s="22">
        <v>956770000000</v>
      </c>
      <c r="J413" s="22">
        <v>967604000000</v>
      </c>
      <c r="K413" s="22"/>
      <c r="L413" s="22"/>
      <c r="M413" s="22"/>
    </row>
    <row r="414" spans="1:13">
      <c r="A414" s="22"/>
      <c r="B414" s="22"/>
      <c r="C414" s="22"/>
      <c r="D414" s="22" t="s">
        <v>430</v>
      </c>
      <c r="E414" s="22" t="s">
        <v>1030</v>
      </c>
      <c r="F414" s="22" t="s">
        <v>1031</v>
      </c>
      <c r="G414" s="22"/>
      <c r="H414" s="22">
        <v>60100000000</v>
      </c>
      <c r="I414" s="22"/>
      <c r="J414" s="22"/>
      <c r="K414" s="22"/>
      <c r="L414" s="22"/>
      <c r="M414" s="22"/>
    </row>
    <row r="415" spans="1:13">
      <c r="A415" s="22"/>
      <c r="B415" s="22"/>
      <c r="C415" s="22"/>
      <c r="D415" s="22" t="s">
        <v>263</v>
      </c>
      <c r="E415" s="22" t="s">
        <v>428</v>
      </c>
      <c r="F415" s="22"/>
      <c r="G415" s="22"/>
      <c r="H415" s="22"/>
      <c r="I415" s="22"/>
      <c r="J415" s="22"/>
      <c r="K415" s="22"/>
      <c r="L415" s="22"/>
      <c r="M415" s="22"/>
    </row>
    <row r="416" spans="1:13">
      <c r="A416" s="22"/>
      <c r="B416" s="22"/>
      <c r="C416" s="22"/>
      <c r="D416" s="22"/>
      <c r="E416" s="22" t="s">
        <v>1032</v>
      </c>
      <c r="F416" s="22" t="s">
        <v>312</v>
      </c>
      <c r="G416" s="22"/>
      <c r="H416" s="22"/>
      <c r="I416" s="22"/>
      <c r="J416" s="22"/>
      <c r="K416" s="22"/>
      <c r="L416" s="22"/>
      <c r="M416" s="22"/>
    </row>
    <row r="417" spans="1:13">
      <c r="A417" s="22"/>
      <c r="B417" s="22"/>
      <c r="C417" s="22"/>
      <c r="D417" s="22" t="s">
        <v>430</v>
      </c>
      <c r="E417" s="22" t="s">
        <v>1030</v>
      </c>
      <c r="F417" s="22" t="s">
        <v>1031</v>
      </c>
      <c r="G417" s="22"/>
      <c r="H417" s="22">
        <v>60100000000</v>
      </c>
      <c r="I417" s="22"/>
      <c r="J417" s="22"/>
      <c r="K417" s="22"/>
      <c r="L417" s="22"/>
      <c r="M417" s="22"/>
    </row>
    <row r="418" spans="1:13">
      <c r="A418" s="22"/>
      <c r="B418" s="22"/>
      <c r="C418" s="22"/>
      <c r="D418" s="22"/>
      <c r="E418" s="22"/>
      <c r="F418" s="22" t="s">
        <v>1033</v>
      </c>
      <c r="G418" s="22"/>
      <c r="H418" s="22"/>
      <c r="I418" s="22"/>
      <c r="J418" s="22"/>
      <c r="K418" s="22"/>
      <c r="L418" s="22"/>
      <c r="M418" s="22"/>
    </row>
    <row r="419" spans="1:13">
      <c r="A419" s="22"/>
      <c r="B419" s="22"/>
      <c r="C419" s="22"/>
      <c r="D419" s="22" t="s">
        <v>438</v>
      </c>
      <c r="E419" s="22" t="s">
        <v>1034</v>
      </c>
      <c r="F419" s="22" t="s">
        <v>778</v>
      </c>
      <c r="G419" s="22"/>
      <c r="H419" s="22">
        <v>2081000000</v>
      </c>
      <c r="I419" s="22">
        <v>3677000000</v>
      </c>
      <c r="J419" s="22"/>
      <c r="K419" s="22"/>
      <c r="L419" s="22"/>
      <c r="M419" s="22"/>
    </row>
    <row r="420" spans="1:13">
      <c r="A420" s="22"/>
      <c r="B420" s="22"/>
      <c r="C420" s="22"/>
      <c r="D420" s="22" t="s">
        <v>438</v>
      </c>
      <c r="E420" s="22" t="s">
        <v>1035</v>
      </c>
      <c r="F420" s="22" t="s">
        <v>1036</v>
      </c>
      <c r="G420" s="22" t="s">
        <v>548</v>
      </c>
      <c r="H420" s="22">
        <v>2166000000</v>
      </c>
      <c r="I420" s="22">
        <v>2491000000</v>
      </c>
      <c r="J420" s="22"/>
      <c r="K420" s="22"/>
      <c r="L420" s="22"/>
      <c r="M420" s="22"/>
    </row>
    <row r="421" spans="1:13">
      <c r="A421" s="22"/>
      <c r="B421" s="22"/>
      <c r="C421" s="22"/>
      <c r="D421" s="22" t="s">
        <v>438</v>
      </c>
      <c r="E421" s="22" t="s">
        <v>1037</v>
      </c>
      <c r="F421" s="22" t="s">
        <v>1038</v>
      </c>
      <c r="G421" s="22" t="s">
        <v>548</v>
      </c>
      <c r="H421" s="22">
        <v>2612000000</v>
      </c>
      <c r="I421" s="22">
        <v>738000000</v>
      </c>
      <c r="J421" s="22"/>
      <c r="K421" s="22"/>
      <c r="L421" s="22"/>
      <c r="M421" s="22"/>
    </row>
    <row r="422" spans="1:13">
      <c r="A422" s="22"/>
      <c r="B422" s="22"/>
      <c r="C422" s="22"/>
      <c r="D422" s="22" t="s">
        <v>263</v>
      </c>
      <c r="E422" s="22" t="s">
        <v>428</v>
      </c>
      <c r="F422" s="22"/>
      <c r="G422" s="22"/>
      <c r="H422" s="22"/>
      <c r="I422" s="22"/>
      <c r="J422" s="22"/>
      <c r="K422" s="22"/>
      <c r="L422" s="22"/>
      <c r="M422" s="22"/>
    </row>
    <row r="423" spans="1:13">
      <c r="A423" s="22"/>
      <c r="B423" s="22"/>
      <c r="C423" s="22"/>
      <c r="D423" s="22"/>
      <c r="E423" s="22" t="s">
        <v>1039</v>
      </c>
      <c r="F423" s="22" t="s">
        <v>313</v>
      </c>
      <c r="G423" s="22"/>
      <c r="H423" s="22"/>
      <c r="I423" s="22"/>
      <c r="J423" s="22"/>
      <c r="K423" s="22"/>
      <c r="L423" s="22"/>
      <c r="M423" s="22"/>
    </row>
    <row r="424" spans="1:13">
      <c r="A424" s="22"/>
      <c r="B424" s="22"/>
      <c r="C424" s="22"/>
      <c r="D424" s="22" t="s">
        <v>430</v>
      </c>
      <c r="E424" s="22" t="s">
        <v>1040</v>
      </c>
      <c r="F424" s="22" t="s">
        <v>1041</v>
      </c>
      <c r="G424" s="22"/>
      <c r="H424" s="22">
        <v>91000000000</v>
      </c>
      <c r="I424" s="22">
        <v>85000000000</v>
      </c>
      <c r="J424" s="22"/>
      <c r="K424" s="22"/>
      <c r="L424" s="22"/>
      <c r="M424" s="22"/>
    </row>
    <row r="425" spans="1:13">
      <c r="A425" s="22"/>
      <c r="B425" s="22"/>
      <c r="C425" s="22"/>
      <c r="D425" s="22" t="s">
        <v>430</v>
      </c>
      <c r="E425" s="22" t="s">
        <v>1042</v>
      </c>
      <c r="F425" s="22" t="s">
        <v>1043</v>
      </c>
      <c r="G425" s="22"/>
      <c r="H425" s="22">
        <v>558701000000</v>
      </c>
      <c r="I425" s="22">
        <v>555511000000</v>
      </c>
      <c r="J425" s="22"/>
      <c r="K425" s="22"/>
      <c r="L425" s="22"/>
      <c r="M425" s="22"/>
    </row>
    <row r="426" spans="1:13">
      <c r="A426" s="22"/>
      <c r="B426" s="22"/>
      <c r="C426" s="22"/>
      <c r="D426" s="22" t="s">
        <v>263</v>
      </c>
      <c r="E426" s="22" t="s">
        <v>428</v>
      </c>
      <c r="F426" s="22"/>
      <c r="G426" s="22"/>
      <c r="H426" s="22"/>
      <c r="I426" s="22"/>
      <c r="J426" s="22"/>
      <c r="K426" s="22"/>
      <c r="L426" s="22"/>
      <c r="M426" s="22"/>
    </row>
    <row r="427" spans="1:13">
      <c r="A427" s="22"/>
      <c r="B427" s="22"/>
      <c r="C427" s="22"/>
      <c r="D427" s="22"/>
      <c r="E427" s="22" t="s">
        <v>1044</v>
      </c>
      <c r="F427" s="22" t="s">
        <v>314</v>
      </c>
      <c r="G427" s="22"/>
      <c r="H427" s="22"/>
      <c r="I427" s="22"/>
      <c r="J427" s="22"/>
      <c r="K427" s="22"/>
      <c r="L427" s="22"/>
      <c r="M427" s="22"/>
    </row>
    <row r="428" spans="1:13">
      <c r="A428" s="22"/>
      <c r="B428" s="22"/>
      <c r="C428" s="22"/>
      <c r="D428" s="22" t="s">
        <v>438</v>
      </c>
      <c r="E428" s="22" t="s">
        <v>1045</v>
      </c>
      <c r="F428" s="22" t="s">
        <v>1046</v>
      </c>
      <c r="G428" s="22"/>
      <c r="H428" s="22">
        <v>10707000000</v>
      </c>
      <c r="I428" s="22">
        <v>11960000000</v>
      </c>
      <c r="J428" s="22">
        <v>12540000000</v>
      </c>
      <c r="K428" s="22"/>
      <c r="L428" s="22"/>
      <c r="M428" s="22"/>
    </row>
    <row r="429" spans="1:13">
      <c r="A429" s="22"/>
      <c r="B429" s="22"/>
      <c r="C429" s="22" t="s">
        <v>467</v>
      </c>
      <c r="D429" s="22" t="s">
        <v>438</v>
      </c>
      <c r="E429" s="22" t="s">
        <v>468</v>
      </c>
      <c r="F429" s="22" t="s">
        <v>469</v>
      </c>
      <c r="G429" s="22"/>
      <c r="H429" s="22">
        <v>1744000000</v>
      </c>
      <c r="I429" s="22">
        <v>2528000000</v>
      </c>
      <c r="J429" s="22">
        <v>3770000000</v>
      </c>
      <c r="K429" s="22"/>
      <c r="L429" s="22"/>
      <c r="M429" s="22"/>
    </row>
    <row r="430" spans="1:13">
      <c r="A430" s="22"/>
      <c r="B430" s="22"/>
      <c r="C430" s="22"/>
      <c r="D430" s="22" t="s">
        <v>438</v>
      </c>
      <c r="E430" s="22" t="s">
        <v>1047</v>
      </c>
      <c r="F430" s="22" t="s">
        <v>1048</v>
      </c>
      <c r="G430" s="22" t="s">
        <v>548</v>
      </c>
      <c r="H430" s="22">
        <v>166000000</v>
      </c>
      <c r="I430" s="22">
        <v>186000000</v>
      </c>
      <c r="J430" s="22">
        <v>205000000</v>
      </c>
      <c r="K430" s="22"/>
      <c r="L430" s="22"/>
      <c r="M430" s="22"/>
    </row>
    <row r="431" spans="1:13">
      <c r="A431" s="22"/>
      <c r="B431" s="22"/>
      <c r="C431" s="22"/>
      <c r="D431" s="22" t="s">
        <v>438</v>
      </c>
      <c r="E431" s="22" t="s">
        <v>1049</v>
      </c>
      <c r="F431" s="22" t="s">
        <v>1050</v>
      </c>
      <c r="G431" s="22" t="s">
        <v>548</v>
      </c>
      <c r="H431" s="22">
        <v>4428000000</v>
      </c>
      <c r="I431" s="22">
        <v>4587000000</v>
      </c>
      <c r="J431" s="22">
        <v>5247000000</v>
      </c>
      <c r="K431" s="22"/>
      <c r="L431" s="22"/>
      <c r="M431" s="22"/>
    </row>
    <row r="432" spans="1:13">
      <c r="A432" s="22"/>
      <c r="B432" s="22"/>
      <c r="C432" s="22"/>
      <c r="D432" s="22" t="s">
        <v>438</v>
      </c>
      <c r="E432" s="22" t="s">
        <v>1051</v>
      </c>
      <c r="F432" s="22" t="s">
        <v>1052</v>
      </c>
      <c r="G432" s="22"/>
      <c r="H432" s="22">
        <v>1684000000</v>
      </c>
      <c r="I432" s="22">
        <v>1659000000</v>
      </c>
      <c r="J432" s="22">
        <v>1727000000</v>
      </c>
      <c r="K432" s="22"/>
      <c r="L432" s="22"/>
      <c r="M432" s="22"/>
    </row>
    <row r="433" spans="1:13">
      <c r="A433" s="22"/>
      <c r="B433" s="22"/>
      <c r="C433" s="22"/>
      <c r="D433" s="22" t="s">
        <v>438</v>
      </c>
      <c r="E433" s="22" t="s">
        <v>1053</v>
      </c>
      <c r="F433" s="22" t="s">
        <v>1054</v>
      </c>
      <c r="G433" s="22" t="s">
        <v>548</v>
      </c>
      <c r="H433" s="22">
        <v>2744000000</v>
      </c>
      <c r="I433" s="22">
        <v>2928000000</v>
      </c>
      <c r="J433" s="22">
        <v>3520000000</v>
      </c>
      <c r="K433" s="22"/>
      <c r="L433" s="22"/>
      <c r="M433" s="22"/>
    </row>
    <row r="434" spans="1:13">
      <c r="A434" s="22"/>
      <c r="B434" s="22"/>
      <c r="C434" s="22"/>
      <c r="D434" s="22" t="s">
        <v>430</v>
      </c>
      <c r="E434" s="22" t="s">
        <v>1055</v>
      </c>
      <c r="F434" s="22" t="s">
        <v>487</v>
      </c>
      <c r="G434" s="22"/>
      <c r="H434" s="22">
        <v>-87000000</v>
      </c>
      <c r="I434" s="22">
        <v>6000000</v>
      </c>
      <c r="J434" s="22">
        <v>-17000000</v>
      </c>
      <c r="K434" s="22"/>
      <c r="L434" s="22"/>
      <c r="M434" s="22"/>
    </row>
    <row r="435" spans="1:13">
      <c r="A435" s="22"/>
      <c r="B435" s="22"/>
      <c r="C435" s="22"/>
      <c r="D435" s="22" t="s">
        <v>438</v>
      </c>
      <c r="E435" s="22" t="s">
        <v>1045</v>
      </c>
      <c r="F435" s="22" t="s">
        <v>1056</v>
      </c>
      <c r="G435" s="22"/>
      <c r="H435" s="22">
        <v>10707000000</v>
      </c>
      <c r="I435" s="22">
        <v>11960000000</v>
      </c>
      <c r="J435" s="22">
        <v>12540000000</v>
      </c>
      <c r="K435" s="22"/>
      <c r="L435" s="22"/>
      <c r="M435" s="22"/>
    </row>
    <row r="436" spans="1:13">
      <c r="A436" s="22"/>
      <c r="B436" s="22"/>
      <c r="C436" s="22"/>
      <c r="D436" s="22"/>
      <c r="E436" s="22"/>
      <c r="F436" s="22" t="s">
        <v>1057</v>
      </c>
      <c r="G436" s="22"/>
      <c r="H436" s="22"/>
      <c r="I436" s="22"/>
      <c r="J436" s="22"/>
      <c r="K436" s="22"/>
      <c r="L436" s="22"/>
      <c r="M436" s="22"/>
    </row>
    <row r="437" spans="1:13">
      <c r="A437" s="22"/>
      <c r="B437" s="22"/>
      <c r="C437" s="22"/>
      <c r="D437" s="22" t="s">
        <v>438</v>
      </c>
      <c r="E437" s="22" t="s">
        <v>597</v>
      </c>
      <c r="F437" s="22" t="s">
        <v>598</v>
      </c>
      <c r="G437" s="22"/>
      <c r="H437" s="22">
        <v>9775000000</v>
      </c>
      <c r="I437" s="22">
        <v>11004000000</v>
      </c>
      <c r="J437" s="22">
        <v>11419000000</v>
      </c>
      <c r="K437" s="22"/>
      <c r="L437" s="22"/>
      <c r="M437" s="22"/>
    </row>
    <row r="438" spans="1:13">
      <c r="A438" s="22"/>
      <c r="B438" s="22"/>
      <c r="C438" s="22"/>
      <c r="D438" s="22" t="s">
        <v>430</v>
      </c>
      <c r="E438" s="22" t="s">
        <v>1058</v>
      </c>
      <c r="F438" s="22" t="s">
        <v>1059</v>
      </c>
      <c r="G438" s="22"/>
      <c r="H438" s="22">
        <v>932000000</v>
      </c>
      <c r="I438" s="22">
        <v>956000000</v>
      </c>
      <c r="J438" s="22">
        <v>1121000000</v>
      </c>
      <c r="K438" s="22"/>
      <c r="L438" s="22"/>
      <c r="M438" s="22"/>
    </row>
    <row r="439" spans="1:13">
      <c r="A439" s="22"/>
      <c r="B439" s="22"/>
      <c r="C439" s="22"/>
      <c r="D439" s="22" t="s">
        <v>438</v>
      </c>
      <c r="E439" s="22" t="s">
        <v>1045</v>
      </c>
      <c r="F439" s="22" t="s">
        <v>1060</v>
      </c>
      <c r="G439" s="22"/>
      <c r="H439" s="22">
        <v>10707000000</v>
      </c>
      <c r="I439" s="22">
        <v>11960000000</v>
      </c>
      <c r="J439" s="22">
        <v>12540000000</v>
      </c>
      <c r="K439" s="22"/>
      <c r="L439" s="22"/>
      <c r="M439" s="22"/>
    </row>
    <row r="440" spans="1:13">
      <c r="A440" s="22"/>
      <c r="B440" s="22"/>
      <c r="C440" s="22"/>
      <c r="D440" s="22" t="s">
        <v>430</v>
      </c>
      <c r="E440" s="22" t="s">
        <v>1061</v>
      </c>
      <c r="F440" s="22" t="s">
        <v>1062</v>
      </c>
      <c r="G440" s="22"/>
      <c r="H440" s="22">
        <v>2.8999999999999998E-3</v>
      </c>
      <c r="I440" s="22">
        <v>3.0999999999999999E-3</v>
      </c>
      <c r="J440" s="22">
        <v>3.7000000000000002E-3</v>
      </c>
      <c r="K440" s="22"/>
      <c r="L440" s="22"/>
      <c r="M440" s="22"/>
    </row>
    <row r="441" spans="1:13">
      <c r="A441" s="22"/>
      <c r="B441" s="22"/>
      <c r="C441" s="22"/>
      <c r="D441" s="22" t="s">
        <v>430</v>
      </c>
      <c r="E441" s="22" t="s">
        <v>1063</v>
      </c>
      <c r="F441" s="22" t="s">
        <v>1064</v>
      </c>
      <c r="G441" s="22"/>
      <c r="H441" s="22">
        <v>1.03E-2</v>
      </c>
      <c r="I441" s="22">
        <v>1.15E-2</v>
      </c>
      <c r="J441" s="22">
        <v>1.18E-2</v>
      </c>
      <c r="K441" s="22"/>
      <c r="L441" s="22"/>
      <c r="M441" s="22"/>
    </row>
    <row r="442" spans="1:13">
      <c r="A442" s="22"/>
      <c r="B442" s="22"/>
      <c r="C442" s="22"/>
      <c r="D442" s="22" t="s">
        <v>430</v>
      </c>
      <c r="E442" s="22" t="s">
        <v>1065</v>
      </c>
      <c r="F442" s="22" t="s">
        <v>1066</v>
      </c>
      <c r="G442" s="22"/>
      <c r="H442" s="22">
        <v>1.12E-2</v>
      </c>
      <c r="I442" s="22">
        <v>1.2500000000000001E-2</v>
      </c>
      <c r="J442" s="22">
        <v>1.2999999999999999E-2</v>
      </c>
      <c r="K442" s="22"/>
      <c r="L442" s="22"/>
      <c r="M442" s="22"/>
    </row>
    <row r="443" spans="1:13">
      <c r="A443" s="22"/>
      <c r="B443" s="22"/>
      <c r="C443" s="22"/>
      <c r="D443" s="22" t="s">
        <v>263</v>
      </c>
      <c r="E443" s="22" t="s">
        <v>428</v>
      </c>
      <c r="F443" s="22"/>
      <c r="G443" s="22"/>
      <c r="H443" s="22"/>
      <c r="I443" s="22"/>
      <c r="J443" s="22"/>
      <c r="K443" s="22"/>
      <c r="L443" s="22"/>
      <c r="M443" s="22"/>
    </row>
    <row r="444" spans="1:13">
      <c r="A444" s="22"/>
      <c r="B444" s="22"/>
      <c r="C444" s="22"/>
      <c r="D444" s="22"/>
      <c r="E444" s="22" t="s">
        <v>1067</v>
      </c>
      <c r="F444" s="22" t="s">
        <v>315</v>
      </c>
      <c r="G444" s="22"/>
      <c r="H444" s="22"/>
      <c r="I444" s="22"/>
      <c r="J444" s="22"/>
      <c r="K444" s="22"/>
      <c r="L444" s="22"/>
      <c r="M444" s="22"/>
    </row>
    <row r="445" spans="1:13">
      <c r="A445" s="22"/>
      <c r="B445" s="22"/>
      <c r="C445" s="22"/>
      <c r="D445" s="22" t="s">
        <v>438</v>
      </c>
      <c r="E445" s="22" t="s">
        <v>1045</v>
      </c>
      <c r="F445" s="22" t="s">
        <v>1046</v>
      </c>
      <c r="G445" s="22"/>
      <c r="H445" s="22">
        <v>10707000000</v>
      </c>
      <c r="I445" s="22">
        <v>11960000000</v>
      </c>
      <c r="J445" s="22">
        <v>12540000000</v>
      </c>
      <c r="K445" s="22"/>
      <c r="L445" s="22"/>
      <c r="M445" s="22"/>
    </row>
    <row r="446" spans="1:13">
      <c r="A446" s="22"/>
      <c r="B446" s="22"/>
      <c r="C446" s="22" t="s">
        <v>467</v>
      </c>
      <c r="D446" s="22" t="s">
        <v>438</v>
      </c>
      <c r="E446" s="22" t="s">
        <v>468</v>
      </c>
      <c r="F446" s="22" t="s">
        <v>469</v>
      </c>
      <c r="G446" s="22"/>
      <c r="H446" s="22">
        <v>1744000000</v>
      </c>
      <c r="I446" s="22">
        <v>2528000000</v>
      </c>
      <c r="J446" s="22">
        <v>3770000000</v>
      </c>
      <c r="K446" s="22"/>
      <c r="L446" s="22"/>
      <c r="M446" s="22"/>
    </row>
    <row r="447" spans="1:13">
      <c r="A447" s="22"/>
      <c r="B447" s="22"/>
      <c r="C447" s="22"/>
      <c r="D447" s="22" t="s">
        <v>438</v>
      </c>
      <c r="E447" s="22" t="s">
        <v>1047</v>
      </c>
      <c r="F447" s="22" t="s">
        <v>1048</v>
      </c>
      <c r="G447" s="22" t="s">
        <v>548</v>
      </c>
      <c r="H447" s="22">
        <v>166000000</v>
      </c>
      <c r="I447" s="22">
        <v>186000000</v>
      </c>
      <c r="J447" s="22">
        <v>205000000</v>
      </c>
      <c r="K447" s="22"/>
      <c r="L447" s="22"/>
      <c r="M447" s="22"/>
    </row>
    <row r="448" spans="1:13">
      <c r="A448" s="22"/>
      <c r="B448" s="22"/>
      <c r="C448" s="22"/>
      <c r="D448" s="22" t="s">
        <v>438</v>
      </c>
      <c r="E448" s="22" t="s">
        <v>1049</v>
      </c>
      <c r="F448" s="22" t="s">
        <v>1050</v>
      </c>
      <c r="G448" s="22" t="s">
        <v>548</v>
      </c>
      <c r="H448" s="22">
        <v>4428000000</v>
      </c>
      <c r="I448" s="22">
        <v>4587000000</v>
      </c>
      <c r="J448" s="22">
        <v>5247000000</v>
      </c>
      <c r="K448" s="22"/>
      <c r="L448" s="22"/>
      <c r="M448" s="22"/>
    </row>
    <row r="449" spans="1:13">
      <c r="A449" s="22"/>
      <c r="B449" s="22"/>
      <c r="C449" s="22"/>
      <c r="D449" s="22" t="s">
        <v>438</v>
      </c>
      <c r="E449" s="22" t="s">
        <v>1051</v>
      </c>
      <c r="F449" s="22" t="s">
        <v>1052</v>
      </c>
      <c r="G449" s="22"/>
      <c r="H449" s="22">
        <v>1684000000</v>
      </c>
      <c r="I449" s="22">
        <v>1659000000</v>
      </c>
      <c r="J449" s="22">
        <v>1727000000</v>
      </c>
      <c r="K449" s="22"/>
      <c r="L449" s="22"/>
      <c r="M449" s="22"/>
    </row>
    <row r="450" spans="1:13">
      <c r="A450" s="22"/>
      <c r="B450" s="22"/>
      <c r="C450" s="22"/>
      <c r="D450" s="22" t="s">
        <v>438</v>
      </c>
      <c r="E450" s="22" t="s">
        <v>1053</v>
      </c>
      <c r="F450" s="22" t="s">
        <v>1054</v>
      </c>
      <c r="G450" s="22" t="s">
        <v>548</v>
      </c>
      <c r="H450" s="22">
        <v>2744000000</v>
      </c>
      <c r="I450" s="22">
        <v>2928000000</v>
      </c>
      <c r="J450" s="22">
        <v>3520000000</v>
      </c>
      <c r="K450" s="22"/>
      <c r="L450" s="22"/>
      <c r="M450" s="22"/>
    </row>
    <row r="451" spans="1:13">
      <c r="A451" s="22"/>
      <c r="B451" s="22"/>
      <c r="C451" s="22"/>
      <c r="D451" s="22" t="s">
        <v>430</v>
      </c>
      <c r="E451" s="22" t="s">
        <v>1055</v>
      </c>
      <c r="F451" s="22" t="s">
        <v>1068</v>
      </c>
      <c r="G451" s="22"/>
      <c r="H451" s="22">
        <v>-87000000</v>
      </c>
      <c r="I451" s="22">
        <v>6000000</v>
      </c>
      <c r="J451" s="22">
        <v>-17000000</v>
      </c>
      <c r="K451" s="22"/>
      <c r="L451" s="22"/>
      <c r="M451" s="22"/>
    </row>
    <row r="452" spans="1:13">
      <c r="A452" s="22"/>
      <c r="B452" s="22"/>
      <c r="C452" s="22"/>
      <c r="D452" s="22" t="s">
        <v>438</v>
      </c>
      <c r="E452" s="22" t="s">
        <v>1045</v>
      </c>
      <c r="F452" s="22" t="s">
        <v>1056</v>
      </c>
      <c r="G452" s="22"/>
      <c r="H452" s="22">
        <v>10707000000</v>
      </c>
      <c r="I452" s="22">
        <v>11960000000</v>
      </c>
      <c r="J452" s="22">
        <v>12540000000</v>
      </c>
      <c r="K452" s="22"/>
      <c r="L452" s="22"/>
      <c r="M452" s="22"/>
    </row>
    <row r="453" spans="1:13">
      <c r="A453" s="22"/>
      <c r="B453" s="22"/>
      <c r="C453" s="22"/>
      <c r="D453" s="22" t="s">
        <v>263</v>
      </c>
      <c r="E453" s="22" t="s">
        <v>428</v>
      </c>
      <c r="F453" s="22"/>
      <c r="G453" s="22"/>
      <c r="H453" s="22"/>
      <c r="I453" s="22"/>
      <c r="J453" s="22"/>
      <c r="K453" s="22"/>
      <c r="L453" s="22"/>
      <c r="M453" s="22"/>
    </row>
    <row r="454" spans="1:13">
      <c r="A454" s="22"/>
      <c r="B454" s="22"/>
      <c r="C454" s="22"/>
      <c r="D454" s="22"/>
      <c r="E454" s="22" t="s">
        <v>1069</v>
      </c>
      <c r="F454" s="22" t="s">
        <v>316</v>
      </c>
      <c r="G454" s="22"/>
      <c r="H454" s="22"/>
      <c r="I454" s="22"/>
      <c r="J454" s="22"/>
      <c r="K454" s="22"/>
      <c r="L454" s="22"/>
      <c r="M454" s="22"/>
    </row>
    <row r="455" spans="1:13">
      <c r="A455" s="22"/>
      <c r="B455" s="22"/>
      <c r="C455" s="22"/>
      <c r="D455" s="22" t="s">
        <v>438</v>
      </c>
      <c r="E455" s="22" t="s">
        <v>1070</v>
      </c>
      <c r="F455" s="22" t="s">
        <v>1071</v>
      </c>
      <c r="G455" s="22"/>
      <c r="H455" s="22">
        <v>9264000000</v>
      </c>
      <c r="I455" s="22">
        <v>10070000000</v>
      </c>
      <c r="J455" s="22"/>
      <c r="K455" s="22"/>
      <c r="L455" s="22"/>
      <c r="M455" s="22"/>
    </row>
    <row r="456" spans="1:13">
      <c r="A456" s="22"/>
      <c r="B456" s="22"/>
      <c r="C456" s="22"/>
      <c r="D456" s="22" t="s">
        <v>438</v>
      </c>
      <c r="E456" s="22" t="s">
        <v>1072</v>
      </c>
      <c r="F456" s="22" t="s">
        <v>1073</v>
      </c>
      <c r="G456" s="22"/>
      <c r="H456" s="22">
        <v>1443000000</v>
      </c>
      <c r="I456" s="22">
        <v>1890000000</v>
      </c>
      <c r="J456" s="22"/>
      <c r="K456" s="22"/>
      <c r="L456" s="22"/>
      <c r="M456" s="22"/>
    </row>
    <row r="457" spans="1:13">
      <c r="A457" s="22"/>
      <c r="B457" s="22"/>
      <c r="C457" s="22"/>
      <c r="D457" s="22" t="s">
        <v>438</v>
      </c>
      <c r="E457" s="22" t="s">
        <v>1045</v>
      </c>
      <c r="F457" s="22" t="s">
        <v>1060</v>
      </c>
      <c r="G457" s="22"/>
      <c r="H457" s="22">
        <v>10707000000</v>
      </c>
      <c r="I457" s="22">
        <v>11960000000</v>
      </c>
      <c r="J457" s="22">
        <v>12540000000</v>
      </c>
      <c r="K457" s="22"/>
      <c r="L457" s="22"/>
      <c r="M457" s="22"/>
    </row>
    <row r="458" spans="1:13">
      <c r="A458" s="22"/>
      <c r="B458" s="22"/>
      <c r="C458" s="22"/>
      <c r="D458" s="22" t="s">
        <v>438</v>
      </c>
      <c r="E458" s="22" t="s">
        <v>1074</v>
      </c>
      <c r="F458" s="22" t="s">
        <v>1075</v>
      </c>
      <c r="G458" s="22"/>
      <c r="H458" s="22">
        <v>931754000000</v>
      </c>
      <c r="I458" s="22">
        <v>925261000000</v>
      </c>
      <c r="J458" s="22"/>
      <c r="K458" s="22"/>
      <c r="L458" s="22"/>
      <c r="M458" s="22"/>
    </row>
    <row r="459" spans="1:13">
      <c r="A459" s="22"/>
      <c r="B459" s="22"/>
      <c r="C459" s="22"/>
      <c r="D459" s="22" t="s">
        <v>438</v>
      </c>
      <c r="E459" s="22" t="s">
        <v>1076</v>
      </c>
      <c r="F459" s="22" t="s">
        <v>1077</v>
      </c>
      <c r="G459" s="22"/>
      <c r="H459" s="22">
        <v>16347000000</v>
      </c>
      <c r="I459" s="22">
        <v>18674000000</v>
      </c>
      <c r="J459" s="22"/>
      <c r="K459" s="22"/>
      <c r="L459" s="22"/>
      <c r="M459" s="22"/>
    </row>
    <row r="460" spans="1:13">
      <c r="A460" s="22"/>
      <c r="B460" s="22"/>
      <c r="C460" s="22"/>
      <c r="D460" s="22" t="s">
        <v>438</v>
      </c>
      <c r="E460" s="22" t="s">
        <v>595</v>
      </c>
      <c r="F460" s="22" t="s">
        <v>446</v>
      </c>
      <c r="G460" s="22"/>
      <c r="H460" s="22">
        <v>953110000000</v>
      </c>
      <c r="I460" s="22">
        <v>956770000000</v>
      </c>
      <c r="J460" s="22">
        <v>967604000000</v>
      </c>
      <c r="K460" s="22"/>
      <c r="L460" s="22"/>
      <c r="M460" s="22"/>
    </row>
    <row r="461" spans="1:13">
      <c r="A461" s="22"/>
      <c r="B461" s="22"/>
      <c r="C461" s="22"/>
      <c r="D461" s="22" t="s">
        <v>263</v>
      </c>
      <c r="E461" s="22" t="s">
        <v>428</v>
      </c>
      <c r="F461" s="22"/>
      <c r="G461" s="22"/>
      <c r="H461" s="22"/>
      <c r="I461" s="22"/>
      <c r="J461" s="22"/>
      <c r="K461" s="22"/>
      <c r="L461" s="22"/>
      <c r="M461" s="22"/>
    </row>
    <row r="462" spans="1:13">
      <c r="A462" s="22"/>
      <c r="B462" s="22"/>
      <c r="C462" s="22"/>
      <c r="D462" s="22"/>
      <c r="E462" s="22" t="s">
        <v>1078</v>
      </c>
      <c r="F462" s="22" t="s">
        <v>317</v>
      </c>
      <c r="G462" s="22"/>
      <c r="H462" s="22"/>
      <c r="I462" s="22"/>
      <c r="J462" s="22"/>
      <c r="K462" s="22"/>
      <c r="L462" s="22"/>
      <c r="M462" s="22"/>
    </row>
    <row r="463" spans="1:13">
      <c r="A463" s="22"/>
      <c r="B463" s="22"/>
      <c r="C463" s="22"/>
      <c r="D463" s="22"/>
      <c r="E463" s="22"/>
      <c r="F463" s="22" t="s">
        <v>1079</v>
      </c>
      <c r="G463" s="22"/>
      <c r="H463" s="22"/>
      <c r="I463" s="22"/>
      <c r="J463" s="22"/>
      <c r="K463" s="22"/>
      <c r="L463" s="22"/>
      <c r="M463" s="22"/>
    </row>
    <row r="464" spans="1:13">
      <c r="A464" s="22"/>
      <c r="B464" s="22"/>
      <c r="C464" s="22"/>
      <c r="D464" s="22" t="s">
        <v>438</v>
      </c>
      <c r="E464" s="22" t="s">
        <v>595</v>
      </c>
      <c r="F464" s="22" t="s">
        <v>446</v>
      </c>
      <c r="G464" s="22"/>
      <c r="H464" s="22">
        <v>953110000000</v>
      </c>
      <c r="I464" s="22">
        <v>956770000000</v>
      </c>
      <c r="J464" s="22">
        <v>967604000000</v>
      </c>
      <c r="K464" s="22"/>
      <c r="L464" s="22"/>
      <c r="M464" s="22"/>
    </row>
    <row r="465" spans="1:13">
      <c r="A465" s="22"/>
      <c r="B465" s="22"/>
      <c r="C465" s="22"/>
      <c r="D465" s="22" t="s">
        <v>263</v>
      </c>
      <c r="E465" s="22" t="s">
        <v>428</v>
      </c>
      <c r="F465" s="22"/>
      <c r="G465" s="22"/>
      <c r="H465" s="22"/>
      <c r="I465" s="22"/>
      <c r="J465" s="22"/>
      <c r="K465" s="22"/>
      <c r="L465" s="22"/>
      <c r="M465" s="22"/>
    </row>
    <row r="466" spans="1:13">
      <c r="A466" s="22"/>
      <c r="B466" s="22"/>
      <c r="C466" s="22"/>
      <c r="D466" s="22"/>
      <c r="E466" s="22" t="s">
        <v>1080</v>
      </c>
      <c r="F466" s="22" t="s">
        <v>318</v>
      </c>
      <c r="G466" s="22"/>
      <c r="H466" s="22"/>
      <c r="I466" s="22"/>
      <c r="J466" s="22"/>
      <c r="K466" s="22"/>
      <c r="L466" s="22"/>
      <c r="M466" s="22"/>
    </row>
    <row r="467" spans="1:13">
      <c r="A467" s="22"/>
      <c r="B467" s="22"/>
      <c r="C467" s="22"/>
      <c r="D467" s="22"/>
      <c r="E467" s="22"/>
      <c r="F467" s="22" t="s">
        <v>1081</v>
      </c>
      <c r="G467" s="22"/>
      <c r="H467" s="22"/>
      <c r="I467" s="22"/>
      <c r="J467" s="22"/>
      <c r="K467" s="22"/>
      <c r="L467" s="22"/>
      <c r="M467" s="22"/>
    </row>
    <row r="468" spans="1:13">
      <c r="A468" s="22"/>
      <c r="B468" s="22"/>
      <c r="C468" s="22"/>
      <c r="D468" s="22" t="s">
        <v>438</v>
      </c>
      <c r="E468" s="22" t="s">
        <v>595</v>
      </c>
      <c r="F468" s="22" t="s">
        <v>446</v>
      </c>
      <c r="G468" s="22"/>
      <c r="H468" s="22">
        <v>953110000000</v>
      </c>
      <c r="I468" s="22">
        <v>956770000000</v>
      </c>
      <c r="J468" s="22">
        <v>967604000000</v>
      </c>
      <c r="K468" s="22"/>
      <c r="L468" s="22"/>
      <c r="M468" s="22"/>
    </row>
    <row r="469" spans="1:13">
      <c r="A469" s="22"/>
      <c r="B469" s="22"/>
      <c r="C469" s="22"/>
      <c r="D469" s="22" t="s">
        <v>263</v>
      </c>
      <c r="E469" s="22" t="s">
        <v>428</v>
      </c>
      <c r="F469" s="22"/>
      <c r="G469" s="22"/>
      <c r="H469" s="22"/>
      <c r="I469" s="22"/>
      <c r="J469" s="22"/>
      <c r="K469" s="22"/>
      <c r="L469" s="22"/>
      <c r="M469" s="22"/>
    </row>
    <row r="470" spans="1:13">
      <c r="A470" s="22"/>
      <c r="B470" s="22"/>
      <c r="C470" s="22"/>
      <c r="D470" s="22"/>
      <c r="E470" s="22" t="s">
        <v>1082</v>
      </c>
      <c r="F470" s="22" t="s">
        <v>319</v>
      </c>
      <c r="G470" s="22"/>
      <c r="H470" s="22"/>
      <c r="I470" s="22"/>
      <c r="J470" s="22"/>
      <c r="K470" s="22"/>
      <c r="L470" s="22"/>
      <c r="M470" s="22"/>
    </row>
    <row r="471" spans="1:13">
      <c r="A471" s="22"/>
      <c r="B471" s="22"/>
      <c r="C471" s="22"/>
      <c r="D471" s="22"/>
      <c r="E471" s="22"/>
      <c r="F471" s="22" t="s">
        <v>1081</v>
      </c>
      <c r="G471" s="22"/>
      <c r="H471" s="22"/>
      <c r="I471" s="22"/>
      <c r="J471" s="22"/>
      <c r="K471" s="22"/>
      <c r="L471" s="22"/>
      <c r="M471" s="22"/>
    </row>
    <row r="472" spans="1:13">
      <c r="A472" s="22"/>
      <c r="B472" s="22"/>
      <c r="C472" s="22"/>
      <c r="D472" s="22" t="s">
        <v>438</v>
      </c>
      <c r="E472" s="22" t="s">
        <v>595</v>
      </c>
      <c r="F472" s="22" t="s">
        <v>446</v>
      </c>
      <c r="G472" s="22"/>
      <c r="H472" s="22">
        <v>953110000000</v>
      </c>
      <c r="I472" s="22">
        <v>956770000000</v>
      </c>
      <c r="J472" s="22">
        <v>967604000000</v>
      </c>
      <c r="K472" s="22"/>
      <c r="L472" s="22"/>
      <c r="M472" s="22"/>
    </row>
    <row r="473" spans="1:13">
      <c r="A473" s="22"/>
      <c r="B473" s="22"/>
      <c r="C473" s="22"/>
      <c r="D473" s="22" t="s">
        <v>263</v>
      </c>
      <c r="E473" s="22" t="s">
        <v>428</v>
      </c>
      <c r="F473" s="22"/>
      <c r="G473" s="22"/>
      <c r="H473" s="22"/>
      <c r="I473" s="22"/>
      <c r="J473" s="22"/>
      <c r="K473" s="22"/>
      <c r="L473" s="22"/>
      <c r="M473" s="22"/>
    </row>
    <row r="474" spans="1:13">
      <c r="A474" s="22"/>
      <c r="B474" s="22"/>
      <c r="C474" s="22"/>
      <c r="D474" s="22"/>
      <c r="E474" s="22" t="s">
        <v>1083</v>
      </c>
      <c r="F474" s="22" t="s">
        <v>320</v>
      </c>
      <c r="G474" s="22"/>
      <c r="H474" s="22"/>
      <c r="I474" s="22"/>
      <c r="J474" s="22"/>
      <c r="K474" s="22"/>
      <c r="L474" s="22"/>
      <c r="M474" s="22"/>
    </row>
    <row r="475" spans="1:13">
      <c r="A475" s="22"/>
      <c r="B475" s="22"/>
      <c r="C475" s="22"/>
      <c r="D475" s="22" t="s">
        <v>438</v>
      </c>
      <c r="E475" s="22" t="s">
        <v>595</v>
      </c>
      <c r="F475" s="22" t="s">
        <v>446</v>
      </c>
      <c r="G475" s="22"/>
      <c r="H475" s="22">
        <v>953110000000</v>
      </c>
      <c r="I475" s="22">
        <v>956770000000</v>
      </c>
      <c r="J475" s="22">
        <v>967604000000</v>
      </c>
      <c r="K475" s="22"/>
      <c r="L475" s="22"/>
      <c r="M475" s="22"/>
    </row>
    <row r="476" spans="1:13">
      <c r="A476" s="22"/>
      <c r="B476" s="22"/>
      <c r="C476" s="22"/>
      <c r="D476" s="22" t="s">
        <v>263</v>
      </c>
      <c r="E476" s="22" t="s">
        <v>428</v>
      </c>
      <c r="F476" s="22"/>
      <c r="G476" s="22"/>
      <c r="H476" s="22"/>
      <c r="I476" s="22"/>
      <c r="J476" s="22"/>
      <c r="K476" s="22"/>
      <c r="L476" s="22"/>
      <c r="M476" s="22"/>
    </row>
    <row r="477" spans="1:13">
      <c r="A477" s="22"/>
      <c r="B477" s="22"/>
      <c r="C477" s="22"/>
      <c r="D477" s="22"/>
      <c r="E477" s="22" t="s">
        <v>1084</v>
      </c>
      <c r="F477" s="22" t="s">
        <v>321</v>
      </c>
      <c r="G477" s="22"/>
      <c r="H477" s="22"/>
      <c r="I477" s="22"/>
      <c r="J477" s="22"/>
      <c r="K477" s="22"/>
      <c r="L477" s="22"/>
      <c r="M477" s="22"/>
    </row>
    <row r="478" spans="1:13">
      <c r="A478" s="22"/>
      <c r="B478" s="22"/>
      <c r="C478" s="22"/>
      <c r="D478" s="22" t="s">
        <v>430</v>
      </c>
      <c r="E478" s="22" t="s">
        <v>1085</v>
      </c>
      <c r="F478" s="22" t="s">
        <v>1086</v>
      </c>
      <c r="G478" s="22"/>
      <c r="H478" s="22">
        <v>1000000</v>
      </c>
      <c r="I478" s="22"/>
      <c r="J478" s="22"/>
      <c r="K478" s="22"/>
      <c r="L478" s="22"/>
      <c r="M478" s="22"/>
    </row>
    <row r="479" spans="1:13">
      <c r="A479" s="22"/>
      <c r="B479" s="22"/>
      <c r="C479" s="22"/>
      <c r="D479" s="22" t="s">
        <v>438</v>
      </c>
      <c r="E479" s="22" t="s">
        <v>595</v>
      </c>
      <c r="F479" s="22" t="s">
        <v>446</v>
      </c>
      <c r="G479" s="22"/>
      <c r="H479" s="22">
        <v>953110000000</v>
      </c>
      <c r="I479" s="22">
        <v>956770000000</v>
      </c>
      <c r="J479" s="22">
        <v>967604000000</v>
      </c>
      <c r="K479" s="22"/>
      <c r="L479" s="22"/>
      <c r="M479" s="22"/>
    </row>
    <row r="480" spans="1:13">
      <c r="A480" s="22"/>
      <c r="B480" s="22"/>
      <c r="C480" s="22"/>
      <c r="D480" s="22" t="s">
        <v>263</v>
      </c>
      <c r="E480" s="22" t="s">
        <v>428</v>
      </c>
      <c r="F480" s="22"/>
      <c r="G480" s="22"/>
      <c r="H480" s="22"/>
      <c r="I480" s="22"/>
      <c r="J480" s="22"/>
      <c r="K480" s="22"/>
      <c r="L480" s="22"/>
      <c r="M480" s="22"/>
    </row>
    <row r="481" spans="1:13">
      <c r="A481" s="22"/>
      <c r="B481" s="22"/>
      <c r="C481" s="22"/>
      <c r="D481" s="22"/>
      <c r="E481" s="22" t="s">
        <v>1087</v>
      </c>
      <c r="F481" s="22" t="s">
        <v>322</v>
      </c>
      <c r="G481" s="22"/>
      <c r="H481" s="22"/>
      <c r="I481" s="22"/>
      <c r="J481" s="22"/>
      <c r="K481" s="22"/>
      <c r="L481" s="22"/>
      <c r="M481" s="22"/>
    </row>
    <row r="482" spans="1:13">
      <c r="A482" s="22"/>
      <c r="B482" s="22"/>
      <c r="C482" s="22"/>
      <c r="D482" s="22"/>
      <c r="E482" s="22" t="s">
        <v>1088</v>
      </c>
      <c r="F482" s="22" t="s">
        <v>323</v>
      </c>
      <c r="G482" s="22"/>
      <c r="H482" s="22"/>
      <c r="I482" s="22"/>
      <c r="J482" s="22"/>
      <c r="K482" s="22"/>
      <c r="L482" s="22"/>
      <c r="M482" s="22"/>
    </row>
    <row r="483" spans="1:13">
      <c r="A483" s="22"/>
      <c r="B483" s="22"/>
      <c r="C483" s="22"/>
      <c r="D483" s="22"/>
      <c r="E483" s="22" t="s">
        <v>1089</v>
      </c>
      <c r="F483" s="22" t="s">
        <v>324</v>
      </c>
      <c r="G483" s="22"/>
      <c r="H483" s="22"/>
      <c r="I483" s="22"/>
      <c r="J483" s="22"/>
      <c r="K483" s="22"/>
      <c r="L483" s="22"/>
      <c r="M483" s="22"/>
    </row>
    <row r="484" spans="1:13">
      <c r="A484" s="22"/>
      <c r="B484" s="22"/>
      <c r="C484" s="22"/>
      <c r="D484" s="22"/>
      <c r="E484" s="22"/>
      <c r="F484" s="22" t="s">
        <v>1090</v>
      </c>
      <c r="G484" s="22"/>
      <c r="H484" s="22"/>
      <c r="I484" s="22"/>
      <c r="J484" s="22"/>
      <c r="K484" s="22"/>
      <c r="L484" s="22"/>
      <c r="M484" s="22"/>
    </row>
    <row r="485" spans="1:13">
      <c r="A485" s="22"/>
      <c r="B485" s="22"/>
      <c r="C485" s="22"/>
      <c r="D485" s="22" t="s">
        <v>438</v>
      </c>
      <c r="E485" s="22" t="s">
        <v>1091</v>
      </c>
      <c r="F485" s="22" t="s">
        <v>1092</v>
      </c>
      <c r="G485" s="22"/>
      <c r="H485" s="22">
        <v>19464000000</v>
      </c>
      <c r="I485" s="22">
        <v>22110000000</v>
      </c>
      <c r="J485" s="22"/>
      <c r="K485" s="22"/>
      <c r="L485" s="22"/>
      <c r="M485" s="22"/>
    </row>
    <row r="486" spans="1:13">
      <c r="A486" s="22"/>
      <c r="B486" s="22"/>
      <c r="C486" s="22"/>
      <c r="D486" s="22" t="s">
        <v>438</v>
      </c>
      <c r="E486" s="22" t="s">
        <v>1093</v>
      </c>
      <c r="F486" s="22" t="s">
        <v>1094</v>
      </c>
      <c r="G486" s="22"/>
      <c r="H486" s="22">
        <v>16347000000</v>
      </c>
      <c r="I486" s="22">
        <v>18674000000</v>
      </c>
      <c r="J486" s="22"/>
      <c r="K486" s="22"/>
      <c r="L486" s="22"/>
      <c r="M486" s="22"/>
    </row>
    <row r="487" spans="1:13">
      <c r="A487" s="22"/>
      <c r="B487" s="22"/>
      <c r="C487" s="22"/>
      <c r="D487" s="22" t="s">
        <v>438</v>
      </c>
      <c r="E487" s="22" t="s">
        <v>1095</v>
      </c>
      <c r="F487" s="22" t="s">
        <v>1096</v>
      </c>
      <c r="G487" s="22"/>
      <c r="H487" s="22">
        <v>9078000000</v>
      </c>
      <c r="I487" s="22">
        <v>11639000000</v>
      </c>
      <c r="J487" s="22"/>
      <c r="K487" s="22"/>
      <c r="L487" s="22"/>
      <c r="M487" s="22"/>
    </row>
    <row r="488" spans="1:13">
      <c r="A488" s="22"/>
      <c r="B488" s="22"/>
      <c r="C488" s="22"/>
      <c r="D488" s="22" t="s">
        <v>438</v>
      </c>
      <c r="E488" s="22" t="s">
        <v>1097</v>
      </c>
      <c r="F488" s="22" t="s">
        <v>1098</v>
      </c>
      <c r="G488" s="22"/>
      <c r="H488" s="22">
        <v>1443000000</v>
      </c>
      <c r="I488" s="22">
        <v>1890000000</v>
      </c>
      <c r="J488" s="22"/>
      <c r="K488" s="22"/>
      <c r="L488" s="22"/>
      <c r="M488" s="22"/>
    </row>
    <row r="489" spans="1:13">
      <c r="A489" s="22"/>
      <c r="B489" s="22"/>
      <c r="C489" s="22"/>
      <c r="D489" s="22" t="s">
        <v>438</v>
      </c>
      <c r="E489" s="22" t="s">
        <v>1099</v>
      </c>
      <c r="F489" s="22" t="s">
        <v>1100</v>
      </c>
      <c r="G489" s="22"/>
      <c r="H489" s="22">
        <v>513000000</v>
      </c>
      <c r="I489" s="22">
        <v>579000000</v>
      </c>
      <c r="J489" s="22"/>
      <c r="K489" s="22"/>
      <c r="L489" s="22"/>
      <c r="M489" s="22"/>
    </row>
    <row r="490" spans="1:13">
      <c r="A490" s="22"/>
      <c r="B490" s="22"/>
      <c r="C490" s="22"/>
      <c r="D490" s="22" t="s">
        <v>263</v>
      </c>
      <c r="E490" s="22" t="s">
        <v>428</v>
      </c>
      <c r="F490" s="22"/>
      <c r="G490" s="22"/>
      <c r="H490" s="22"/>
      <c r="I490" s="22"/>
      <c r="J490" s="22"/>
      <c r="K490" s="22"/>
      <c r="L490" s="22"/>
      <c r="M490" s="22"/>
    </row>
    <row r="491" spans="1:13">
      <c r="A491" s="22"/>
      <c r="B491" s="22"/>
      <c r="C491" s="22"/>
      <c r="D491" s="22"/>
      <c r="E491" s="22" t="s">
        <v>1101</v>
      </c>
      <c r="F491" s="22" t="s">
        <v>325</v>
      </c>
      <c r="G491" s="22"/>
      <c r="H491" s="22"/>
      <c r="I491" s="22"/>
      <c r="J491" s="22"/>
      <c r="K491" s="22"/>
      <c r="L491" s="22"/>
      <c r="M491" s="22"/>
    </row>
    <row r="492" spans="1:13">
      <c r="A492" s="22"/>
      <c r="B492" s="22"/>
      <c r="C492" s="22"/>
      <c r="D492" s="22"/>
      <c r="E492" s="22"/>
      <c r="F492" s="22" t="s">
        <v>1102</v>
      </c>
      <c r="G492" s="22"/>
      <c r="H492" s="22"/>
      <c r="I492" s="22"/>
      <c r="J492" s="22"/>
      <c r="K492" s="22"/>
      <c r="L492" s="22"/>
      <c r="M492" s="22"/>
    </row>
    <row r="493" spans="1:13">
      <c r="A493" s="22"/>
      <c r="B493" s="22"/>
      <c r="C493" s="22"/>
      <c r="D493" s="22" t="s">
        <v>438</v>
      </c>
      <c r="E493" s="22" t="s">
        <v>1103</v>
      </c>
      <c r="F493" s="22" t="s">
        <v>1104</v>
      </c>
      <c r="G493" s="22"/>
      <c r="H493" s="22">
        <v>17626000000</v>
      </c>
      <c r="I493" s="22">
        <v>20633000000</v>
      </c>
      <c r="J493" s="22">
        <v>23875000000</v>
      </c>
      <c r="K493" s="22"/>
      <c r="L493" s="22"/>
      <c r="M493" s="22"/>
    </row>
    <row r="494" spans="1:13">
      <c r="A494" s="22"/>
      <c r="B494" s="22"/>
      <c r="C494" s="22"/>
      <c r="D494" s="22" t="s">
        <v>430</v>
      </c>
      <c r="E494" s="22" t="s">
        <v>1105</v>
      </c>
      <c r="F494" s="22" t="s">
        <v>1106</v>
      </c>
      <c r="G494" s="22"/>
      <c r="H494" s="22">
        <v>1121000000</v>
      </c>
      <c r="I494" s="22">
        <v>1130000000</v>
      </c>
      <c r="J494" s="22">
        <v>1251000000</v>
      </c>
      <c r="K494" s="22"/>
      <c r="L494" s="22"/>
      <c r="M494" s="22"/>
    </row>
    <row r="495" spans="1:13">
      <c r="A495" s="22"/>
      <c r="B495" s="22"/>
      <c r="C495" s="22"/>
      <c r="D495" s="22"/>
      <c r="E495" s="22"/>
      <c r="F495" s="22" t="s">
        <v>1107</v>
      </c>
      <c r="G495" s="22"/>
      <c r="H495" s="22"/>
      <c r="I495" s="22"/>
      <c r="J495" s="22"/>
      <c r="K495" s="22"/>
      <c r="L495" s="22"/>
      <c r="M495" s="22"/>
    </row>
    <row r="496" spans="1:13">
      <c r="A496" s="22"/>
      <c r="B496" s="22"/>
      <c r="C496" s="22"/>
      <c r="D496" s="22" t="s">
        <v>438</v>
      </c>
      <c r="E496" s="22" t="s">
        <v>1108</v>
      </c>
      <c r="F496" s="22" t="s">
        <v>1109</v>
      </c>
      <c r="G496" s="22"/>
      <c r="H496" s="22">
        <v>338000000</v>
      </c>
      <c r="I496" s="22">
        <v>299000000</v>
      </c>
      <c r="J496" s="22">
        <v>353000000</v>
      </c>
      <c r="K496" s="22"/>
      <c r="L496" s="22"/>
      <c r="M496" s="22"/>
    </row>
    <row r="497" spans="1:13">
      <c r="A497" s="22"/>
      <c r="B497" s="22"/>
      <c r="C497" s="22"/>
      <c r="D497" s="22" t="s">
        <v>438</v>
      </c>
      <c r="E497" s="22" t="s">
        <v>1110</v>
      </c>
      <c r="F497" s="22" t="s">
        <v>487</v>
      </c>
      <c r="G497" s="22"/>
      <c r="H497" s="22">
        <v>783000000</v>
      </c>
      <c r="I497" s="22">
        <v>831000000</v>
      </c>
      <c r="J497" s="22">
        <v>898000000</v>
      </c>
      <c r="K497" s="22"/>
      <c r="L497" s="22"/>
      <c r="M497" s="22"/>
    </row>
    <row r="498" spans="1:13">
      <c r="A498" s="22"/>
      <c r="B498" s="22"/>
      <c r="C498" s="22"/>
      <c r="D498" s="22" t="s">
        <v>263</v>
      </c>
      <c r="E498" s="22" t="s">
        <v>428</v>
      </c>
      <c r="F498" s="22"/>
      <c r="G498" s="22"/>
      <c r="H498" s="22"/>
      <c r="I498" s="22"/>
      <c r="J498" s="22"/>
      <c r="K498" s="22"/>
      <c r="L498" s="22"/>
      <c r="M498" s="22"/>
    </row>
    <row r="499" spans="1:13">
      <c r="A499" s="22"/>
      <c r="B499" s="22"/>
      <c r="C499" s="22"/>
      <c r="D499" s="22"/>
      <c r="E499" s="22" t="s">
        <v>1111</v>
      </c>
      <c r="F499" s="22" t="s">
        <v>326</v>
      </c>
      <c r="G499" s="22"/>
      <c r="H499" s="22"/>
      <c r="I499" s="22"/>
      <c r="J499" s="22"/>
      <c r="K499" s="22"/>
      <c r="L499" s="22"/>
      <c r="M499" s="22"/>
    </row>
    <row r="500" spans="1:13">
      <c r="A500" s="22"/>
      <c r="B500" s="22"/>
      <c r="C500" s="22"/>
      <c r="D500" s="22" t="s">
        <v>438</v>
      </c>
      <c r="E500" s="22" t="s">
        <v>1112</v>
      </c>
      <c r="F500" s="22" t="s">
        <v>1113</v>
      </c>
      <c r="G500" s="22"/>
      <c r="H500" s="22">
        <v>4786000000</v>
      </c>
      <c r="I500" s="22">
        <v>5578000000</v>
      </c>
      <c r="J500" s="22">
        <v>6718000000</v>
      </c>
      <c r="K500" s="22"/>
      <c r="L500" s="22"/>
      <c r="M500" s="22"/>
    </row>
    <row r="501" spans="1:13">
      <c r="A501" s="22"/>
      <c r="B501" s="22"/>
      <c r="C501" s="22"/>
      <c r="D501" s="22"/>
      <c r="E501" s="22"/>
      <c r="F501" s="22" t="s">
        <v>1114</v>
      </c>
      <c r="G501" s="22"/>
      <c r="H501" s="22"/>
      <c r="I501" s="22"/>
      <c r="J501" s="22"/>
      <c r="K501" s="22"/>
      <c r="L501" s="22"/>
      <c r="M501" s="22"/>
    </row>
    <row r="502" spans="1:13">
      <c r="A502" s="22"/>
      <c r="B502" s="22"/>
      <c r="C502" s="22"/>
      <c r="D502" s="22" t="s">
        <v>438</v>
      </c>
      <c r="E502" s="22" t="s">
        <v>1115</v>
      </c>
      <c r="F502" s="22" t="s">
        <v>1116</v>
      </c>
      <c r="G502" s="22"/>
      <c r="H502" s="22">
        <v>97000000</v>
      </c>
      <c r="I502" s="22">
        <v>262000000</v>
      </c>
      <c r="J502" s="22">
        <v>485000000</v>
      </c>
      <c r="K502" s="22"/>
      <c r="L502" s="22"/>
      <c r="M502" s="22"/>
    </row>
    <row r="503" spans="1:13">
      <c r="A503" s="22"/>
      <c r="B503" s="22"/>
      <c r="C503" s="22"/>
      <c r="D503" s="22" t="s">
        <v>430</v>
      </c>
      <c r="E503" s="22" t="s">
        <v>1117</v>
      </c>
      <c r="F503" s="22" t="s">
        <v>1118</v>
      </c>
      <c r="G503" s="22"/>
      <c r="H503" s="22">
        <v>8.0600000000000005E-2</v>
      </c>
      <c r="I503" s="22">
        <v>5.9200000000000003E-2</v>
      </c>
      <c r="J503" s="22">
        <v>4.1300000000000003E-2</v>
      </c>
      <c r="K503" s="22"/>
      <c r="L503" s="22"/>
      <c r="M503" s="22"/>
    </row>
    <row r="504" spans="1:13">
      <c r="A504" s="22"/>
      <c r="B504" s="22"/>
      <c r="C504" s="22"/>
      <c r="D504" s="22" t="s">
        <v>438</v>
      </c>
      <c r="E504" s="22" t="s">
        <v>599</v>
      </c>
      <c r="F504" s="22" t="s">
        <v>1119</v>
      </c>
      <c r="G504" s="22"/>
      <c r="H504" s="22">
        <v>943335000000</v>
      </c>
      <c r="I504" s="22">
        <v>945766000000</v>
      </c>
      <c r="J504" s="22"/>
      <c r="K504" s="22"/>
      <c r="L504" s="22"/>
      <c r="M504" s="22"/>
    </row>
    <row r="505" spans="1:13">
      <c r="A505" s="22"/>
      <c r="B505" s="22"/>
      <c r="C505" s="22"/>
      <c r="D505" s="22" t="s">
        <v>263</v>
      </c>
      <c r="E505" s="22" t="s">
        <v>428</v>
      </c>
      <c r="F505" s="22"/>
      <c r="G505" s="22"/>
      <c r="H505" s="22"/>
      <c r="I505" s="22"/>
      <c r="J505" s="22"/>
      <c r="K505" s="22"/>
      <c r="L505" s="22"/>
      <c r="M505" s="22"/>
    </row>
    <row r="506" spans="1:13">
      <c r="A506" s="22"/>
      <c r="B506" s="22"/>
      <c r="C506" s="22"/>
      <c r="D506" s="22"/>
      <c r="E506" s="22" t="s">
        <v>1120</v>
      </c>
      <c r="F506" s="22" t="s">
        <v>327</v>
      </c>
      <c r="G506" s="22"/>
      <c r="H506" s="22"/>
      <c r="I506" s="22"/>
      <c r="J506" s="22"/>
      <c r="K506" s="22"/>
      <c r="L506" s="22"/>
      <c r="M506" s="22"/>
    </row>
    <row r="507" spans="1:13">
      <c r="A507" s="22"/>
      <c r="B507" s="22"/>
      <c r="C507" s="22"/>
      <c r="D507" s="22" t="s">
        <v>438</v>
      </c>
      <c r="E507" s="22" t="s">
        <v>1121</v>
      </c>
      <c r="F507" s="22" t="s">
        <v>1122</v>
      </c>
      <c r="G507" s="22"/>
      <c r="H507" s="22">
        <v>483000000</v>
      </c>
      <c r="I507" s="22">
        <v>466000000</v>
      </c>
      <c r="J507" s="22">
        <v>424000000</v>
      </c>
      <c r="K507" s="22"/>
      <c r="L507" s="22"/>
      <c r="M507" s="22"/>
    </row>
    <row r="508" spans="1:13">
      <c r="A508" s="22"/>
      <c r="B508" s="22"/>
      <c r="C508" s="22"/>
      <c r="D508" s="22" t="s">
        <v>263</v>
      </c>
      <c r="E508" s="22" t="s">
        <v>428</v>
      </c>
      <c r="F508" s="22"/>
      <c r="G508" s="22"/>
      <c r="H508" s="22"/>
      <c r="I508" s="22"/>
      <c r="J508" s="22"/>
      <c r="K508" s="22"/>
      <c r="L508" s="22"/>
      <c r="M508" s="22"/>
    </row>
    <row r="509" spans="1:13">
      <c r="A509" s="22"/>
      <c r="B509" s="22"/>
      <c r="C509" s="22"/>
      <c r="D509" s="22"/>
      <c r="E509" s="22" t="s">
        <v>1123</v>
      </c>
      <c r="F509" s="22" t="s">
        <v>328</v>
      </c>
      <c r="G509" s="22"/>
      <c r="H509" s="22"/>
      <c r="I509" s="22"/>
      <c r="J509" s="22"/>
      <c r="K509" s="22"/>
      <c r="L509" s="22"/>
      <c r="M509" s="22"/>
    </row>
    <row r="510" spans="1:13">
      <c r="A510" s="22"/>
      <c r="B510" s="22"/>
      <c r="C510" s="22"/>
      <c r="D510" s="22"/>
      <c r="E510" s="22" t="s">
        <v>1124</v>
      </c>
      <c r="F510" s="22" t="s">
        <v>329</v>
      </c>
      <c r="G510" s="22"/>
      <c r="H510" s="22"/>
      <c r="I510" s="22"/>
      <c r="J510" s="22"/>
      <c r="K510" s="22"/>
      <c r="L510" s="22"/>
      <c r="M510" s="22"/>
    </row>
    <row r="511" spans="1:13">
      <c r="A511" s="22"/>
      <c r="B511" s="22"/>
      <c r="C511" s="22"/>
      <c r="D511" s="22" t="s">
        <v>438</v>
      </c>
      <c r="E511" s="22" t="s">
        <v>1035</v>
      </c>
      <c r="F511" s="22" t="s">
        <v>1125</v>
      </c>
      <c r="G511" s="22"/>
      <c r="H511" s="22">
        <v>2166000000</v>
      </c>
      <c r="I511" s="22">
        <v>2491000000</v>
      </c>
      <c r="J511" s="22"/>
      <c r="K511" s="22"/>
      <c r="L511" s="22"/>
      <c r="M511" s="22"/>
    </row>
    <row r="512" spans="1:13">
      <c r="A512" s="22"/>
      <c r="B512" s="22"/>
      <c r="C512" s="22"/>
      <c r="D512" s="22" t="s">
        <v>438</v>
      </c>
      <c r="E512" s="22" t="s">
        <v>1126</v>
      </c>
      <c r="F512" s="22" t="s">
        <v>1127</v>
      </c>
      <c r="G512" s="22"/>
      <c r="H512" s="22">
        <v>3033000000</v>
      </c>
      <c r="I512" s="22">
        <v>8887000000</v>
      </c>
      <c r="J512" s="22">
        <v>11216000000</v>
      </c>
      <c r="K512" s="22"/>
      <c r="L512" s="22"/>
      <c r="M512" s="22"/>
    </row>
    <row r="513" spans="1:13">
      <c r="A513" s="22"/>
      <c r="B513" s="22"/>
      <c r="C513" s="22"/>
      <c r="D513" s="22" t="s">
        <v>430</v>
      </c>
      <c r="E513" s="22" t="s">
        <v>1128</v>
      </c>
      <c r="F513" s="22" t="s">
        <v>1129</v>
      </c>
      <c r="G513" s="22"/>
      <c r="H513" s="22">
        <v>0</v>
      </c>
      <c r="I513" s="22">
        <v>2000000</v>
      </c>
      <c r="J513" s="22">
        <v>27000000</v>
      </c>
      <c r="K513" s="22"/>
      <c r="L513" s="22"/>
      <c r="M513" s="22"/>
    </row>
    <row r="514" spans="1:13">
      <c r="A514" s="22"/>
      <c r="B514" s="22"/>
      <c r="C514" s="22"/>
      <c r="D514" s="22" t="s">
        <v>430</v>
      </c>
      <c r="E514" s="22" t="s">
        <v>1130</v>
      </c>
      <c r="F514" s="22" t="s">
        <v>1131</v>
      </c>
      <c r="G514" s="22" t="s">
        <v>548</v>
      </c>
      <c r="H514" s="22">
        <v>1094000000</v>
      </c>
      <c r="I514" s="22">
        <v>1406000000</v>
      </c>
      <c r="J514" s="22">
        <v>1365000000</v>
      </c>
      <c r="K514" s="22"/>
      <c r="L514" s="22"/>
      <c r="M514" s="22"/>
    </row>
    <row r="515" spans="1:13">
      <c r="A515" s="22"/>
      <c r="B515" s="22"/>
      <c r="C515" s="22"/>
      <c r="D515" s="22" t="s">
        <v>430</v>
      </c>
      <c r="E515" s="22" t="s">
        <v>1132</v>
      </c>
      <c r="F515" s="22" t="s">
        <v>1133</v>
      </c>
      <c r="G515" s="22" t="s">
        <v>548</v>
      </c>
      <c r="H515" s="22">
        <v>2374000000</v>
      </c>
      <c r="I515" s="22">
        <v>334000000</v>
      </c>
      <c r="J515" s="22">
        <v>9000000</v>
      </c>
      <c r="K515" s="22"/>
      <c r="L515" s="22"/>
      <c r="M515" s="22"/>
    </row>
    <row r="516" spans="1:13">
      <c r="A516" s="22"/>
      <c r="B516" s="22"/>
      <c r="C516" s="22"/>
      <c r="D516" s="22" t="s">
        <v>438</v>
      </c>
      <c r="E516" s="22" t="s">
        <v>1134</v>
      </c>
      <c r="F516" s="22" t="s">
        <v>1135</v>
      </c>
      <c r="G516" s="22"/>
      <c r="H516" s="22">
        <v>403000000</v>
      </c>
      <c r="I516" s="22">
        <v>642000000</v>
      </c>
      <c r="J516" s="22">
        <v>1221000000</v>
      </c>
      <c r="K516" s="22"/>
      <c r="L516" s="22"/>
      <c r="M516" s="22"/>
    </row>
    <row r="517" spans="1:13">
      <c r="A517" s="22"/>
      <c r="B517" s="22"/>
      <c r="C517" s="22"/>
      <c r="D517" s="22" t="s">
        <v>430</v>
      </c>
      <c r="E517" s="22" t="s">
        <v>1136</v>
      </c>
      <c r="F517" s="22" t="s">
        <v>1137</v>
      </c>
      <c r="G517" s="22"/>
      <c r="H517" s="22">
        <v>-2789000000</v>
      </c>
      <c r="I517" s="22">
        <v>-1233000000</v>
      </c>
      <c r="J517" s="22">
        <v>-4959000000</v>
      </c>
      <c r="K517" s="22"/>
      <c r="L517" s="22"/>
      <c r="M517" s="22"/>
    </row>
    <row r="518" spans="1:13">
      <c r="A518" s="22"/>
      <c r="B518" s="22"/>
      <c r="C518" s="22"/>
      <c r="D518" s="22" t="s">
        <v>438</v>
      </c>
      <c r="E518" s="22" t="s">
        <v>1126</v>
      </c>
      <c r="F518" s="22" t="s">
        <v>1138</v>
      </c>
      <c r="G518" s="22"/>
      <c r="H518" s="22">
        <v>3033000000</v>
      </c>
      <c r="I518" s="22">
        <v>8887000000</v>
      </c>
      <c r="J518" s="22">
        <v>11216000000</v>
      </c>
      <c r="K518" s="22"/>
      <c r="L518" s="22"/>
      <c r="M518" s="22"/>
    </row>
    <row r="519" spans="1:13">
      <c r="A519" s="22"/>
      <c r="B519" s="22"/>
      <c r="C519" s="22"/>
      <c r="D519" s="22" t="s">
        <v>263</v>
      </c>
      <c r="E519" s="22" t="s">
        <v>428</v>
      </c>
      <c r="F519" s="22"/>
      <c r="G519" s="22"/>
      <c r="H519" s="22"/>
      <c r="I519" s="22"/>
      <c r="J519" s="22"/>
      <c r="K519" s="22"/>
      <c r="L519" s="22"/>
      <c r="M519" s="22"/>
    </row>
    <row r="520" spans="1:13">
      <c r="A520" s="22"/>
      <c r="B520" s="22"/>
      <c r="C520" s="22"/>
      <c r="D520" s="22"/>
      <c r="E520" s="22" t="s">
        <v>1139</v>
      </c>
      <c r="F520" s="22" t="s">
        <v>330</v>
      </c>
      <c r="G520" s="22"/>
      <c r="H520" s="22"/>
      <c r="I520" s="22"/>
      <c r="J520" s="22"/>
      <c r="K520" s="22"/>
      <c r="L520" s="22"/>
      <c r="M520" s="22"/>
    </row>
    <row r="521" spans="1:13">
      <c r="A521" s="22"/>
      <c r="B521" s="22"/>
      <c r="C521" s="22"/>
      <c r="D521" s="22"/>
      <c r="E521" s="22" t="s">
        <v>1140</v>
      </c>
      <c r="F521" s="22" t="s">
        <v>331</v>
      </c>
      <c r="G521" s="22"/>
      <c r="H521" s="22"/>
      <c r="I521" s="22"/>
      <c r="J521" s="22"/>
      <c r="K521" s="22"/>
      <c r="L521" s="22"/>
      <c r="M521" s="22"/>
    </row>
    <row r="522" spans="1:13">
      <c r="A522" s="22"/>
      <c r="B522" s="22"/>
      <c r="C522" s="22"/>
      <c r="D522" s="22"/>
      <c r="E522" s="22" t="s">
        <v>1141</v>
      </c>
      <c r="F522" s="22" t="s">
        <v>332</v>
      </c>
      <c r="G522" s="22"/>
      <c r="H522" s="22"/>
      <c r="I522" s="22"/>
      <c r="J522" s="22"/>
      <c r="K522" s="22"/>
      <c r="L522" s="22"/>
    </row>
    <row r="523" spans="1:13">
      <c r="A523" s="22"/>
      <c r="B523" s="22"/>
      <c r="C523" s="22"/>
      <c r="D523" s="22"/>
      <c r="E523" s="22" t="s">
        <v>1142</v>
      </c>
      <c r="F523" s="22" t="s">
        <v>333</v>
      </c>
      <c r="G523" s="22"/>
      <c r="H523" s="22"/>
      <c r="I523" s="22"/>
      <c r="J523" s="22"/>
      <c r="K523" s="22"/>
      <c r="L523" s="22"/>
    </row>
    <row r="524" spans="1:13">
      <c r="A524" s="22"/>
      <c r="B524" s="22"/>
      <c r="C524" s="22"/>
      <c r="D524" s="22"/>
      <c r="E524" s="22" t="s">
        <v>1143</v>
      </c>
      <c r="F524" s="22" t="s">
        <v>334</v>
      </c>
      <c r="G524" s="22"/>
      <c r="H524" s="22"/>
      <c r="I524" s="22"/>
      <c r="J524" s="22"/>
      <c r="K524" s="22"/>
      <c r="L524" s="22"/>
    </row>
    <row r="525" spans="1:13">
      <c r="A525" s="22"/>
      <c r="B525" s="22"/>
      <c r="C525" s="22"/>
      <c r="D525" s="22"/>
      <c r="E525" s="22" t="s">
        <v>1144</v>
      </c>
      <c r="F525" s="22" t="s">
        <v>335</v>
      </c>
      <c r="G525" s="22"/>
      <c r="H525" s="22"/>
      <c r="I525" s="22"/>
      <c r="J525" s="22"/>
      <c r="K525" s="22"/>
      <c r="L525" s="22"/>
    </row>
    <row r="526" spans="1:13">
      <c r="A526" s="22"/>
      <c r="B526" s="22"/>
      <c r="C526" s="22" t="s">
        <v>1145</v>
      </c>
      <c r="D526" s="22" t="s">
        <v>438</v>
      </c>
      <c r="E526" s="22" t="s">
        <v>1146</v>
      </c>
      <c r="F526" s="22" t="s">
        <v>1147</v>
      </c>
      <c r="G526" s="22"/>
      <c r="H526" s="22">
        <v>20089000000</v>
      </c>
      <c r="I526" s="22">
        <v>20147000000</v>
      </c>
      <c r="J526" s="22"/>
      <c r="K526" s="22"/>
      <c r="L526" s="22"/>
    </row>
    <row r="527" spans="1:13">
      <c r="A527" s="22"/>
      <c r="B527" s="22"/>
      <c r="C527" s="22" t="s">
        <v>1148</v>
      </c>
      <c r="D527" s="22" t="s">
        <v>438</v>
      </c>
      <c r="E527" s="22" t="s">
        <v>1149</v>
      </c>
      <c r="F527" s="22" t="s">
        <v>1150</v>
      </c>
      <c r="G527" s="22"/>
      <c r="H527" s="22">
        <v>11169000000</v>
      </c>
      <c r="I527" s="22">
        <v>11300000000</v>
      </c>
      <c r="J527" s="22"/>
      <c r="K527" s="22"/>
      <c r="L527" s="22"/>
    </row>
    <row r="528" spans="1:13">
      <c r="A528" s="22"/>
      <c r="B528" s="22"/>
      <c r="C528" s="22" t="s">
        <v>605</v>
      </c>
      <c r="D528" s="22" t="s">
        <v>438</v>
      </c>
      <c r="E528" s="22" t="s">
        <v>45</v>
      </c>
      <c r="F528" s="22" t="s">
        <v>1151</v>
      </c>
      <c r="G528" s="22"/>
      <c r="H528" s="22">
        <v>8920000000</v>
      </c>
      <c r="I528" s="22">
        <v>8847000000</v>
      </c>
      <c r="J528" s="22"/>
      <c r="K528" s="22"/>
      <c r="L528" s="22"/>
    </row>
    <row r="529" spans="1:12">
      <c r="A529" s="22"/>
      <c r="B529" s="22"/>
      <c r="C529" s="22" t="s">
        <v>1152</v>
      </c>
      <c r="D529" s="22" t="s">
        <v>438</v>
      </c>
      <c r="E529" s="22" t="s">
        <v>1153</v>
      </c>
      <c r="F529" s="22" t="s">
        <v>1154</v>
      </c>
      <c r="G529" s="22"/>
      <c r="H529" s="22">
        <v>1300000000</v>
      </c>
      <c r="I529" s="22">
        <v>1200000000</v>
      </c>
      <c r="J529" s="22">
        <v>1200000000</v>
      </c>
      <c r="K529" s="22"/>
      <c r="L529" s="22"/>
    </row>
    <row r="530" spans="1:12">
      <c r="A530" s="22"/>
      <c r="B530" s="22"/>
      <c r="C530" s="22" t="s">
        <v>1155</v>
      </c>
      <c r="D530" s="22" t="s">
        <v>438</v>
      </c>
      <c r="E530" s="22" t="s">
        <v>1156</v>
      </c>
      <c r="F530" s="22" t="s">
        <v>1157</v>
      </c>
      <c r="G530" s="22"/>
      <c r="H530" s="22">
        <v>32000000</v>
      </c>
      <c r="I530" s="22">
        <v>128000000</v>
      </c>
      <c r="J530" s="22">
        <v>44000000</v>
      </c>
      <c r="K530" s="22"/>
      <c r="L530" s="22"/>
    </row>
    <row r="531" spans="1:12">
      <c r="A531" s="22"/>
      <c r="B531" s="22"/>
      <c r="C531" s="22"/>
      <c r="D531" s="22" t="s">
        <v>430</v>
      </c>
      <c r="E531" s="22" t="s">
        <v>1158</v>
      </c>
      <c r="F531" s="22" t="s">
        <v>1159</v>
      </c>
      <c r="G531" s="22"/>
      <c r="H531" s="22" t="s">
        <v>1160</v>
      </c>
      <c r="I531" s="22"/>
      <c r="J531" s="22"/>
      <c r="K531" s="22"/>
      <c r="L531" s="22"/>
    </row>
    <row r="532" spans="1:12">
      <c r="A532" s="22"/>
      <c r="B532" s="22"/>
      <c r="C532" s="22"/>
      <c r="D532" s="22" t="s">
        <v>430</v>
      </c>
      <c r="E532" s="22" t="s">
        <v>1161</v>
      </c>
      <c r="F532" s="22" t="s">
        <v>1162</v>
      </c>
      <c r="G532" s="22"/>
      <c r="H532" s="22">
        <v>2105</v>
      </c>
      <c r="I532" s="22"/>
      <c r="J532" s="22"/>
      <c r="K532" s="22"/>
      <c r="L532" s="22"/>
    </row>
    <row r="533" spans="1:12">
      <c r="A533" s="22"/>
      <c r="B533" s="22"/>
      <c r="C533" s="22"/>
      <c r="D533" s="22" t="s">
        <v>438</v>
      </c>
      <c r="E533" s="22" t="s">
        <v>1163</v>
      </c>
      <c r="F533" s="22" t="s">
        <v>1164</v>
      </c>
      <c r="G533" s="22"/>
      <c r="H533" s="22">
        <v>427000000</v>
      </c>
      <c r="I533" s="22"/>
      <c r="J533" s="22"/>
      <c r="K533" s="22"/>
      <c r="L533" s="22"/>
    </row>
    <row r="534" spans="1:12">
      <c r="A534" s="22"/>
      <c r="B534" s="22"/>
      <c r="C534" s="22"/>
      <c r="D534" s="22" t="s">
        <v>438</v>
      </c>
      <c r="E534" s="22" t="s">
        <v>1165</v>
      </c>
      <c r="F534" s="22" t="s">
        <v>1166</v>
      </c>
      <c r="G534" s="22"/>
      <c r="H534" s="22">
        <v>1300000000</v>
      </c>
      <c r="I534" s="22">
        <v>1300000000</v>
      </c>
      <c r="J534" s="22">
        <v>1300000000</v>
      </c>
      <c r="K534" s="22"/>
      <c r="L534" s="22"/>
    </row>
    <row r="535" spans="1:12">
      <c r="A535" s="22"/>
      <c r="B535" s="22"/>
      <c r="C535" s="22"/>
      <c r="D535" s="22" t="s">
        <v>438</v>
      </c>
      <c r="E535" s="22" t="s">
        <v>1167</v>
      </c>
      <c r="F535" s="22" t="s">
        <v>1168</v>
      </c>
      <c r="G535" s="22"/>
      <c r="H535" s="22">
        <v>73000000</v>
      </c>
      <c r="I535" s="22">
        <v>76000000</v>
      </c>
      <c r="J535" s="22">
        <v>86000000</v>
      </c>
      <c r="K535" s="22"/>
      <c r="L535" s="22"/>
    </row>
    <row r="536" spans="1:12">
      <c r="A536" s="22"/>
      <c r="B536" s="22"/>
      <c r="C536" s="22"/>
      <c r="D536" s="22"/>
      <c r="E536" s="22"/>
      <c r="F536" s="22" t="s">
        <v>1169</v>
      </c>
      <c r="G536" s="22"/>
      <c r="H536" s="22"/>
      <c r="I536" s="22"/>
      <c r="J536" s="22"/>
      <c r="K536" s="22"/>
      <c r="L536" s="22"/>
    </row>
    <row r="537" spans="1:12">
      <c r="A537" s="22"/>
      <c r="B537" s="22"/>
      <c r="C537" s="22"/>
      <c r="D537" s="22" t="s">
        <v>438</v>
      </c>
      <c r="E537" s="22" t="s">
        <v>1170</v>
      </c>
      <c r="F537" s="22" t="s">
        <v>1171</v>
      </c>
      <c r="G537" s="22"/>
      <c r="H537" s="22">
        <v>1174000000</v>
      </c>
      <c r="I537" s="22"/>
      <c r="J537" s="22"/>
      <c r="K537" s="22"/>
      <c r="L537" s="22"/>
    </row>
    <row r="538" spans="1:12">
      <c r="A538" s="22"/>
      <c r="B538" s="22"/>
      <c r="C538" s="22"/>
      <c r="D538" s="22" t="s">
        <v>438</v>
      </c>
      <c r="E538" s="22" t="s">
        <v>1172</v>
      </c>
      <c r="F538" s="22" t="s">
        <v>1173</v>
      </c>
      <c r="G538" s="22"/>
      <c r="H538" s="22">
        <v>1056000000</v>
      </c>
      <c r="I538" s="22"/>
      <c r="J538" s="22"/>
      <c r="K538" s="22"/>
      <c r="L538" s="22"/>
    </row>
    <row r="539" spans="1:12">
      <c r="A539" s="22"/>
      <c r="B539" s="22"/>
      <c r="C539" s="22"/>
      <c r="D539" s="22" t="s">
        <v>438</v>
      </c>
      <c r="E539" s="22" t="s">
        <v>1174</v>
      </c>
      <c r="F539" s="22" t="s">
        <v>1175</v>
      </c>
      <c r="G539" s="22"/>
      <c r="H539" s="22">
        <v>880000000</v>
      </c>
      <c r="I539" s="22"/>
      <c r="J539" s="22"/>
      <c r="K539" s="22"/>
      <c r="L539" s="22"/>
    </row>
    <row r="540" spans="1:12">
      <c r="A540" s="22"/>
      <c r="B540" s="22"/>
      <c r="C540" s="22"/>
      <c r="D540" s="22" t="s">
        <v>438</v>
      </c>
      <c r="E540" s="22" t="s">
        <v>1176</v>
      </c>
      <c r="F540" s="22" t="s">
        <v>1177</v>
      </c>
      <c r="G540" s="22"/>
      <c r="H540" s="22">
        <v>713000000</v>
      </c>
      <c r="I540" s="22"/>
      <c r="J540" s="22"/>
      <c r="K540" s="22"/>
      <c r="L540" s="22"/>
    </row>
    <row r="541" spans="1:12">
      <c r="A541" s="22"/>
      <c r="B541" s="22"/>
      <c r="C541" s="22"/>
      <c r="D541" s="22" t="s">
        <v>438</v>
      </c>
      <c r="E541" s="22" t="s">
        <v>1178</v>
      </c>
      <c r="F541" s="22" t="s">
        <v>1179</v>
      </c>
      <c r="G541" s="22"/>
      <c r="H541" s="22">
        <v>577000000</v>
      </c>
      <c r="I541" s="22"/>
      <c r="J541" s="22"/>
      <c r="K541" s="22"/>
      <c r="L541" s="22"/>
    </row>
    <row r="542" spans="1:12">
      <c r="A542" s="22"/>
      <c r="B542" s="22"/>
      <c r="C542" s="22"/>
      <c r="D542" s="22" t="s">
        <v>438</v>
      </c>
      <c r="E542" s="22" t="s">
        <v>1180</v>
      </c>
      <c r="F542" s="22" t="s">
        <v>1181</v>
      </c>
      <c r="G542" s="22"/>
      <c r="H542" s="22">
        <v>1654000000</v>
      </c>
      <c r="I542" s="22"/>
      <c r="J542" s="22"/>
      <c r="K542" s="22"/>
      <c r="L542" s="22"/>
    </row>
    <row r="543" spans="1:12">
      <c r="A543" s="22"/>
      <c r="B543" s="22"/>
      <c r="C543" s="22"/>
      <c r="D543" s="22" t="s">
        <v>438</v>
      </c>
      <c r="E543" s="22" t="s">
        <v>1182</v>
      </c>
      <c r="F543" s="22" t="s">
        <v>1183</v>
      </c>
      <c r="G543" s="22"/>
      <c r="H543" s="22">
        <v>6054000000</v>
      </c>
      <c r="I543" s="22"/>
      <c r="J543" s="22"/>
      <c r="K543" s="22"/>
      <c r="L543" s="22"/>
    </row>
    <row r="544" spans="1:12">
      <c r="A544" s="22"/>
      <c r="B544" s="22"/>
      <c r="C544" s="22"/>
      <c r="D544" s="22" t="s">
        <v>263</v>
      </c>
      <c r="E544" s="22" t="s">
        <v>428</v>
      </c>
      <c r="F544" s="22"/>
      <c r="G544" s="22"/>
      <c r="H544" s="22"/>
      <c r="I544" s="22"/>
      <c r="J544" s="22"/>
      <c r="K544" s="22"/>
      <c r="L544" s="22"/>
    </row>
    <row r="545" spans="1:12">
      <c r="A545" s="22"/>
      <c r="B545" s="22"/>
      <c r="C545" s="22"/>
      <c r="D545" s="22"/>
      <c r="E545" s="22" t="s">
        <v>1184</v>
      </c>
      <c r="F545" s="22" t="s">
        <v>336</v>
      </c>
      <c r="G545" s="22"/>
      <c r="H545" s="22"/>
      <c r="I545" s="22"/>
      <c r="J545" s="22"/>
      <c r="K545" s="22"/>
      <c r="L545" s="22"/>
    </row>
    <row r="546" spans="1:12">
      <c r="A546" s="22"/>
      <c r="B546" s="22"/>
      <c r="C546" s="22"/>
      <c r="D546" s="22" t="s">
        <v>438</v>
      </c>
      <c r="E546" s="22" t="s">
        <v>1185</v>
      </c>
      <c r="F546" s="22" t="s">
        <v>1186</v>
      </c>
      <c r="G546" s="22"/>
      <c r="H546" s="22">
        <v>19751000000</v>
      </c>
      <c r="I546" s="22">
        <v>19549000000</v>
      </c>
      <c r="J546" s="22"/>
      <c r="K546" s="22"/>
      <c r="L546" s="22"/>
    </row>
    <row r="547" spans="1:12">
      <c r="A547" s="22"/>
      <c r="B547" s="22"/>
      <c r="C547" s="22"/>
      <c r="D547" s="22" t="s">
        <v>438</v>
      </c>
      <c r="E547" s="22" t="s">
        <v>1187</v>
      </c>
      <c r="F547" s="22" t="s">
        <v>1188</v>
      </c>
      <c r="G547" s="22"/>
      <c r="H547" s="22">
        <v>34281000000</v>
      </c>
      <c r="I547" s="22">
        <v>39127000000</v>
      </c>
      <c r="J547" s="22"/>
      <c r="K547" s="22"/>
      <c r="L547" s="22"/>
    </row>
    <row r="548" spans="1:12">
      <c r="A548" s="22"/>
      <c r="B548" s="22"/>
      <c r="C548" s="22"/>
      <c r="D548" s="22" t="s">
        <v>438</v>
      </c>
      <c r="E548" s="22" t="s">
        <v>1189</v>
      </c>
      <c r="F548" s="22" t="s">
        <v>1190</v>
      </c>
      <c r="G548" s="22"/>
      <c r="H548" s="22">
        <v>6084000000</v>
      </c>
      <c r="I548" s="22">
        <v>5688000000</v>
      </c>
      <c r="J548" s="22"/>
      <c r="K548" s="22"/>
      <c r="L548" s="22"/>
    </row>
    <row r="549" spans="1:12">
      <c r="A549" s="22"/>
      <c r="B549" s="22"/>
      <c r="C549" s="22" t="s">
        <v>1191</v>
      </c>
      <c r="D549" s="22" t="s">
        <v>438</v>
      </c>
      <c r="E549" s="22" t="s">
        <v>1192</v>
      </c>
      <c r="F549" s="22" t="s">
        <v>1193</v>
      </c>
      <c r="G549" s="22"/>
      <c r="H549" s="22">
        <v>1988000000</v>
      </c>
      <c r="I549" s="22">
        <v>3034000000</v>
      </c>
      <c r="J549" s="22"/>
      <c r="K549" s="22"/>
      <c r="L549" s="22"/>
    </row>
    <row r="550" spans="1:12">
      <c r="A550" s="22"/>
      <c r="B550" s="22"/>
      <c r="C550" s="22"/>
      <c r="D550" s="22" t="s">
        <v>430</v>
      </c>
      <c r="E550" s="22" t="s">
        <v>1194</v>
      </c>
      <c r="F550" s="22" t="s">
        <v>1195</v>
      </c>
      <c r="G550" s="22"/>
      <c r="H550" s="22">
        <v>134000000</v>
      </c>
      <c r="I550" s="22">
        <v>270000000</v>
      </c>
      <c r="J550" s="22"/>
      <c r="K550" s="22"/>
      <c r="L550" s="22"/>
    </row>
    <row r="551" spans="1:12">
      <c r="A551" s="22"/>
      <c r="B551" s="22"/>
      <c r="C551" s="22"/>
      <c r="D551" s="22" t="s">
        <v>438</v>
      </c>
      <c r="E551" s="22" t="s">
        <v>1196</v>
      </c>
      <c r="F551" s="22" t="s">
        <v>1197</v>
      </c>
      <c r="G551" s="22"/>
      <c r="H551" s="22">
        <v>9036000000</v>
      </c>
      <c r="I551" s="22">
        <v>9666000000</v>
      </c>
      <c r="J551" s="22"/>
      <c r="K551" s="22"/>
      <c r="L551" s="22"/>
    </row>
    <row r="552" spans="1:12">
      <c r="A552" s="22"/>
      <c r="B552" s="22"/>
      <c r="C552" s="22"/>
      <c r="D552" s="22" t="s">
        <v>438</v>
      </c>
      <c r="E552" s="22" t="s">
        <v>1198</v>
      </c>
      <c r="F552" s="22" t="s">
        <v>1199</v>
      </c>
      <c r="G552" s="22"/>
      <c r="H552" s="22">
        <v>258000000</v>
      </c>
      <c r="I552" s="22">
        <v>177000000</v>
      </c>
      <c r="J552" s="22"/>
      <c r="K552" s="22"/>
      <c r="L552" s="22"/>
    </row>
    <row r="553" spans="1:12">
      <c r="A553" s="22"/>
      <c r="B553" s="22"/>
      <c r="C553" s="22"/>
      <c r="D553" s="22" t="s">
        <v>438</v>
      </c>
      <c r="E553" s="22" t="s">
        <v>1200</v>
      </c>
      <c r="F553" s="22" t="s">
        <v>487</v>
      </c>
      <c r="G553" s="22"/>
      <c r="H553" s="22">
        <v>9444000000</v>
      </c>
      <c r="I553" s="22">
        <v>13785000000</v>
      </c>
      <c r="J553" s="22"/>
      <c r="K553" s="22"/>
      <c r="L553" s="22"/>
    </row>
    <row r="554" spans="1:12">
      <c r="A554" s="22"/>
      <c r="B554" s="22"/>
      <c r="C554" s="22"/>
      <c r="D554" s="22" t="s">
        <v>438</v>
      </c>
      <c r="E554" s="22" t="s">
        <v>611</v>
      </c>
      <c r="F554" s="22" t="s">
        <v>1201</v>
      </c>
      <c r="G554" s="22"/>
      <c r="H554" s="22">
        <v>79850000000</v>
      </c>
      <c r="I554" s="22">
        <v>90244000000</v>
      </c>
      <c r="J554" s="22"/>
      <c r="K554" s="22"/>
      <c r="L554" s="22"/>
    </row>
    <row r="555" spans="1:12">
      <c r="A555" s="22"/>
      <c r="B555" s="22"/>
      <c r="C555" s="22"/>
      <c r="D555" s="22" t="s">
        <v>263</v>
      </c>
      <c r="E555" s="22" t="s">
        <v>428</v>
      </c>
      <c r="F555" s="22"/>
      <c r="G555" s="22"/>
      <c r="H555" s="22"/>
      <c r="I555" s="22"/>
      <c r="J555" s="22"/>
      <c r="K555" s="22"/>
      <c r="L555" s="22"/>
    </row>
    <row r="556" spans="1:12">
      <c r="A556" s="22"/>
      <c r="B556" s="22"/>
      <c r="C556" s="22"/>
      <c r="D556" s="22"/>
      <c r="E556" s="22" t="s">
        <v>1202</v>
      </c>
      <c r="F556" s="22" t="s">
        <v>337</v>
      </c>
      <c r="G556" s="22"/>
      <c r="H556" s="22"/>
      <c r="I556" s="22"/>
      <c r="J556" s="22"/>
      <c r="K556" s="22"/>
      <c r="L556" s="22"/>
    </row>
    <row r="557" spans="1:12">
      <c r="A557" s="22"/>
      <c r="B557" s="22"/>
      <c r="C557" s="22"/>
      <c r="D557" s="22"/>
      <c r="E557" s="22"/>
      <c r="F557" s="22" t="s">
        <v>1203</v>
      </c>
      <c r="G557" s="22"/>
      <c r="H557" s="22"/>
      <c r="I557" s="22"/>
      <c r="J557" s="22"/>
      <c r="K557" s="22"/>
      <c r="L557" s="22"/>
    </row>
    <row r="558" spans="1:12">
      <c r="A558" s="22"/>
      <c r="B558" s="22"/>
      <c r="C558" s="22"/>
      <c r="D558" s="22" t="s">
        <v>438</v>
      </c>
      <c r="E558" s="22" t="s">
        <v>881</v>
      </c>
      <c r="F558" s="22" t="s">
        <v>882</v>
      </c>
      <c r="G558" s="22"/>
      <c r="H558" s="22">
        <v>19449000000</v>
      </c>
      <c r="I558" s="22">
        <v>30004000000</v>
      </c>
      <c r="J558" s="22"/>
      <c r="K558" s="22"/>
      <c r="L558" s="22"/>
    </row>
    <row r="559" spans="1:12">
      <c r="A559" s="22"/>
      <c r="B559" s="22"/>
      <c r="C559" s="22"/>
      <c r="D559" s="22" t="s">
        <v>430</v>
      </c>
      <c r="E559" s="22" t="s">
        <v>1204</v>
      </c>
      <c r="F559" s="22" t="s">
        <v>1205</v>
      </c>
      <c r="G559" s="22"/>
      <c r="H559" s="22">
        <v>3200000000</v>
      </c>
      <c r="I559" s="22">
        <v>3700000000</v>
      </c>
      <c r="J559" s="22"/>
      <c r="K559" s="22"/>
      <c r="L559" s="22"/>
    </row>
    <row r="560" spans="1:12">
      <c r="A560" s="22"/>
      <c r="B560" s="22"/>
      <c r="C560" s="22"/>
      <c r="D560" s="22" t="s">
        <v>430</v>
      </c>
      <c r="E560" s="22" t="s">
        <v>1206</v>
      </c>
      <c r="F560" s="22" t="s">
        <v>1203</v>
      </c>
      <c r="G560" s="22"/>
      <c r="H560" s="22">
        <v>55148000000</v>
      </c>
      <c r="I560" s="22">
        <v>62497000000</v>
      </c>
      <c r="J560" s="22"/>
      <c r="K560" s="22"/>
      <c r="L560" s="22"/>
    </row>
    <row r="561" spans="1:12">
      <c r="A561" s="22"/>
      <c r="B561" s="22"/>
      <c r="C561" s="22"/>
      <c r="D561" s="22" t="s">
        <v>438</v>
      </c>
      <c r="E561" s="22" t="s">
        <v>1207</v>
      </c>
      <c r="F561" s="22" t="s">
        <v>1208</v>
      </c>
      <c r="G561" s="22"/>
      <c r="H561" s="22">
        <v>1200000000</v>
      </c>
      <c r="I561" s="22">
        <v>1200000000</v>
      </c>
      <c r="J561" s="22"/>
      <c r="K561" s="22"/>
      <c r="L561" s="22"/>
    </row>
    <row r="562" spans="1:12">
      <c r="A562" s="22"/>
      <c r="B562" s="22"/>
      <c r="C562" s="22"/>
      <c r="D562" s="22" t="s">
        <v>438</v>
      </c>
      <c r="E562" s="22" t="s">
        <v>1209</v>
      </c>
      <c r="F562" s="22" t="s">
        <v>1210</v>
      </c>
      <c r="G562" s="22"/>
      <c r="H562" s="22">
        <v>1500000000</v>
      </c>
      <c r="I562" s="22">
        <v>1500000000</v>
      </c>
      <c r="J562" s="22"/>
      <c r="K562" s="22"/>
      <c r="L562" s="22"/>
    </row>
    <row r="563" spans="1:12">
      <c r="A563" s="22"/>
      <c r="B563" s="22"/>
      <c r="C563" s="22"/>
      <c r="D563" s="22" t="s">
        <v>430</v>
      </c>
      <c r="E563" s="22" t="s">
        <v>1211</v>
      </c>
      <c r="F563" s="22" t="s">
        <v>1212</v>
      </c>
      <c r="G563" s="22"/>
      <c r="H563" s="22">
        <v>1200000000</v>
      </c>
      <c r="I563" s="22">
        <v>1100000000</v>
      </c>
      <c r="J563" s="22"/>
      <c r="K563" s="22"/>
      <c r="L563" s="22"/>
    </row>
    <row r="564" spans="1:12">
      <c r="A564" s="22"/>
      <c r="B564" s="22"/>
      <c r="C564" s="22"/>
      <c r="D564" s="22" t="s">
        <v>438</v>
      </c>
      <c r="E564" s="22" t="s">
        <v>1213</v>
      </c>
      <c r="F564" s="22" t="s">
        <v>1214</v>
      </c>
      <c r="G564" s="22"/>
      <c r="H564" s="22">
        <v>3900000000</v>
      </c>
      <c r="I564" s="22">
        <v>3600000000</v>
      </c>
      <c r="J564" s="22"/>
      <c r="K564" s="22"/>
      <c r="L564" s="22"/>
    </row>
    <row r="565" spans="1:12">
      <c r="A565" s="22"/>
      <c r="B565" s="22"/>
      <c r="C565" s="22"/>
      <c r="D565" s="22" t="s">
        <v>430</v>
      </c>
      <c r="E565" s="22" t="s">
        <v>1215</v>
      </c>
      <c r="F565" s="22" t="s">
        <v>1216</v>
      </c>
      <c r="G565" s="22"/>
      <c r="H565" s="22" t="s">
        <v>1217</v>
      </c>
      <c r="I565" s="22"/>
      <c r="J565" s="22"/>
      <c r="K565" s="22"/>
      <c r="L565" s="22"/>
    </row>
    <row r="566" spans="1:12">
      <c r="A566" s="22"/>
      <c r="B566" s="22"/>
      <c r="C566" s="22"/>
      <c r="D566" s="22" t="s">
        <v>263</v>
      </c>
      <c r="E566" s="22" t="s">
        <v>428</v>
      </c>
      <c r="F566" s="22"/>
      <c r="G566" s="22"/>
      <c r="H566" s="22"/>
      <c r="I566" s="22"/>
      <c r="J566" s="22"/>
      <c r="K566" s="22"/>
      <c r="L566" s="22"/>
    </row>
    <row r="567" spans="1:12">
      <c r="A567" s="22"/>
      <c r="B567" s="22"/>
      <c r="C567" s="22"/>
      <c r="D567" s="22"/>
      <c r="E567" s="22" t="s">
        <v>1218</v>
      </c>
      <c r="F567" s="22" t="s">
        <v>338</v>
      </c>
      <c r="G567" s="22"/>
      <c r="H567" s="22"/>
      <c r="I567" s="22"/>
      <c r="J567" s="22"/>
      <c r="K567" s="22"/>
      <c r="L567" s="22"/>
    </row>
    <row r="568" spans="1:12">
      <c r="A568" s="22"/>
      <c r="B568" s="22"/>
      <c r="C568" s="22"/>
      <c r="D568" s="22"/>
      <c r="E568" s="22" t="s">
        <v>1219</v>
      </c>
      <c r="F568" s="22" t="s">
        <v>339</v>
      </c>
      <c r="G568" s="22"/>
      <c r="H568" s="22"/>
      <c r="I568" s="22"/>
      <c r="J568" s="22"/>
      <c r="K568" s="22"/>
      <c r="L568" s="22"/>
    </row>
    <row r="569" spans="1:12">
      <c r="A569" s="22"/>
      <c r="B569" s="22"/>
      <c r="C569" s="22"/>
      <c r="D569" s="22"/>
      <c r="E569" s="22" t="s">
        <v>1220</v>
      </c>
      <c r="F569" s="22" t="s">
        <v>340</v>
      </c>
      <c r="G569" s="22"/>
      <c r="H569" s="22"/>
      <c r="I569" s="22"/>
      <c r="J569" s="22"/>
      <c r="K569" s="22"/>
      <c r="L569" s="22"/>
    </row>
    <row r="570" spans="1:12">
      <c r="A570" s="22"/>
      <c r="B570" s="22"/>
      <c r="C570" s="22"/>
      <c r="D570" s="22" t="s">
        <v>438</v>
      </c>
      <c r="E570" s="22" t="s">
        <v>577</v>
      </c>
      <c r="F570" s="22" t="s">
        <v>578</v>
      </c>
      <c r="G570" s="22"/>
      <c r="H570" s="22">
        <v>23551000000</v>
      </c>
      <c r="I570" s="22">
        <v>23367000000</v>
      </c>
      <c r="J570" s="22"/>
      <c r="K570" s="22"/>
      <c r="L570" s="22"/>
    </row>
    <row r="571" spans="1:12">
      <c r="A571" s="22"/>
      <c r="B571" s="22"/>
      <c r="C571" s="22"/>
      <c r="D571" s="22" t="s">
        <v>438</v>
      </c>
      <c r="E571" s="22" t="s">
        <v>579</v>
      </c>
      <c r="F571" s="22" t="s">
        <v>580</v>
      </c>
      <c r="G571" s="22"/>
      <c r="H571" s="22">
        <v>149736000000</v>
      </c>
      <c r="I571" s="22">
        <v>192580000000</v>
      </c>
      <c r="J571" s="22"/>
      <c r="K571" s="22"/>
      <c r="L571" s="22"/>
    </row>
    <row r="572" spans="1:12">
      <c r="A572" s="22"/>
      <c r="B572" s="22"/>
      <c r="C572" s="22"/>
      <c r="D572" s="22" t="s">
        <v>438</v>
      </c>
      <c r="E572" s="22" t="s">
        <v>585</v>
      </c>
      <c r="F572" s="22" t="s">
        <v>880</v>
      </c>
      <c r="G572" s="22"/>
      <c r="H572" s="22">
        <v>69989000000</v>
      </c>
      <c r="I572" s="22">
        <v>57624000000</v>
      </c>
      <c r="J572" s="22"/>
      <c r="K572" s="22"/>
      <c r="L572" s="22"/>
    </row>
    <row r="573" spans="1:12">
      <c r="A573" s="22"/>
      <c r="B573" s="22"/>
      <c r="C573" s="22"/>
      <c r="D573" s="22" t="s">
        <v>438</v>
      </c>
      <c r="E573" s="22" t="s">
        <v>587</v>
      </c>
      <c r="F573" s="22" t="s">
        <v>588</v>
      </c>
      <c r="G573" s="22"/>
      <c r="H573" s="22">
        <v>269912000000</v>
      </c>
      <c r="I573" s="22">
        <v>276407000000</v>
      </c>
      <c r="J573" s="22"/>
      <c r="K573" s="22"/>
      <c r="L573" s="22"/>
    </row>
    <row r="574" spans="1:12">
      <c r="A574" s="22"/>
      <c r="B574" s="22"/>
      <c r="C574" s="22"/>
      <c r="D574" s="22" t="s">
        <v>438</v>
      </c>
      <c r="E574" s="22" t="s">
        <v>589</v>
      </c>
      <c r="F574" s="22" t="s">
        <v>590</v>
      </c>
      <c r="G574" s="22"/>
      <c r="H574" s="22">
        <v>144788000000</v>
      </c>
      <c r="I574" s="22">
        <v>139335000000</v>
      </c>
      <c r="J574" s="22"/>
      <c r="K574" s="22"/>
      <c r="L574" s="22"/>
    </row>
    <row r="575" spans="1:12">
      <c r="A575" s="22"/>
      <c r="B575" s="22"/>
      <c r="C575" s="22"/>
      <c r="D575" s="22" t="s">
        <v>438</v>
      </c>
      <c r="E575" s="22" t="s">
        <v>595</v>
      </c>
      <c r="F575" s="22" t="s">
        <v>446</v>
      </c>
      <c r="G575" s="22"/>
      <c r="H575" s="22">
        <v>953110000000</v>
      </c>
      <c r="I575" s="22">
        <v>956770000000</v>
      </c>
      <c r="J575" s="22">
        <v>967604000000</v>
      </c>
      <c r="K575" s="22"/>
      <c r="L575" s="22"/>
    </row>
    <row r="576" spans="1:12">
      <c r="A576" s="22"/>
      <c r="B576" s="22"/>
      <c r="C576" s="22"/>
      <c r="D576" s="22" t="s">
        <v>438</v>
      </c>
      <c r="E576" s="22" t="s">
        <v>601</v>
      </c>
      <c r="F576" s="22" t="s">
        <v>1221</v>
      </c>
      <c r="G576" s="22"/>
      <c r="H576" s="22">
        <v>14649000000</v>
      </c>
      <c r="I576" s="22">
        <v>13625000000</v>
      </c>
      <c r="J576" s="22"/>
      <c r="K576" s="22"/>
      <c r="L576" s="22"/>
    </row>
    <row r="577" spans="1:12">
      <c r="A577" s="22"/>
      <c r="B577" s="22"/>
      <c r="C577" s="22"/>
      <c r="D577" s="22" t="s">
        <v>438</v>
      </c>
      <c r="E577" s="22" t="s">
        <v>607</v>
      </c>
      <c r="F577" s="22" t="s">
        <v>608</v>
      </c>
      <c r="G577" s="22"/>
      <c r="H577" s="22">
        <v>10770000000</v>
      </c>
      <c r="I577" s="22">
        <v>12228000000</v>
      </c>
      <c r="J577" s="22"/>
      <c r="K577" s="22"/>
      <c r="L577" s="22"/>
    </row>
    <row r="578" spans="1:12">
      <c r="A578" s="22"/>
      <c r="B578" s="22"/>
      <c r="C578" s="22"/>
      <c r="D578" s="22" t="s">
        <v>438</v>
      </c>
      <c r="E578" s="22" t="s">
        <v>609</v>
      </c>
      <c r="F578" s="22" t="s">
        <v>610</v>
      </c>
      <c r="G578" s="22"/>
      <c r="H578" s="22">
        <v>55148000000</v>
      </c>
      <c r="I578" s="22">
        <v>62497000000</v>
      </c>
      <c r="J578" s="22"/>
      <c r="K578" s="22"/>
      <c r="L578" s="22"/>
    </row>
    <row r="579" spans="1:12">
      <c r="A579" s="22"/>
      <c r="B579" s="22"/>
      <c r="C579" s="22"/>
      <c r="D579" s="22" t="s">
        <v>438</v>
      </c>
      <c r="E579" s="22" t="s">
        <v>611</v>
      </c>
      <c r="F579" s="22" t="s">
        <v>1201</v>
      </c>
      <c r="G579" s="22"/>
      <c r="H579" s="22">
        <v>79850000000</v>
      </c>
      <c r="I579" s="22">
        <v>90244000000</v>
      </c>
      <c r="J579" s="22"/>
      <c r="K579" s="22"/>
      <c r="L579" s="22"/>
    </row>
    <row r="580" spans="1:12">
      <c r="A580" s="22"/>
      <c r="B580" s="22"/>
      <c r="C580" s="22" t="s">
        <v>34</v>
      </c>
      <c r="D580" s="22" t="s">
        <v>438</v>
      </c>
      <c r="E580" s="22" t="s">
        <v>47</v>
      </c>
      <c r="F580" s="22" t="s">
        <v>613</v>
      </c>
      <c r="G580" s="22"/>
      <c r="H580" s="22">
        <v>1895883000000</v>
      </c>
      <c r="I580" s="22">
        <v>1951757000000</v>
      </c>
      <c r="J580" s="22"/>
      <c r="K580" s="22"/>
      <c r="L580" s="22"/>
    </row>
    <row r="581" spans="1:12">
      <c r="A581" s="22"/>
      <c r="B581" s="22"/>
      <c r="C581" s="22" t="s">
        <v>620</v>
      </c>
      <c r="D581" s="22" t="s">
        <v>438</v>
      </c>
      <c r="E581" s="22" t="s">
        <v>177</v>
      </c>
      <c r="F581" s="22" t="s">
        <v>457</v>
      </c>
      <c r="G581" s="22"/>
      <c r="H581" s="22">
        <v>105787000000</v>
      </c>
      <c r="I581" s="22">
        <v>103256000000</v>
      </c>
      <c r="J581" s="22">
        <v>96781000000</v>
      </c>
      <c r="K581" s="22"/>
      <c r="L581" s="22"/>
    </row>
    <row r="582" spans="1:12">
      <c r="A582" s="22"/>
      <c r="B582" s="22"/>
      <c r="C582" s="22"/>
      <c r="D582" s="22" t="s">
        <v>438</v>
      </c>
      <c r="E582" s="22" t="s">
        <v>621</v>
      </c>
      <c r="F582" s="22" t="s">
        <v>622</v>
      </c>
      <c r="G582" s="22"/>
      <c r="H582" s="22">
        <v>8499000000</v>
      </c>
      <c r="I582" s="22">
        <v>8796000000</v>
      </c>
      <c r="J582" s="22"/>
      <c r="K582" s="22"/>
      <c r="L582" s="22"/>
    </row>
    <row r="583" spans="1:12">
      <c r="A583" s="22"/>
      <c r="B583" s="22"/>
      <c r="C583" s="22"/>
      <c r="D583" s="22" t="s">
        <v>438</v>
      </c>
      <c r="E583" s="22" t="s">
        <v>623</v>
      </c>
      <c r="F583" s="22" t="s">
        <v>624</v>
      </c>
      <c r="G583" s="22"/>
      <c r="H583" s="22">
        <v>69317000000</v>
      </c>
      <c r="I583" s="22">
        <v>70615000000</v>
      </c>
      <c r="J583" s="22"/>
      <c r="K583" s="22"/>
      <c r="L583" s="22"/>
    </row>
    <row r="584" spans="1:12">
      <c r="A584" s="22"/>
      <c r="B584" s="22"/>
      <c r="C584" s="22"/>
      <c r="D584" s="22" t="s">
        <v>438</v>
      </c>
      <c r="E584" s="22" t="s">
        <v>625</v>
      </c>
      <c r="F584" s="22" t="s">
        <v>459</v>
      </c>
      <c r="G584" s="22"/>
      <c r="H584" s="22">
        <v>229044000000</v>
      </c>
      <c r="I584" s="22">
        <v>225020000000</v>
      </c>
      <c r="J584" s="22"/>
      <c r="K584" s="22"/>
      <c r="L584" s="22"/>
    </row>
    <row r="585" spans="1:12">
      <c r="A585" s="22"/>
      <c r="B585" s="22"/>
      <c r="C585" s="22" t="s">
        <v>40</v>
      </c>
      <c r="D585" s="22" t="s">
        <v>438</v>
      </c>
      <c r="E585" s="22" t="s">
        <v>51</v>
      </c>
      <c r="F585" s="22" t="s">
        <v>626</v>
      </c>
      <c r="G585" s="22"/>
      <c r="H585" s="22">
        <v>1698817000000</v>
      </c>
      <c r="I585" s="22">
        <v>1743678000000</v>
      </c>
      <c r="J585" s="22"/>
      <c r="K585" s="22"/>
      <c r="L585" s="22"/>
    </row>
    <row r="586" spans="1:12">
      <c r="C586" s="22" t="s">
        <v>649</v>
      </c>
      <c r="D586" s="22" t="s">
        <v>438</v>
      </c>
      <c r="E586" s="22" t="s">
        <v>152</v>
      </c>
      <c r="F586" s="22" t="s">
        <v>650</v>
      </c>
      <c r="G586" s="22"/>
      <c r="H586" s="22">
        <v>900000000</v>
      </c>
      <c r="I586" s="22">
        <v>1143000000</v>
      </c>
      <c r="J586" s="22"/>
      <c r="K586" s="22"/>
      <c r="L586" s="22"/>
    </row>
    <row r="587" spans="1:12">
      <c r="C587" s="22"/>
      <c r="D587" s="22" t="s">
        <v>263</v>
      </c>
      <c r="E587" s="22" t="s">
        <v>428</v>
      </c>
      <c r="F587" s="22"/>
      <c r="G587" s="22"/>
      <c r="H587" s="22"/>
      <c r="I587" s="22"/>
      <c r="J587" s="22"/>
      <c r="K587" s="22"/>
      <c r="L587" s="22"/>
    </row>
    <row r="588" spans="1:12">
      <c r="C588" s="22"/>
      <c r="D588" s="22"/>
      <c r="E588" s="22" t="s">
        <v>1222</v>
      </c>
      <c r="F588" s="22" t="s">
        <v>341</v>
      </c>
      <c r="G588" s="22"/>
      <c r="H588" s="22"/>
      <c r="I588" s="22"/>
      <c r="J588" s="22"/>
      <c r="K588" s="22"/>
      <c r="L588" s="22"/>
    </row>
    <row r="589" spans="1:12">
      <c r="C589" s="22"/>
      <c r="D589" s="22" t="s">
        <v>430</v>
      </c>
      <c r="E589" s="22" t="s">
        <v>1223</v>
      </c>
      <c r="F589" s="22" t="s">
        <v>1224</v>
      </c>
      <c r="G589" s="22"/>
      <c r="H589" s="22">
        <v>1374802000000</v>
      </c>
      <c r="I589" s="22">
        <v>1367437000000</v>
      </c>
      <c r="J589" s="22"/>
      <c r="K589" s="22"/>
      <c r="L589" s="22"/>
    </row>
    <row r="590" spans="1:12">
      <c r="C590" s="22"/>
      <c r="D590" s="22" t="s">
        <v>430</v>
      </c>
      <c r="E590" s="22" t="s">
        <v>1225</v>
      </c>
      <c r="F590" s="22" t="s">
        <v>1226</v>
      </c>
      <c r="G590" s="22"/>
      <c r="H590" s="22">
        <v>1200000000</v>
      </c>
      <c r="I590" s="22">
        <v>2200000000</v>
      </c>
      <c r="J590" s="22"/>
      <c r="K590" s="22"/>
      <c r="L590" s="22"/>
    </row>
    <row r="591" spans="1:12">
      <c r="C591" s="22"/>
      <c r="D591" s="22" t="s">
        <v>430</v>
      </c>
      <c r="E591" s="22" t="s">
        <v>1227</v>
      </c>
      <c r="F591" s="22" t="s">
        <v>1228</v>
      </c>
      <c r="G591" s="22"/>
      <c r="H591" s="22"/>
      <c r="I591" s="22">
        <v>1</v>
      </c>
      <c r="J591" s="22"/>
      <c r="K591" s="22"/>
      <c r="L591" s="22"/>
    </row>
    <row r="592" spans="1:12">
      <c r="C592" s="22"/>
      <c r="D592" s="22" t="s">
        <v>430</v>
      </c>
      <c r="E592" s="22" t="s">
        <v>1229</v>
      </c>
      <c r="F592" s="22" t="s">
        <v>1230</v>
      </c>
      <c r="G592" s="22"/>
      <c r="H592" s="22">
        <v>1200000000</v>
      </c>
      <c r="I592" s="22">
        <v>2200000000</v>
      </c>
      <c r="J592" s="22"/>
      <c r="K592" s="22"/>
      <c r="L592" s="22"/>
    </row>
    <row r="593" spans="3:12">
      <c r="C593" s="22"/>
      <c r="D593" s="22" t="s">
        <v>263</v>
      </c>
      <c r="E593" s="22" t="s">
        <v>428</v>
      </c>
      <c r="F593" s="22"/>
      <c r="G593" s="22"/>
      <c r="H593" s="22"/>
      <c r="I593" s="22"/>
      <c r="J593" s="22"/>
      <c r="K593" s="22"/>
      <c r="L593" s="22"/>
    </row>
    <row r="594" spans="3:12">
      <c r="C594" s="22"/>
      <c r="D594" s="22"/>
      <c r="E594" s="22" t="s">
        <v>1231</v>
      </c>
      <c r="F594" s="22" t="s">
        <v>342</v>
      </c>
      <c r="G594" s="22"/>
      <c r="H594" s="22"/>
      <c r="I594" s="22"/>
      <c r="J594" s="22"/>
      <c r="K594" s="22"/>
      <c r="L594" s="22"/>
    </row>
    <row r="595" spans="3:12">
      <c r="C595" s="22"/>
      <c r="D595" s="22"/>
      <c r="E595" s="22"/>
      <c r="F595" s="22" t="s">
        <v>1232</v>
      </c>
      <c r="G595" s="22"/>
      <c r="H595" s="22"/>
      <c r="I595" s="22"/>
      <c r="J595" s="22"/>
      <c r="K595" s="22"/>
      <c r="L595" s="22"/>
    </row>
    <row r="596" spans="3:12">
      <c r="C596" s="22"/>
      <c r="D596" s="22"/>
      <c r="E596" s="22"/>
      <c r="F596" s="22" t="s">
        <v>1233</v>
      </c>
      <c r="G596" s="22"/>
      <c r="H596" s="22"/>
      <c r="I596" s="22"/>
      <c r="J596" s="22"/>
      <c r="K596" s="22"/>
      <c r="L596" s="22"/>
    </row>
    <row r="597" spans="3:12">
      <c r="C597" s="22"/>
      <c r="D597" s="22" t="s">
        <v>430</v>
      </c>
      <c r="E597" s="22" t="s">
        <v>1234</v>
      </c>
      <c r="F597" s="22" t="s">
        <v>1235</v>
      </c>
      <c r="G597" s="22"/>
      <c r="H597" s="22">
        <v>0</v>
      </c>
      <c r="I597" s="22">
        <v>0</v>
      </c>
      <c r="J597" s="22">
        <v>11000000</v>
      </c>
      <c r="K597" s="22"/>
      <c r="L597" s="22"/>
    </row>
    <row r="598" spans="3:12">
      <c r="C598" s="22"/>
      <c r="D598" s="22" t="s">
        <v>430</v>
      </c>
      <c r="E598" s="22" t="s">
        <v>1236</v>
      </c>
      <c r="F598" s="22" t="s">
        <v>1237</v>
      </c>
      <c r="G598" s="22"/>
      <c r="H598" s="22">
        <v>7800000000</v>
      </c>
      <c r="I598" s="22">
        <v>8600000000</v>
      </c>
      <c r="J598" s="22">
        <v>9900000000</v>
      </c>
      <c r="K598" s="22"/>
      <c r="L598" s="22"/>
    </row>
    <row r="599" spans="3:12">
      <c r="C599" s="22" t="s">
        <v>32</v>
      </c>
      <c r="D599" s="22" t="s">
        <v>438</v>
      </c>
      <c r="E599" s="22" t="s">
        <v>1238</v>
      </c>
      <c r="F599" s="22" t="s">
        <v>1239</v>
      </c>
      <c r="G599" s="22"/>
      <c r="H599" s="22">
        <v>270000000</v>
      </c>
      <c r="I599" s="22">
        <v>701000000</v>
      </c>
      <c r="J599" s="22">
        <v>524000000</v>
      </c>
      <c r="K599" s="22"/>
      <c r="L599" s="22"/>
    </row>
    <row r="600" spans="3:12">
      <c r="C600" s="22"/>
      <c r="D600" s="22" t="s">
        <v>263</v>
      </c>
      <c r="E600" s="22" t="s">
        <v>428</v>
      </c>
      <c r="F600" s="22"/>
      <c r="G600" s="22"/>
      <c r="H600" s="22"/>
      <c r="I600" s="22"/>
      <c r="J600" s="22"/>
      <c r="K600" s="22"/>
      <c r="L600" s="22"/>
    </row>
    <row r="601" spans="3:12">
      <c r="C601" s="22"/>
      <c r="D601" s="22"/>
      <c r="E601" s="22" t="s">
        <v>1240</v>
      </c>
      <c r="F601" s="22" t="s">
        <v>343</v>
      </c>
      <c r="G601" s="22"/>
      <c r="H601" s="22"/>
      <c r="I601" s="22"/>
      <c r="J601" s="22"/>
      <c r="K601" s="22"/>
      <c r="L601" s="22"/>
    </row>
    <row r="602" spans="3:12">
      <c r="C602" s="22"/>
      <c r="D602" s="22"/>
      <c r="E602" s="22" t="s">
        <v>1241</v>
      </c>
      <c r="F602" s="22" t="s">
        <v>344</v>
      </c>
      <c r="G602" s="22"/>
      <c r="H602" s="22"/>
      <c r="I602" s="22"/>
      <c r="J602" s="22"/>
      <c r="K602" s="22"/>
      <c r="L602" s="22"/>
    </row>
    <row r="603" spans="3:12">
      <c r="C603" s="22"/>
      <c r="D603" s="22"/>
      <c r="E603" s="22"/>
      <c r="F603" s="22" t="s">
        <v>1242</v>
      </c>
      <c r="G603" s="22"/>
      <c r="H603" s="22"/>
      <c r="I603" s="22"/>
      <c r="J603" s="22"/>
      <c r="K603" s="22"/>
      <c r="L603" s="22"/>
    </row>
    <row r="604" spans="3:12">
      <c r="C604" s="22"/>
      <c r="D604" s="22"/>
      <c r="E604" s="22"/>
      <c r="F604" s="22" t="s">
        <v>1243</v>
      </c>
      <c r="G604" s="22"/>
      <c r="H604" s="22"/>
      <c r="I604" s="22"/>
      <c r="J604" s="22"/>
      <c r="K604" s="22"/>
      <c r="L604" s="22"/>
    </row>
    <row r="605" spans="3:12">
      <c r="C605" s="22"/>
      <c r="D605" s="22"/>
      <c r="E605" s="22"/>
      <c r="F605" s="22" t="s">
        <v>1243</v>
      </c>
      <c r="G605" s="22"/>
      <c r="H605" s="22"/>
      <c r="I605" s="22"/>
      <c r="J605" s="22"/>
      <c r="K605" s="22"/>
      <c r="L605" s="22"/>
    </row>
    <row r="606" spans="3:12">
      <c r="C606" s="22"/>
      <c r="D606" s="22"/>
      <c r="E606" s="22"/>
      <c r="F606" s="22" t="s">
        <v>1243</v>
      </c>
      <c r="G606" s="22"/>
      <c r="H606" s="22"/>
      <c r="I606" s="22"/>
      <c r="J606" s="22"/>
      <c r="K606" s="22"/>
      <c r="L606" s="22"/>
    </row>
    <row r="607" spans="3:12">
      <c r="C607" s="22"/>
      <c r="D607" s="22" t="s">
        <v>263</v>
      </c>
      <c r="E607" s="22" t="s">
        <v>428</v>
      </c>
      <c r="F607" s="22"/>
      <c r="G607" s="22"/>
      <c r="H607" s="22"/>
      <c r="I607" s="22"/>
      <c r="J607" s="22"/>
      <c r="K607" s="22"/>
      <c r="L607" s="22"/>
    </row>
    <row r="608" spans="3:12">
      <c r="C608" s="22"/>
      <c r="D608" s="22"/>
      <c r="E608" s="22" t="s">
        <v>1244</v>
      </c>
      <c r="F608" s="22" t="s">
        <v>345</v>
      </c>
      <c r="G608" s="22"/>
      <c r="H608" s="22"/>
      <c r="I608" s="22"/>
      <c r="J608" s="22"/>
      <c r="K608" s="22"/>
      <c r="L608" s="22"/>
    </row>
    <row r="609" spans="3:12">
      <c r="C609" s="22"/>
      <c r="D609" s="22" t="s">
        <v>438</v>
      </c>
      <c r="E609" s="22" t="s">
        <v>1245</v>
      </c>
      <c r="F609" s="22" t="s">
        <v>1246</v>
      </c>
      <c r="G609" s="22"/>
      <c r="H609" s="22">
        <v>1202301000000</v>
      </c>
      <c r="I609" s="22">
        <v>1227083000000</v>
      </c>
      <c r="J609" s="22"/>
      <c r="K609" s="22"/>
      <c r="L609" s="22"/>
    </row>
    <row r="610" spans="3:12">
      <c r="C610" s="22"/>
      <c r="D610" s="22" t="s">
        <v>430</v>
      </c>
      <c r="E610" s="22" t="s">
        <v>1247</v>
      </c>
      <c r="F610" s="22" t="s">
        <v>1248</v>
      </c>
      <c r="G610" s="22"/>
      <c r="H610" s="22">
        <v>9955000000</v>
      </c>
      <c r="I610" s="22">
        <v>16232000000</v>
      </c>
      <c r="J610" s="22"/>
      <c r="K610" s="22"/>
      <c r="L610" s="22"/>
    </row>
    <row r="611" spans="3:12">
      <c r="C611" s="22"/>
      <c r="D611" s="22" t="s">
        <v>438</v>
      </c>
      <c r="E611" s="22" t="s">
        <v>1249</v>
      </c>
      <c r="F611" s="22" t="s">
        <v>1250</v>
      </c>
      <c r="G611" s="22"/>
      <c r="H611" s="22">
        <v>1205000000</v>
      </c>
      <c r="I611" s="22">
        <v>1762000000</v>
      </c>
      <c r="J611" s="22"/>
      <c r="K611" s="22"/>
      <c r="L611" s="22"/>
    </row>
    <row r="612" spans="3:12">
      <c r="C612" s="22"/>
      <c r="D612" s="22" t="s">
        <v>263</v>
      </c>
      <c r="E612" s="22" t="s">
        <v>428</v>
      </c>
      <c r="F612" s="22"/>
      <c r="G612" s="22"/>
      <c r="H612" s="22"/>
      <c r="I612" s="22"/>
      <c r="J612" s="22"/>
      <c r="K612" s="22"/>
      <c r="L612" s="22"/>
    </row>
    <row r="613" spans="3:12">
      <c r="C613" s="22"/>
      <c r="D613" s="22"/>
      <c r="E613" s="22" t="s">
        <v>1251</v>
      </c>
      <c r="F613" s="22" t="s">
        <v>346</v>
      </c>
      <c r="G613" s="22"/>
      <c r="H613" s="22"/>
      <c r="I613" s="22"/>
      <c r="J613" s="22"/>
      <c r="K613" s="22"/>
      <c r="L613" s="22"/>
    </row>
    <row r="614" spans="3:12">
      <c r="C614" s="22" t="s">
        <v>34</v>
      </c>
      <c r="D614" s="22" t="s">
        <v>438</v>
      </c>
      <c r="E614" s="22" t="s">
        <v>47</v>
      </c>
      <c r="F614" s="22" t="s">
        <v>34</v>
      </c>
      <c r="G614" s="22"/>
      <c r="H614" s="22">
        <v>1895883000000</v>
      </c>
      <c r="I614" s="22">
        <v>1951757000000</v>
      </c>
      <c r="J614" s="22"/>
      <c r="K614" s="22"/>
      <c r="L614" s="22"/>
    </row>
    <row r="615" spans="3:12">
      <c r="C615" s="22" t="s">
        <v>40</v>
      </c>
      <c r="D615" s="22" t="s">
        <v>438</v>
      </c>
      <c r="E615" s="22" t="s">
        <v>51</v>
      </c>
      <c r="F615" s="22" t="s">
        <v>40</v>
      </c>
      <c r="G615" s="22" t="s">
        <v>548</v>
      </c>
      <c r="H615" s="22">
        <v>1698817000000</v>
      </c>
      <c r="I615" s="22">
        <v>1743678000000</v>
      </c>
      <c r="J615" s="22"/>
      <c r="K615" s="22"/>
      <c r="L615" s="22"/>
    </row>
    <row r="616" spans="3:12">
      <c r="C616" s="22" t="s">
        <v>649</v>
      </c>
      <c r="D616" s="22" t="s">
        <v>438</v>
      </c>
      <c r="E616" s="22" t="s">
        <v>152</v>
      </c>
      <c r="F616" s="22" t="s">
        <v>650</v>
      </c>
      <c r="G616" s="22" t="s">
        <v>548</v>
      </c>
      <c r="H616" s="22">
        <v>900000000</v>
      </c>
      <c r="I616" s="22">
        <v>1143000000</v>
      </c>
      <c r="J616" s="22"/>
      <c r="K616" s="22"/>
      <c r="L616" s="22"/>
    </row>
    <row r="617" spans="3:12">
      <c r="C617" s="22"/>
      <c r="D617" s="22" t="s">
        <v>430</v>
      </c>
      <c r="E617" s="22" t="s">
        <v>1252</v>
      </c>
      <c r="F617" s="22" t="s">
        <v>1253</v>
      </c>
      <c r="G617" s="22"/>
      <c r="H617" s="22" t="s">
        <v>1254</v>
      </c>
      <c r="I617" s="22"/>
      <c r="J617" s="22"/>
      <c r="K617" s="22"/>
      <c r="L617" s="22"/>
    </row>
    <row r="618" spans="3:12">
      <c r="C618" s="22"/>
      <c r="D618" s="22" t="s">
        <v>263</v>
      </c>
      <c r="E618" s="22" t="s">
        <v>428</v>
      </c>
      <c r="F618" s="22"/>
      <c r="G618" s="22"/>
      <c r="H618" s="22"/>
      <c r="I618" s="22"/>
      <c r="J618" s="22"/>
      <c r="K618" s="22"/>
      <c r="L618" s="22"/>
    </row>
    <row r="619" spans="3:12">
      <c r="C619" s="22"/>
      <c r="D619" s="22"/>
      <c r="E619" s="22" t="s">
        <v>1255</v>
      </c>
      <c r="F619" s="22" t="s">
        <v>347</v>
      </c>
      <c r="G619" s="22"/>
      <c r="H619" s="22"/>
      <c r="I619" s="22"/>
      <c r="J619" s="22"/>
      <c r="K619" s="22"/>
      <c r="L619" s="22"/>
    </row>
    <row r="620" spans="3:12">
      <c r="C620" s="22"/>
      <c r="D620" s="22" t="s">
        <v>438</v>
      </c>
      <c r="E620" s="22" t="s">
        <v>601</v>
      </c>
      <c r="F620" s="22" t="s">
        <v>1256</v>
      </c>
      <c r="G620" s="22"/>
      <c r="H620" s="22">
        <v>14649000000</v>
      </c>
      <c r="I620" s="22">
        <v>13625000000</v>
      </c>
      <c r="J620" s="22"/>
      <c r="K620" s="22"/>
      <c r="L620" s="22"/>
    </row>
    <row r="621" spans="3:12">
      <c r="C621" s="22"/>
      <c r="D621" s="22"/>
      <c r="E621" s="22"/>
      <c r="F621" s="22" t="s">
        <v>1257</v>
      </c>
      <c r="G621" s="22"/>
      <c r="H621" s="22"/>
      <c r="I621" s="22"/>
      <c r="J621" s="22"/>
      <c r="K621" s="22"/>
      <c r="L621" s="22"/>
    </row>
    <row r="622" spans="3:12">
      <c r="C622" s="22"/>
      <c r="D622" s="22" t="s">
        <v>438</v>
      </c>
      <c r="E622" s="22" t="s">
        <v>1258</v>
      </c>
      <c r="F622" s="22" t="s">
        <v>1259</v>
      </c>
      <c r="G622" s="22"/>
      <c r="H622" s="22">
        <v>960000000</v>
      </c>
      <c r="I622" s="22">
        <v>-126000000</v>
      </c>
      <c r="J622" s="22">
        <v>565000000</v>
      </c>
      <c r="K622" s="22"/>
      <c r="L622" s="22"/>
    </row>
    <row r="623" spans="3:12">
      <c r="C623" s="22"/>
      <c r="D623" s="22" t="s">
        <v>438</v>
      </c>
      <c r="E623" s="22" t="s">
        <v>1260</v>
      </c>
      <c r="F623" s="22" t="s">
        <v>1261</v>
      </c>
      <c r="G623" s="22"/>
      <c r="H623" s="22">
        <v>-1875000000</v>
      </c>
      <c r="I623" s="22">
        <v>-1989000000</v>
      </c>
      <c r="J623" s="22">
        <v>-2160000000</v>
      </c>
      <c r="K623" s="22"/>
      <c r="L623" s="22"/>
    </row>
    <row r="624" spans="3:12">
      <c r="C624" s="22"/>
      <c r="D624" s="22" t="s">
        <v>438</v>
      </c>
      <c r="E624" s="22" t="s">
        <v>1262</v>
      </c>
      <c r="F624" s="22" t="s">
        <v>1263</v>
      </c>
      <c r="G624" s="22"/>
      <c r="H624" s="22">
        <v>-915000000</v>
      </c>
      <c r="I624" s="22">
        <v>-2115000000</v>
      </c>
      <c r="J624" s="22">
        <v>-1595000000</v>
      </c>
      <c r="K624" s="22"/>
      <c r="L624" s="22"/>
    </row>
    <row r="625" spans="3:12">
      <c r="C625" s="22"/>
      <c r="D625" s="22" t="s">
        <v>438</v>
      </c>
      <c r="E625" s="22" t="s">
        <v>601</v>
      </c>
      <c r="F625" s="22" t="s">
        <v>1264</v>
      </c>
      <c r="G625" s="22"/>
      <c r="H625" s="22">
        <v>14649000000</v>
      </c>
      <c r="I625" s="22">
        <v>13625000000</v>
      </c>
      <c r="J625" s="22"/>
      <c r="K625" s="22"/>
      <c r="L625" s="22"/>
    </row>
    <row r="626" spans="3:12">
      <c r="C626" s="22"/>
      <c r="D626" s="22" t="s">
        <v>263</v>
      </c>
      <c r="E626" s="22" t="s">
        <v>428</v>
      </c>
      <c r="F626" s="22"/>
      <c r="G626" s="22"/>
      <c r="H626" s="22"/>
      <c r="I626" s="22"/>
      <c r="J626" s="22"/>
      <c r="K626" s="22"/>
      <c r="L626" s="22"/>
    </row>
    <row r="627" spans="3:12">
      <c r="C627" s="22"/>
      <c r="D627" s="22"/>
      <c r="E627" s="22" t="s">
        <v>1265</v>
      </c>
      <c r="F627" s="22" t="s">
        <v>348</v>
      </c>
      <c r="G627" s="22"/>
      <c r="H627" s="22"/>
      <c r="I627" s="22"/>
      <c r="J627" s="22"/>
      <c r="K627" s="22"/>
      <c r="L627" s="22"/>
    </row>
    <row r="628" spans="3:12">
      <c r="C628" s="22"/>
      <c r="D628" s="22" t="s">
        <v>438</v>
      </c>
      <c r="E628" s="22" t="s">
        <v>1266</v>
      </c>
      <c r="F628" s="22" t="s">
        <v>1267</v>
      </c>
      <c r="G628" s="22" t="s">
        <v>548</v>
      </c>
      <c r="H628" s="22">
        <v>266000000</v>
      </c>
      <c r="I628" s="22">
        <v>263000000</v>
      </c>
      <c r="J628" s="22">
        <v>269000000</v>
      </c>
      <c r="K628" s="22"/>
      <c r="L628" s="22"/>
    </row>
    <row r="629" spans="3:12">
      <c r="C629" s="22"/>
      <c r="D629" s="22" t="s">
        <v>263</v>
      </c>
      <c r="E629" s="22" t="s">
        <v>428</v>
      </c>
      <c r="F629" s="22"/>
      <c r="G629" s="22"/>
      <c r="H629" s="22"/>
      <c r="I629" s="22"/>
      <c r="J629" s="22"/>
      <c r="K629" s="22"/>
      <c r="L629" s="22"/>
    </row>
    <row r="630" spans="3:12">
      <c r="C630" s="22"/>
      <c r="D630" s="22"/>
      <c r="E630" s="22" t="s">
        <v>1268</v>
      </c>
      <c r="F630" s="22" t="s">
        <v>349</v>
      </c>
      <c r="G630" s="22"/>
      <c r="H630" s="22"/>
      <c r="I630" s="22"/>
      <c r="J630" s="22"/>
      <c r="K630" s="22"/>
      <c r="L630" s="22"/>
    </row>
    <row r="631" spans="3:12">
      <c r="C631" s="22"/>
      <c r="D631" s="22" t="s">
        <v>430</v>
      </c>
      <c r="E631" s="22" t="s">
        <v>1269</v>
      </c>
      <c r="F631" s="22" t="s">
        <v>1270</v>
      </c>
      <c r="G631" s="22"/>
      <c r="H631" s="22">
        <v>1707000000000</v>
      </c>
      <c r="I631" s="22">
        <v>1704000000000</v>
      </c>
      <c r="J631" s="22"/>
      <c r="K631" s="22"/>
      <c r="L631" s="22"/>
    </row>
    <row r="632" spans="3:12">
      <c r="C632" s="22"/>
      <c r="D632" s="22" t="s">
        <v>430</v>
      </c>
      <c r="E632" s="22" t="s">
        <v>1271</v>
      </c>
      <c r="F632" s="22" t="s">
        <v>1272</v>
      </c>
      <c r="G632" s="22"/>
      <c r="H632" s="22">
        <v>2175000000000</v>
      </c>
      <c r="I632" s="22">
        <v>2185000000000</v>
      </c>
      <c r="J632" s="22"/>
      <c r="K632" s="22"/>
      <c r="L632" s="22"/>
    </row>
    <row r="633" spans="3:12">
      <c r="C633" s="22"/>
      <c r="D633" s="22" t="s">
        <v>430</v>
      </c>
      <c r="E633" s="22" t="s">
        <v>1273</v>
      </c>
      <c r="F633" s="22" t="s">
        <v>1274</v>
      </c>
      <c r="G633" s="22"/>
      <c r="H633" s="22">
        <v>9.4000000000000004E-3</v>
      </c>
      <c r="I633" s="22">
        <v>8.8000000000000005E-3</v>
      </c>
      <c r="J633" s="22"/>
      <c r="K633" s="22"/>
      <c r="L633" s="22"/>
    </row>
    <row r="634" spans="3:12">
      <c r="C634" s="22"/>
      <c r="D634" s="22" t="s">
        <v>263</v>
      </c>
      <c r="E634" s="22" t="s">
        <v>428</v>
      </c>
      <c r="F634" s="22"/>
      <c r="G634" s="22"/>
      <c r="H634" s="22"/>
      <c r="I634" s="22"/>
      <c r="J634" s="22"/>
      <c r="K634" s="22"/>
      <c r="L634" s="22"/>
    </row>
    <row r="635" spans="3:12">
      <c r="C635" s="22"/>
      <c r="D635" s="22"/>
      <c r="E635" s="22" t="s">
        <v>1275</v>
      </c>
      <c r="F635" s="22" t="s">
        <v>350</v>
      </c>
      <c r="G635" s="22"/>
      <c r="H635" s="22"/>
      <c r="I635" s="22"/>
      <c r="J635" s="22"/>
      <c r="K635" s="22"/>
      <c r="L635" s="22"/>
    </row>
    <row r="636" spans="3:12">
      <c r="C636" s="22"/>
      <c r="D636" s="22"/>
      <c r="E636" s="22"/>
      <c r="F636" s="22" t="s">
        <v>1276</v>
      </c>
      <c r="G636" s="22"/>
      <c r="H636" s="22"/>
      <c r="I636" s="22"/>
      <c r="J636" s="22"/>
      <c r="K636" s="22"/>
      <c r="L636" s="22"/>
    </row>
    <row r="637" spans="3:12">
      <c r="C637" s="22"/>
      <c r="D637" s="22"/>
      <c r="E637" s="22"/>
      <c r="F637" s="22" t="s">
        <v>1277</v>
      </c>
      <c r="G637" s="22"/>
      <c r="H637" s="22"/>
      <c r="I637" s="22"/>
      <c r="J637" s="22"/>
      <c r="K637" s="22"/>
      <c r="L637" s="22"/>
    </row>
    <row r="638" spans="3:12">
      <c r="C638" s="22"/>
      <c r="D638" s="22" t="s">
        <v>438</v>
      </c>
      <c r="E638" s="22" t="s">
        <v>1278</v>
      </c>
      <c r="F638" s="22" t="s">
        <v>1279</v>
      </c>
      <c r="G638" s="22"/>
      <c r="H638" s="22">
        <v>3613000000</v>
      </c>
      <c r="I638" s="22">
        <v>3603000000</v>
      </c>
      <c r="J638" s="22">
        <v>3778000000</v>
      </c>
      <c r="K638" s="22"/>
      <c r="L638" s="22"/>
    </row>
    <row r="639" spans="3:12">
      <c r="C639" s="22"/>
      <c r="D639" s="22" t="s">
        <v>438</v>
      </c>
      <c r="E639" s="22" t="s">
        <v>1280</v>
      </c>
      <c r="F639" s="22" t="s">
        <v>1281</v>
      </c>
      <c r="G639" s="22"/>
      <c r="H639" s="22">
        <v>162000000</v>
      </c>
      <c r="I639" s="22">
        <v>172000000</v>
      </c>
      <c r="J639" s="22">
        <v>180000000</v>
      </c>
      <c r="K639" s="22"/>
      <c r="L639" s="22"/>
    </row>
    <row r="640" spans="3:12">
      <c r="C640" s="22"/>
      <c r="D640" s="22" t="s">
        <v>438</v>
      </c>
      <c r="E640" s="22" t="s">
        <v>1282</v>
      </c>
      <c r="F640" s="22" t="s">
        <v>1283</v>
      </c>
      <c r="G640" s="22"/>
      <c r="H640" s="22">
        <v>182000000</v>
      </c>
      <c r="I640" s="22">
        <v>199000000</v>
      </c>
      <c r="J640" s="22">
        <v>229000000</v>
      </c>
      <c r="K640" s="22"/>
      <c r="L640" s="22"/>
    </row>
    <row r="641" spans="3:12">
      <c r="C641" s="22"/>
      <c r="D641" s="22" t="s">
        <v>430</v>
      </c>
      <c r="E641" s="22" t="s">
        <v>1284</v>
      </c>
      <c r="F641" s="22" t="s">
        <v>1285</v>
      </c>
      <c r="G641" s="22" t="s">
        <v>548</v>
      </c>
      <c r="H641" s="22">
        <v>331000000</v>
      </c>
      <c r="I641" s="22">
        <v>582000000</v>
      </c>
      <c r="J641" s="22">
        <v>819000000</v>
      </c>
      <c r="K641" s="22"/>
      <c r="L641" s="22"/>
    </row>
    <row r="642" spans="3:12">
      <c r="C642" s="22"/>
      <c r="D642" s="22" t="s">
        <v>430</v>
      </c>
      <c r="E642" s="22" t="s">
        <v>1286</v>
      </c>
      <c r="F642" s="22" t="s">
        <v>1287</v>
      </c>
      <c r="G642" s="22"/>
      <c r="H642" s="22">
        <v>3626000000</v>
      </c>
      <c r="I642" s="22">
        <v>3392000000</v>
      </c>
      <c r="J642" s="22">
        <v>3368000000</v>
      </c>
      <c r="K642" s="22"/>
      <c r="L642" s="22"/>
    </row>
    <row r="643" spans="3:12">
      <c r="C643" s="22"/>
      <c r="D643" s="22" t="s">
        <v>438</v>
      </c>
      <c r="E643" s="22" t="s">
        <v>1258</v>
      </c>
      <c r="F643" s="22" t="s">
        <v>1288</v>
      </c>
      <c r="G643" s="22"/>
      <c r="H643" s="22">
        <v>960000000</v>
      </c>
      <c r="I643" s="22">
        <v>-126000000</v>
      </c>
      <c r="J643" s="22">
        <v>565000000</v>
      </c>
      <c r="K643" s="22"/>
      <c r="L643" s="22"/>
    </row>
    <row r="644" spans="3:12">
      <c r="C644" s="22"/>
      <c r="D644" s="22" t="s">
        <v>438</v>
      </c>
      <c r="E644" s="22" t="s">
        <v>1260</v>
      </c>
      <c r="F644" s="22" t="s">
        <v>1261</v>
      </c>
      <c r="G644" s="22"/>
      <c r="H644" s="22">
        <v>-1875000000</v>
      </c>
      <c r="I644" s="22">
        <v>-1989000000</v>
      </c>
      <c r="J644" s="22">
        <v>-2160000000</v>
      </c>
      <c r="K644" s="22"/>
      <c r="L644" s="22"/>
    </row>
    <row r="645" spans="3:12">
      <c r="C645" s="22"/>
      <c r="D645" s="22" t="s">
        <v>438</v>
      </c>
      <c r="E645" s="22" t="s">
        <v>1262</v>
      </c>
      <c r="F645" s="22" t="s">
        <v>1289</v>
      </c>
      <c r="G645" s="22"/>
      <c r="H645" s="22">
        <v>-915000000</v>
      </c>
      <c r="I645" s="22">
        <v>-2115000000</v>
      </c>
      <c r="J645" s="22">
        <v>-1595000000</v>
      </c>
      <c r="K645" s="22"/>
      <c r="L645" s="22"/>
    </row>
    <row r="646" spans="3:12">
      <c r="C646" s="22"/>
      <c r="D646" s="22" t="s">
        <v>438</v>
      </c>
      <c r="E646" s="22" t="s">
        <v>1266</v>
      </c>
      <c r="F646" s="22" t="s">
        <v>1267</v>
      </c>
      <c r="G646" s="22" t="s">
        <v>548</v>
      </c>
      <c r="H646" s="22">
        <v>266000000</v>
      </c>
      <c r="I646" s="22">
        <v>263000000</v>
      </c>
      <c r="J646" s="22">
        <v>269000000</v>
      </c>
      <c r="K646" s="22"/>
      <c r="L646" s="22"/>
    </row>
    <row r="647" spans="3:12">
      <c r="C647" s="22"/>
      <c r="D647" s="22" t="s">
        <v>430</v>
      </c>
      <c r="E647" s="22" t="s">
        <v>1290</v>
      </c>
      <c r="F647" s="22" t="s">
        <v>1291</v>
      </c>
      <c r="G647" s="22"/>
      <c r="H647" s="22">
        <v>-1072000000</v>
      </c>
      <c r="I647" s="22">
        <v>413000000</v>
      </c>
      <c r="J647" s="22">
        <v>261000000</v>
      </c>
      <c r="K647" s="22"/>
      <c r="L647" s="22"/>
    </row>
    <row r="648" spans="3:12">
      <c r="C648" s="22"/>
      <c r="D648" s="22" t="s">
        <v>430</v>
      </c>
      <c r="E648" s="22" t="s">
        <v>1292</v>
      </c>
      <c r="F648" s="22" t="s">
        <v>1293</v>
      </c>
      <c r="G648" s="22"/>
      <c r="H648" s="22">
        <v>1373000000</v>
      </c>
      <c r="I648" s="22">
        <v>1427000000</v>
      </c>
      <c r="J648" s="22">
        <v>1765000000</v>
      </c>
      <c r="K648" s="22"/>
      <c r="L648" s="22"/>
    </row>
    <row r="649" spans="3:12">
      <c r="C649" s="22"/>
      <c r="D649" s="22" t="s">
        <v>430</v>
      </c>
      <c r="E649" s="22" t="s">
        <v>1294</v>
      </c>
      <c r="F649" s="22" t="s">
        <v>1295</v>
      </c>
      <c r="G649" s="22"/>
      <c r="H649" s="22">
        <v>1644000000</v>
      </c>
      <c r="I649" s="22">
        <v>2923000000</v>
      </c>
      <c r="J649" s="22">
        <v>4331000000</v>
      </c>
      <c r="K649" s="22"/>
      <c r="L649" s="22"/>
    </row>
    <row r="650" spans="3:12">
      <c r="C650" s="22"/>
      <c r="D650" s="22" t="s">
        <v>430</v>
      </c>
      <c r="E650" s="22" t="s">
        <v>1296</v>
      </c>
      <c r="F650" s="22" t="s">
        <v>1297</v>
      </c>
      <c r="G650" s="22"/>
      <c r="H650" s="22">
        <v>3017000000</v>
      </c>
      <c r="I650" s="22">
        <v>4350000000</v>
      </c>
      <c r="J650" s="22">
        <v>6096000000</v>
      </c>
      <c r="K650" s="22"/>
      <c r="L650" s="22"/>
    </row>
    <row r="651" spans="3:12">
      <c r="C651" s="22"/>
      <c r="D651" s="22" t="s">
        <v>430</v>
      </c>
      <c r="E651" s="22" t="s">
        <v>1298</v>
      </c>
      <c r="F651" s="22" t="s">
        <v>1299</v>
      </c>
      <c r="G651" s="22"/>
      <c r="H651" s="22">
        <v>-112000000</v>
      </c>
      <c r="I651" s="22">
        <v>287000000</v>
      </c>
      <c r="J651" s="22">
        <v>826000000</v>
      </c>
      <c r="K651" s="22"/>
      <c r="L651" s="22"/>
    </row>
    <row r="652" spans="3:12">
      <c r="C652" s="22"/>
      <c r="D652" s="22" t="s">
        <v>263</v>
      </c>
      <c r="E652" s="22" t="s">
        <v>428</v>
      </c>
      <c r="F652" s="22"/>
      <c r="G652" s="22"/>
      <c r="H652" s="22"/>
      <c r="I652" s="22"/>
      <c r="J652" s="22"/>
      <c r="K652" s="22"/>
      <c r="L652" s="22"/>
    </row>
    <row r="653" spans="3:12">
      <c r="C653" s="22"/>
      <c r="D653" s="22"/>
      <c r="E653" s="22" t="s">
        <v>1300</v>
      </c>
      <c r="F653" s="22" t="s">
        <v>351</v>
      </c>
      <c r="G653" s="22"/>
      <c r="H653" s="22"/>
      <c r="I653" s="22"/>
      <c r="J653" s="22"/>
      <c r="K653" s="22"/>
      <c r="L653" s="22"/>
    </row>
    <row r="654" spans="3:12">
      <c r="C654" s="22"/>
      <c r="D654" s="22"/>
      <c r="E654" s="22"/>
      <c r="F654" s="22" t="s">
        <v>1301</v>
      </c>
      <c r="G654" s="22"/>
      <c r="H654" s="22"/>
      <c r="I654" s="22"/>
      <c r="J654" s="22"/>
      <c r="K654" s="22"/>
      <c r="L654" s="22"/>
    </row>
    <row r="655" spans="3:12">
      <c r="C655" s="22" t="s">
        <v>1302</v>
      </c>
      <c r="D655" s="22" t="s">
        <v>438</v>
      </c>
      <c r="E655" s="22" t="s">
        <v>1303</v>
      </c>
      <c r="F655" s="22" t="s">
        <v>1304</v>
      </c>
      <c r="G655" s="22"/>
      <c r="H655" s="22">
        <v>20989000000</v>
      </c>
      <c r="I655" s="22">
        <v>20704000000</v>
      </c>
      <c r="J655" s="22"/>
      <c r="K655" s="22"/>
      <c r="L655" s="22"/>
    </row>
    <row r="656" spans="3:12">
      <c r="C656" s="22" t="s">
        <v>1305</v>
      </c>
      <c r="D656" s="22" t="s">
        <v>438</v>
      </c>
      <c r="E656" s="22" t="s">
        <v>1306</v>
      </c>
      <c r="F656" s="22" t="s">
        <v>1307</v>
      </c>
      <c r="G656" s="22" t="s">
        <v>548</v>
      </c>
      <c r="H656" s="22">
        <v>19001000000</v>
      </c>
      <c r="I656" s="22">
        <v>17670000000</v>
      </c>
      <c r="J656" s="22"/>
      <c r="K656" s="22"/>
      <c r="L656" s="22"/>
    </row>
    <row r="657" spans="3:12">
      <c r="C657" s="22" t="s">
        <v>1191</v>
      </c>
      <c r="D657" s="22" t="s">
        <v>438</v>
      </c>
      <c r="E657" s="22" t="s">
        <v>1192</v>
      </c>
      <c r="F657" s="22" t="s">
        <v>1308</v>
      </c>
      <c r="G657" s="22"/>
      <c r="H657" s="22">
        <v>1988000000</v>
      </c>
      <c r="I657" s="22">
        <v>3034000000</v>
      </c>
      <c r="J657" s="22"/>
      <c r="K657" s="22"/>
      <c r="L657" s="22"/>
    </row>
    <row r="658" spans="3:12">
      <c r="C658" s="22"/>
      <c r="D658" s="22"/>
      <c r="E658" s="22"/>
      <c r="F658" s="22" t="s">
        <v>1309</v>
      </c>
      <c r="G658" s="22"/>
      <c r="H658" s="22"/>
      <c r="I658" s="22"/>
      <c r="J658" s="22"/>
      <c r="K658" s="22"/>
      <c r="L658" s="22"/>
    </row>
    <row r="659" spans="3:12">
      <c r="C659" s="22"/>
      <c r="D659" s="22" t="s">
        <v>438</v>
      </c>
      <c r="E659" s="22" t="s">
        <v>601</v>
      </c>
      <c r="F659" s="22" t="s">
        <v>1221</v>
      </c>
      <c r="G659" s="22"/>
      <c r="H659" s="22">
        <v>14649000000</v>
      </c>
      <c r="I659" s="22">
        <v>13625000000</v>
      </c>
      <c r="J659" s="22"/>
      <c r="K659" s="22"/>
      <c r="L659" s="22"/>
    </row>
    <row r="660" spans="3:12">
      <c r="C660" s="22" t="s">
        <v>37</v>
      </c>
      <c r="D660" s="22" t="s">
        <v>438</v>
      </c>
      <c r="E660" s="22" t="s">
        <v>46</v>
      </c>
      <c r="F660" s="22" t="s">
        <v>37</v>
      </c>
      <c r="G660" s="22"/>
      <c r="H660" s="22">
        <v>26418000000</v>
      </c>
      <c r="I660" s="22">
        <v>26587000000</v>
      </c>
      <c r="J660" s="22">
        <v>26693000000</v>
      </c>
      <c r="K660" s="22"/>
      <c r="L660" s="22"/>
    </row>
    <row r="661" spans="3:12">
      <c r="C661" s="22" t="s">
        <v>1310</v>
      </c>
      <c r="D661" s="22" t="s">
        <v>438</v>
      </c>
      <c r="E661" s="22" t="s">
        <v>1311</v>
      </c>
      <c r="F661" s="22" t="s">
        <v>1312</v>
      </c>
      <c r="G661" s="22"/>
      <c r="H661" s="22">
        <v>14000000</v>
      </c>
      <c r="I661" s="22">
        <v>14000000</v>
      </c>
      <c r="J661" s="22"/>
      <c r="K661" s="22"/>
      <c r="L661" s="22"/>
    </row>
    <row r="662" spans="3:12">
      <c r="C662" s="22"/>
      <c r="D662" s="22" t="s">
        <v>263</v>
      </c>
      <c r="E662" s="22" t="s">
        <v>428</v>
      </c>
      <c r="F662" s="22"/>
      <c r="G662" s="22"/>
      <c r="H662" s="22"/>
      <c r="I662" s="22"/>
      <c r="J662" s="22"/>
      <c r="K662" s="22"/>
      <c r="L662" s="22"/>
    </row>
    <row r="663" spans="3:12">
      <c r="C663" s="22"/>
      <c r="D663" s="22"/>
      <c r="E663" s="22" t="s">
        <v>1313</v>
      </c>
      <c r="F663" s="22" t="s">
        <v>352</v>
      </c>
      <c r="G663" s="22"/>
      <c r="H663" s="22"/>
      <c r="I663" s="22"/>
      <c r="J663" s="22"/>
      <c r="K663" s="22"/>
      <c r="L663" s="22"/>
    </row>
    <row r="664" spans="3:12">
      <c r="C664" s="22"/>
      <c r="D664" s="22"/>
      <c r="E664" s="22"/>
      <c r="F664" s="22" t="s">
        <v>1314</v>
      </c>
      <c r="G664" s="22"/>
      <c r="H664" s="22"/>
      <c r="I664" s="22"/>
      <c r="J664" s="22"/>
      <c r="K664" s="22"/>
      <c r="L664" s="22"/>
    </row>
    <row r="665" spans="3:12">
      <c r="C665" s="22" t="s">
        <v>502</v>
      </c>
      <c r="D665" s="22" t="s">
        <v>438</v>
      </c>
      <c r="E665" s="22" t="s">
        <v>503</v>
      </c>
      <c r="F665" s="22" t="s">
        <v>1315</v>
      </c>
      <c r="G665" s="22"/>
      <c r="H665" s="22">
        <v>1058000000</v>
      </c>
      <c r="I665" s="22">
        <v>1152000000</v>
      </c>
      <c r="J665" s="22">
        <v>1192000000</v>
      </c>
      <c r="K665" s="22"/>
      <c r="L665" s="22"/>
    </row>
    <row r="666" spans="3:12">
      <c r="C666" s="22"/>
      <c r="D666" s="22"/>
      <c r="E666" s="22"/>
      <c r="F666" s="22" t="s">
        <v>1316</v>
      </c>
      <c r="G666" s="22"/>
      <c r="H666" s="22"/>
      <c r="I666" s="22"/>
      <c r="J666" s="22"/>
      <c r="K666" s="22"/>
      <c r="L666" s="22"/>
    </row>
    <row r="667" spans="3:12">
      <c r="C667" s="22"/>
      <c r="D667" s="22" t="s">
        <v>438</v>
      </c>
      <c r="E667" s="22" t="s">
        <v>1317</v>
      </c>
      <c r="F667" s="22">
        <v>2019</v>
      </c>
      <c r="G667" s="22"/>
      <c r="H667" s="22">
        <v>376000000</v>
      </c>
      <c r="I667" s="22"/>
      <c r="J667" s="22"/>
      <c r="K667" s="22"/>
      <c r="L667" s="22"/>
    </row>
    <row r="668" spans="3:12">
      <c r="C668" s="22"/>
      <c r="D668" s="22" t="s">
        <v>438</v>
      </c>
      <c r="E668" s="22" t="s">
        <v>1318</v>
      </c>
      <c r="F668" s="22">
        <v>2020</v>
      </c>
      <c r="G668" s="22"/>
      <c r="H668" s="22">
        <v>330000000</v>
      </c>
      <c r="I668" s="22"/>
      <c r="J668" s="22"/>
      <c r="K668" s="22"/>
      <c r="L668" s="22"/>
    </row>
    <row r="669" spans="3:12">
      <c r="C669" s="22"/>
      <c r="D669" s="22" t="s">
        <v>438</v>
      </c>
      <c r="E669" s="22" t="s">
        <v>1319</v>
      </c>
      <c r="F669" s="22">
        <v>2021</v>
      </c>
      <c r="G669" s="22"/>
      <c r="H669" s="22">
        <v>283000000</v>
      </c>
      <c r="I669" s="22"/>
      <c r="J669" s="22"/>
      <c r="K669" s="22"/>
      <c r="L669" s="22"/>
    </row>
    <row r="670" spans="3:12">
      <c r="C670" s="22"/>
      <c r="D670" s="22" t="s">
        <v>438</v>
      </c>
      <c r="E670" s="22" t="s">
        <v>1320</v>
      </c>
      <c r="F670" s="22">
        <v>2022</v>
      </c>
      <c r="G670" s="22"/>
      <c r="H670" s="22">
        <v>247000000</v>
      </c>
      <c r="I670" s="22"/>
      <c r="J670" s="22"/>
      <c r="K670" s="22"/>
      <c r="L670" s="22"/>
    </row>
    <row r="671" spans="3:12">
      <c r="C671" s="22"/>
      <c r="D671" s="22" t="s">
        <v>438</v>
      </c>
      <c r="E671" s="22" t="s">
        <v>1321</v>
      </c>
      <c r="F671" s="22">
        <v>2023</v>
      </c>
      <c r="G671" s="22"/>
      <c r="H671" s="22">
        <v>209000000</v>
      </c>
      <c r="I671" s="22"/>
      <c r="J671" s="22"/>
      <c r="K671" s="22"/>
      <c r="L671" s="22"/>
    </row>
    <row r="672" spans="3:12">
      <c r="C672" s="22"/>
      <c r="D672" s="22" t="s">
        <v>263</v>
      </c>
      <c r="E672" s="22" t="s">
        <v>428</v>
      </c>
      <c r="F672" s="22"/>
      <c r="G672" s="22"/>
      <c r="H672" s="22"/>
      <c r="I672" s="22"/>
      <c r="J672" s="22"/>
      <c r="K672" s="22"/>
      <c r="L672" s="22"/>
    </row>
    <row r="673" spans="3:10">
      <c r="E673" t="s">
        <v>1322</v>
      </c>
      <c r="F673" t="s">
        <v>353</v>
      </c>
    </row>
    <row r="674" spans="3:10">
      <c r="F674" t="s">
        <v>1323</v>
      </c>
    </row>
    <row r="675" spans="3:10">
      <c r="C675" t="s">
        <v>37</v>
      </c>
      <c r="D675" t="s">
        <v>438</v>
      </c>
      <c r="E675" t="s">
        <v>46</v>
      </c>
      <c r="F675" t="s">
        <v>1324</v>
      </c>
      <c r="H675">
        <v>26418000000</v>
      </c>
      <c r="I675">
        <v>26587000000</v>
      </c>
      <c r="J675">
        <v>26693000000</v>
      </c>
    </row>
    <row r="676" spans="3:10">
      <c r="D676" t="s">
        <v>430</v>
      </c>
      <c r="E676" t="s">
        <v>1325</v>
      </c>
      <c r="F676" t="s">
        <v>1326</v>
      </c>
      <c r="H676">
        <v>-155000000</v>
      </c>
      <c r="I676">
        <v>-116000000</v>
      </c>
    </row>
    <row r="677" spans="3:10">
      <c r="D677" t="s">
        <v>438</v>
      </c>
      <c r="E677" t="s">
        <v>1327</v>
      </c>
      <c r="F677" t="s">
        <v>1328</v>
      </c>
      <c r="G677" t="s">
        <v>548</v>
      </c>
      <c r="H677">
        <v>14000000</v>
      </c>
      <c r="I677">
        <v>14000000</v>
      </c>
    </row>
    <row r="678" spans="3:10">
      <c r="D678" t="s">
        <v>438</v>
      </c>
      <c r="E678" t="s">
        <v>1329</v>
      </c>
      <c r="F678" t="s">
        <v>1330</v>
      </c>
      <c r="I678">
        <v>24000000</v>
      </c>
    </row>
    <row r="679" spans="3:10">
      <c r="C679" t="s">
        <v>37</v>
      </c>
      <c r="D679" t="s">
        <v>438</v>
      </c>
      <c r="E679" t="s">
        <v>46</v>
      </c>
      <c r="F679" t="s">
        <v>1331</v>
      </c>
      <c r="H679">
        <v>26418000000</v>
      </c>
      <c r="I679">
        <v>26587000000</v>
      </c>
      <c r="J679">
        <v>26693000000</v>
      </c>
    </row>
    <row r="680" spans="3:10">
      <c r="D680" t="s">
        <v>438</v>
      </c>
      <c r="E680" t="s">
        <v>1332</v>
      </c>
      <c r="F680" t="s">
        <v>1333</v>
      </c>
      <c r="H680">
        <v>0</v>
      </c>
      <c r="I680">
        <v>13000000</v>
      </c>
    </row>
    <row r="681" spans="3:10">
      <c r="D681" t="s">
        <v>263</v>
      </c>
      <c r="E681" t="s">
        <v>428</v>
      </c>
    </row>
    <row r="682" spans="3:10">
      <c r="E682" t="s">
        <v>1334</v>
      </c>
      <c r="F682" t="s">
        <v>354</v>
      </c>
    </row>
    <row r="683" spans="3:10">
      <c r="F683" t="s">
        <v>1335</v>
      </c>
    </row>
    <row r="684" spans="3:10">
      <c r="D684" t="s">
        <v>438</v>
      </c>
      <c r="E684" t="s">
        <v>1336</v>
      </c>
      <c r="F684" t="s">
        <v>1337</v>
      </c>
      <c r="H684">
        <v>130600000000</v>
      </c>
      <c r="I684">
        <v>128600000000</v>
      </c>
    </row>
    <row r="685" spans="3:10">
      <c r="F685" t="s">
        <v>1338</v>
      </c>
    </row>
    <row r="686" spans="3:10">
      <c r="D686" t="s">
        <v>438</v>
      </c>
      <c r="E686" t="s">
        <v>1339</v>
      </c>
      <c r="F686">
        <v>2019</v>
      </c>
      <c r="H686">
        <v>88435000000</v>
      </c>
    </row>
    <row r="687" spans="3:10">
      <c r="D687" t="s">
        <v>438</v>
      </c>
      <c r="E687" t="s">
        <v>1340</v>
      </c>
      <c r="F687">
        <v>2020</v>
      </c>
      <c r="H687">
        <v>25986000000</v>
      </c>
    </row>
    <row r="688" spans="3:10">
      <c r="D688" t="s">
        <v>438</v>
      </c>
      <c r="E688" t="s">
        <v>1341</v>
      </c>
      <c r="F688">
        <v>2021</v>
      </c>
      <c r="H688">
        <v>6324000000</v>
      </c>
    </row>
    <row r="689" spans="3:10">
      <c r="D689" t="s">
        <v>438</v>
      </c>
      <c r="E689" t="s">
        <v>1342</v>
      </c>
      <c r="F689">
        <v>2022</v>
      </c>
      <c r="H689">
        <v>3320000000</v>
      </c>
    </row>
    <row r="690" spans="3:10">
      <c r="D690" t="s">
        <v>438</v>
      </c>
      <c r="E690" t="s">
        <v>1343</v>
      </c>
      <c r="F690">
        <v>2023</v>
      </c>
      <c r="H690">
        <v>2868000000</v>
      </c>
    </row>
    <row r="691" spans="3:10">
      <c r="D691" t="s">
        <v>438</v>
      </c>
      <c r="E691" t="s">
        <v>1344</v>
      </c>
      <c r="F691" t="s">
        <v>1345</v>
      </c>
      <c r="H691">
        <v>3712000000</v>
      </c>
    </row>
    <row r="692" spans="3:10">
      <c r="D692" t="s">
        <v>438</v>
      </c>
      <c r="E692" t="s">
        <v>1336</v>
      </c>
      <c r="F692" t="s">
        <v>1346</v>
      </c>
      <c r="H692">
        <v>130600000000</v>
      </c>
      <c r="I692">
        <v>128600000000</v>
      </c>
    </row>
    <row r="693" spans="3:10">
      <c r="F693" t="s">
        <v>1347</v>
      </c>
    </row>
    <row r="694" spans="3:10">
      <c r="F694" t="s">
        <v>1348</v>
      </c>
    </row>
    <row r="695" spans="3:10">
      <c r="D695" t="s">
        <v>438</v>
      </c>
      <c r="E695" t="s">
        <v>1349</v>
      </c>
      <c r="F695" t="s">
        <v>1350</v>
      </c>
      <c r="H695">
        <v>624000000</v>
      </c>
      <c r="I695">
        <v>371000000</v>
      </c>
    </row>
    <row r="696" spans="3:10">
      <c r="D696" t="s">
        <v>263</v>
      </c>
      <c r="E696" t="s">
        <v>428</v>
      </c>
    </row>
    <row r="697" spans="3:10">
      <c r="E697" t="s">
        <v>1351</v>
      </c>
      <c r="F697" t="s">
        <v>355</v>
      </c>
    </row>
    <row r="698" spans="3:10">
      <c r="F698" t="s">
        <v>1352</v>
      </c>
    </row>
    <row r="699" spans="3:10">
      <c r="D699" t="s">
        <v>430</v>
      </c>
      <c r="E699" t="s">
        <v>1353</v>
      </c>
      <c r="F699" t="s">
        <v>1354</v>
      </c>
      <c r="H699" t="s">
        <v>1355</v>
      </c>
      <c r="I699" t="s">
        <v>1355</v>
      </c>
      <c r="J699" t="s">
        <v>1355</v>
      </c>
    </row>
    <row r="700" spans="3:10">
      <c r="C700" t="s">
        <v>620</v>
      </c>
      <c r="D700" t="s">
        <v>438</v>
      </c>
      <c r="E700" t="s">
        <v>177</v>
      </c>
      <c r="F700" t="s">
        <v>457</v>
      </c>
      <c r="H700">
        <v>105787000000</v>
      </c>
      <c r="I700">
        <v>103256000000</v>
      </c>
      <c r="J700">
        <v>96781000000</v>
      </c>
    </row>
    <row r="701" spans="3:10">
      <c r="D701" t="s">
        <v>438</v>
      </c>
      <c r="E701" t="s">
        <v>1356</v>
      </c>
      <c r="F701" t="s">
        <v>1357</v>
      </c>
      <c r="H701">
        <v>2.52E-2</v>
      </c>
      <c r="I701">
        <v>1.2200000000000001E-2</v>
      </c>
      <c r="J701">
        <v>1.9E-3</v>
      </c>
    </row>
    <row r="702" spans="3:10">
      <c r="D702" t="s">
        <v>438</v>
      </c>
      <c r="E702" t="s">
        <v>1358</v>
      </c>
      <c r="F702" t="s">
        <v>1359</v>
      </c>
      <c r="H702">
        <v>104267000000</v>
      </c>
      <c r="I702">
        <v>98922000000</v>
      </c>
      <c r="J702">
        <v>115187000000</v>
      </c>
    </row>
    <row r="703" spans="3:10">
      <c r="D703" t="s">
        <v>430</v>
      </c>
      <c r="E703" t="s">
        <v>1360</v>
      </c>
      <c r="F703" t="s">
        <v>1361</v>
      </c>
      <c r="H703">
        <v>1.6500000000000001E-2</v>
      </c>
      <c r="I703">
        <v>7.7000000000000002E-3</v>
      </c>
      <c r="J703">
        <v>2.8999999999999998E-3</v>
      </c>
    </row>
    <row r="704" spans="3:10">
      <c r="D704" t="s">
        <v>263</v>
      </c>
      <c r="E704" t="s">
        <v>428</v>
      </c>
    </row>
    <row r="705" spans="3:10">
      <c r="E705" t="s">
        <v>1362</v>
      </c>
      <c r="F705" t="s">
        <v>356</v>
      </c>
    </row>
    <row r="706" spans="3:10">
      <c r="F706" t="s">
        <v>1363</v>
      </c>
    </row>
    <row r="707" spans="3:10">
      <c r="D707" t="s">
        <v>438</v>
      </c>
      <c r="E707" t="s">
        <v>625</v>
      </c>
      <c r="F707" t="s">
        <v>459</v>
      </c>
      <c r="H707">
        <v>229044000000</v>
      </c>
      <c r="I707">
        <v>225020000000</v>
      </c>
    </row>
    <row r="708" spans="3:10">
      <c r="D708" t="s">
        <v>263</v>
      </c>
      <c r="E708" t="s">
        <v>428</v>
      </c>
    </row>
    <row r="709" spans="3:10">
      <c r="E709" t="s">
        <v>1364</v>
      </c>
      <c r="F709" t="s">
        <v>357</v>
      </c>
    </row>
    <row r="710" spans="3:10">
      <c r="F710" t="s">
        <v>1363</v>
      </c>
    </row>
    <row r="711" spans="3:10">
      <c r="D711" t="s">
        <v>438</v>
      </c>
      <c r="E711" t="s">
        <v>1365</v>
      </c>
      <c r="F711">
        <v>2019</v>
      </c>
      <c r="H711">
        <v>46547000000</v>
      </c>
    </row>
    <row r="712" spans="3:10">
      <c r="D712" t="s">
        <v>438</v>
      </c>
      <c r="E712" t="s">
        <v>1366</v>
      </c>
      <c r="F712">
        <v>2020</v>
      </c>
      <c r="H712">
        <v>33604000000</v>
      </c>
    </row>
    <row r="713" spans="3:10">
      <c r="D713" t="s">
        <v>438</v>
      </c>
      <c r="E713" t="s">
        <v>1367</v>
      </c>
      <c r="F713">
        <v>2021</v>
      </c>
      <c r="H713">
        <v>39635000000</v>
      </c>
    </row>
    <row r="714" spans="3:10">
      <c r="D714" t="s">
        <v>438</v>
      </c>
      <c r="E714" t="s">
        <v>1368</v>
      </c>
      <c r="F714">
        <v>2022</v>
      </c>
      <c r="H714">
        <v>18080000000</v>
      </c>
    </row>
    <row r="715" spans="3:10">
      <c r="D715" t="s">
        <v>438</v>
      </c>
      <c r="E715" t="s">
        <v>1369</v>
      </c>
      <c r="F715">
        <v>2023</v>
      </c>
      <c r="H715">
        <v>18812000000</v>
      </c>
    </row>
    <row r="716" spans="3:10">
      <c r="D716" t="s">
        <v>438</v>
      </c>
      <c r="E716" t="s">
        <v>1370</v>
      </c>
      <c r="F716" t="s">
        <v>1345</v>
      </c>
      <c r="H716">
        <v>72366000000</v>
      </c>
    </row>
    <row r="717" spans="3:10">
      <c r="D717" t="s">
        <v>438</v>
      </c>
      <c r="E717" t="s">
        <v>625</v>
      </c>
      <c r="F717" t="s">
        <v>1346</v>
      </c>
      <c r="H717">
        <v>229044000000</v>
      </c>
      <c r="I717">
        <v>225020000000</v>
      </c>
    </row>
    <row r="718" spans="3:10">
      <c r="C718" t="s">
        <v>1371</v>
      </c>
      <c r="D718" t="s">
        <v>438</v>
      </c>
      <c r="E718" t="s">
        <v>1372</v>
      </c>
      <c r="F718" t="s">
        <v>1373</v>
      </c>
      <c r="G718" t="s">
        <v>548</v>
      </c>
      <c r="H718">
        <v>-4000000000</v>
      </c>
    </row>
    <row r="719" spans="3:10">
      <c r="C719" t="s">
        <v>809</v>
      </c>
      <c r="D719" t="s">
        <v>438</v>
      </c>
      <c r="E719" t="s">
        <v>810</v>
      </c>
      <c r="F719" t="s">
        <v>1374</v>
      </c>
      <c r="H719">
        <v>47595000000</v>
      </c>
      <c r="I719">
        <v>43575000000</v>
      </c>
      <c r="J719">
        <v>90111000000</v>
      </c>
    </row>
    <row r="720" spans="3:10">
      <c r="D720" t="s">
        <v>263</v>
      </c>
      <c r="E720" t="s">
        <v>428</v>
      </c>
    </row>
    <row r="721" spans="3:9">
      <c r="E721" t="s">
        <v>1375</v>
      </c>
      <c r="F721" t="s">
        <v>358</v>
      </c>
    </row>
    <row r="722" spans="3:9">
      <c r="F722" t="s">
        <v>1376</v>
      </c>
    </row>
    <row r="723" spans="3:9">
      <c r="D723" t="s">
        <v>430</v>
      </c>
      <c r="E723" t="s">
        <v>1377</v>
      </c>
      <c r="F723" t="s">
        <v>1378</v>
      </c>
      <c r="H723">
        <v>-90000000</v>
      </c>
      <c r="I723">
        <v>-364000000</v>
      </c>
    </row>
    <row r="724" spans="3:9">
      <c r="D724" t="s">
        <v>430</v>
      </c>
      <c r="E724" t="s">
        <v>1379</v>
      </c>
      <c r="F724" t="s">
        <v>1380</v>
      </c>
      <c r="H724">
        <v>32872000000</v>
      </c>
      <c r="I724">
        <v>31034000000</v>
      </c>
    </row>
    <row r="725" spans="3:9">
      <c r="D725" t="s">
        <v>430</v>
      </c>
      <c r="E725" t="s">
        <v>1381</v>
      </c>
      <c r="F725" t="s">
        <v>1382</v>
      </c>
      <c r="H725">
        <v>19053000000</v>
      </c>
      <c r="I725">
        <v>21147000000</v>
      </c>
    </row>
    <row r="726" spans="3:9">
      <c r="D726" t="s">
        <v>430</v>
      </c>
      <c r="E726" t="s">
        <v>1383</v>
      </c>
      <c r="F726" t="s">
        <v>1384</v>
      </c>
      <c r="H726">
        <v>7674000000</v>
      </c>
      <c r="I726">
        <v>7896000000</v>
      </c>
    </row>
    <row r="727" spans="3:9">
      <c r="D727" t="s">
        <v>430</v>
      </c>
      <c r="E727" t="s">
        <v>1385</v>
      </c>
      <c r="F727" t="s">
        <v>1386</v>
      </c>
      <c r="H727">
        <v>15063000000</v>
      </c>
      <c r="I727">
        <v>16052000000</v>
      </c>
    </row>
    <row r="728" spans="3:9">
      <c r="D728" t="s">
        <v>438</v>
      </c>
      <c r="E728" t="s">
        <v>1387</v>
      </c>
      <c r="F728" t="s">
        <v>1388</v>
      </c>
      <c r="H728">
        <v>74662000000</v>
      </c>
      <c r="I728">
        <v>76129000000</v>
      </c>
    </row>
    <row r="729" spans="3:9">
      <c r="D729" t="s">
        <v>438</v>
      </c>
      <c r="E729" t="s">
        <v>1387</v>
      </c>
      <c r="F729" t="s">
        <v>1388</v>
      </c>
      <c r="H729">
        <v>74662000000</v>
      </c>
      <c r="I729">
        <v>76129000000</v>
      </c>
    </row>
    <row r="730" spans="3:9">
      <c r="D730" t="s">
        <v>430</v>
      </c>
      <c r="E730" t="s">
        <v>1389</v>
      </c>
      <c r="F730" t="s">
        <v>1390</v>
      </c>
      <c r="H730">
        <v>0.33329999999999999</v>
      </c>
    </row>
    <row r="731" spans="3:9">
      <c r="C731" t="s">
        <v>34</v>
      </c>
      <c r="D731" t="s">
        <v>438</v>
      </c>
      <c r="E731" t="s">
        <v>47</v>
      </c>
      <c r="F731" t="s">
        <v>613</v>
      </c>
      <c r="H731">
        <v>1895883000000</v>
      </c>
      <c r="I731">
        <v>1951757000000</v>
      </c>
    </row>
    <row r="732" spans="3:9">
      <c r="D732" t="s">
        <v>438</v>
      </c>
      <c r="E732" t="s">
        <v>1391</v>
      </c>
      <c r="F732" t="s">
        <v>1392</v>
      </c>
      <c r="H732">
        <v>4400000000</v>
      </c>
      <c r="I732">
        <v>5200000000</v>
      </c>
    </row>
    <row r="733" spans="3:9">
      <c r="D733" t="s">
        <v>438</v>
      </c>
      <c r="E733" t="s">
        <v>1393</v>
      </c>
      <c r="F733" t="s">
        <v>1394</v>
      </c>
      <c r="H733">
        <v>7400000000</v>
      </c>
      <c r="I733">
        <v>2600000000</v>
      </c>
    </row>
    <row r="734" spans="3:9">
      <c r="D734" t="s">
        <v>430</v>
      </c>
      <c r="E734" t="s">
        <v>1395</v>
      </c>
      <c r="F734" t="s">
        <v>1226</v>
      </c>
      <c r="H734">
        <v>1200000000</v>
      </c>
      <c r="I734">
        <v>2200000000</v>
      </c>
    </row>
    <row r="735" spans="3:9">
      <c r="D735" t="s">
        <v>438</v>
      </c>
      <c r="E735" t="s">
        <v>881</v>
      </c>
      <c r="F735" t="s">
        <v>882</v>
      </c>
      <c r="H735">
        <v>19449000000</v>
      </c>
      <c r="I735">
        <v>30004000000</v>
      </c>
    </row>
    <row r="736" spans="3:9">
      <c r="D736" t="s">
        <v>430</v>
      </c>
      <c r="E736" t="s">
        <v>886</v>
      </c>
      <c r="F736" t="s">
        <v>1396</v>
      </c>
      <c r="H736">
        <v>100316000000</v>
      </c>
      <c r="I736">
        <v>100362000000</v>
      </c>
    </row>
    <row r="737" spans="4:9">
      <c r="D737" t="s">
        <v>430</v>
      </c>
      <c r="E737" t="s">
        <v>1397</v>
      </c>
      <c r="F737" t="s">
        <v>1398</v>
      </c>
      <c r="H737">
        <v>622643000000</v>
      </c>
      <c r="I737">
        <v>652300000000</v>
      </c>
    </row>
    <row r="738" spans="4:9">
      <c r="D738" t="s">
        <v>263</v>
      </c>
      <c r="E738" t="s">
        <v>428</v>
      </c>
    </row>
    <row r="739" spans="4:9">
      <c r="E739" t="s">
        <v>1399</v>
      </c>
      <c r="F739" t="s">
        <v>359</v>
      </c>
    </row>
    <row r="740" spans="4:9">
      <c r="D740" t="s">
        <v>438</v>
      </c>
      <c r="E740" t="s">
        <v>1391</v>
      </c>
      <c r="F740" t="s">
        <v>1392</v>
      </c>
      <c r="H740">
        <v>4400000000</v>
      </c>
      <c r="I740">
        <v>5200000000</v>
      </c>
    </row>
    <row r="741" spans="4:9">
      <c r="D741" t="s">
        <v>430</v>
      </c>
      <c r="E741" t="s">
        <v>1400</v>
      </c>
      <c r="F741" t="s">
        <v>1401</v>
      </c>
      <c r="H741">
        <v>97404000000</v>
      </c>
      <c r="I741">
        <v>97947000000</v>
      </c>
    </row>
    <row r="742" spans="4:9">
      <c r="D742" t="s">
        <v>438</v>
      </c>
      <c r="E742" t="s">
        <v>1402</v>
      </c>
      <c r="F742" t="s">
        <v>1403</v>
      </c>
      <c r="H742">
        <v>123100000000</v>
      </c>
      <c r="I742">
        <v>130800000000</v>
      </c>
    </row>
    <row r="743" spans="4:9">
      <c r="D743" t="s">
        <v>438</v>
      </c>
      <c r="E743" t="s">
        <v>1404</v>
      </c>
      <c r="F743" t="s">
        <v>1405</v>
      </c>
      <c r="H743">
        <v>123100000000</v>
      </c>
      <c r="I743">
        <v>130800000000</v>
      </c>
    </row>
    <row r="744" spans="4:9">
      <c r="D744" t="s">
        <v>438</v>
      </c>
      <c r="E744" t="s">
        <v>1406</v>
      </c>
      <c r="F744" t="s">
        <v>1407</v>
      </c>
      <c r="H744">
        <v>60800000000</v>
      </c>
      <c r="I744">
        <v>66300000000</v>
      </c>
    </row>
    <row r="745" spans="4:9">
      <c r="D745" t="s">
        <v>438</v>
      </c>
      <c r="E745" t="s">
        <v>1408</v>
      </c>
      <c r="F745" t="s">
        <v>1409</v>
      </c>
      <c r="H745">
        <v>108800000000</v>
      </c>
      <c r="I745">
        <v>113600000000</v>
      </c>
    </row>
    <row r="746" spans="4:9">
      <c r="D746" t="s">
        <v>430</v>
      </c>
      <c r="E746" t="s">
        <v>1410</v>
      </c>
      <c r="F746" t="s">
        <v>1411</v>
      </c>
      <c r="H746">
        <v>112662000000</v>
      </c>
      <c r="I746">
        <v>121135000000</v>
      </c>
    </row>
    <row r="747" spans="4:9">
      <c r="D747" t="s">
        <v>430</v>
      </c>
      <c r="E747" t="s">
        <v>1412</v>
      </c>
      <c r="F747" t="s">
        <v>1413</v>
      </c>
      <c r="G747" t="s">
        <v>548</v>
      </c>
      <c r="H747">
        <v>15258000000</v>
      </c>
      <c r="I747">
        <v>23188000000</v>
      </c>
    </row>
    <row r="748" spans="4:9">
      <c r="D748" t="s">
        <v>430</v>
      </c>
      <c r="E748" t="s">
        <v>1400</v>
      </c>
      <c r="F748" t="s">
        <v>1401</v>
      </c>
      <c r="H748">
        <v>97404000000</v>
      </c>
      <c r="I748">
        <v>97947000000</v>
      </c>
    </row>
    <row r="749" spans="4:9">
      <c r="D749" t="s">
        <v>430</v>
      </c>
      <c r="E749" t="s">
        <v>1414</v>
      </c>
      <c r="F749" t="s">
        <v>1415</v>
      </c>
      <c r="G749" t="s">
        <v>548</v>
      </c>
      <c r="H749">
        <v>96734000000</v>
      </c>
      <c r="I749">
        <v>96829000000</v>
      </c>
    </row>
    <row r="750" spans="4:9">
      <c r="D750" t="s">
        <v>430</v>
      </c>
      <c r="E750" t="s">
        <v>1416</v>
      </c>
      <c r="F750" t="s">
        <v>1417</v>
      </c>
      <c r="H750">
        <v>670000000</v>
      </c>
      <c r="I750">
        <v>1118000000</v>
      </c>
    </row>
    <row r="751" spans="4:9">
      <c r="D751" t="s">
        <v>438</v>
      </c>
      <c r="E751" t="s">
        <v>1418</v>
      </c>
      <c r="F751" t="s">
        <v>1419</v>
      </c>
      <c r="H751">
        <v>106248000000</v>
      </c>
      <c r="I751">
        <v>111488000000</v>
      </c>
    </row>
    <row r="752" spans="4:9">
      <c r="D752" t="s">
        <v>430</v>
      </c>
      <c r="E752" t="s">
        <v>1420</v>
      </c>
      <c r="F752" t="s">
        <v>1413</v>
      </c>
      <c r="G752" t="s">
        <v>548</v>
      </c>
      <c r="H752">
        <v>15258000000</v>
      </c>
      <c r="I752">
        <v>23188000000</v>
      </c>
    </row>
    <row r="753" spans="3:9">
      <c r="D753" t="s">
        <v>430</v>
      </c>
      <c r="E753" t="s">
        <v>1421</v>
      </c>
      <c r="F753" t="s">
        <v>1401</v>
      </c>
      <c r="H753">
        <v>90990000000</v>
      </c>
      <c r="I753">
        <v>88300000000</v>
      </c>
    </row>
    <row r="754" spans="3:9">
      <c r="D754" t="s">
        <v>430</v>
      </c>
      <c r="E754" t="s">
        <v>1422</v>
      </c>
      <c r="F754" t="s">
        <v>1423</v>
      </c>
      <c r="G754" t="s">
        <v>548</v>
      </c>
      <c r="H754">
        <v>90798000000</v>
      </c>
      <c r="I754">
        <v>87918000000</v>
      </c>
    </row>
    <row r="755" spans="3:9">
      <c r="D755" t="s">
        <v>430</v>
      </c>
      <c r="E755" t="s">
        <v>1424</v>
      </c>
      <c r="F755" t="s">
        <v>1417</v>
      </c>
      <c r="H755">
        <v>192000000</v>
      </c>
      <c r="I755">
        <v>382000000</v>
      </c>
    </row>
    <row r="756" spans="3:9">
      <c r="D756" t="s">
        <v>263</v>
      </c>
      <c r="E756" t="s">
        <v>428</v>
      </c>
    </row>
    <row r="757" spans="3:9">
      <c r="E757" t="s">
        <v>1425</v>
      </c>
      <c r="F757" t="s">
        <v>360</v>
      </c>
    </row>
    <row r="758" spans="3:9">
      <c r="F758" t="s">
        <v>1426</v>
      </c>
    </row>
    <row r="759" spans="3:9">
      <c r="D759" t="s">
        <v>438</v>
      </c>
      <c r="E759" t="s">
        <v>1427</v>
      </c>
      <c r="F759" t="s">
        <v>1428</v>
      </c>
      <c r="H759">
        <v>97280000000</v>
      </c>
      <c r="I759">
        <v>99753000000</v>
      </c>
    </row>
    <row r="760" spans="3:9">
      <c r="D760" t="s">
        <v>438</v>
      </c>
      <c r="E760" t="s">
        <v>1429</v>
      </c>
      <c r="F760" t="s">
        <v>1430</v>
      </c>
      <c r="H760">
        <v>8968000000</v>
      </c>
      <c r="I760">
        <v>11735000000</v>
      </c>
    </row>
    <row r="761" spans="3:9">
      <c r="D761" t="s">
        <v>438</v>
      </c>
      <c r="E761" t="s">
        <v>1431</v>
      </c>
      <c r="F761" t="s">
        <v>1432</v>
      </c>
      <c r="H761">
        <v>106248000000</v>
      </c>
      <c r="I761">
        <v>111488000000</v>
      </c>
    </row>
    <row r="762" spans="3:9">
      <c r="D762" t="s">
        <v>263</v>
      </c>
      <c r="E762" t="s">
        <v>428</v>
      </c>
    </row>
    <row r="763" spans="3:9">
      <c r="E763" t="s">
        <v>1433</v>
      </c>
      <c r="F763" t="s">
        <v>361</v>
      </c>
    </row>
    <row r="764" spans="3:9">
      <c r="D764" t="s">
        <v>430</v>
      </c>
      <c r="E764" t="s">
        <v>1434</v>
      </c>
      <c r="F764" t="s">
        <v>1435</v>
      </c>
      <c r="H764">
        <v>0</v>
      </c>
      <c r="I764">
        <v>0</v>
      </c>
    </row>
    <row r="765" spans="3:9">
      <c r="D765" t="s">
        <v>430</v>
      </c>
      <c r="E765" t="s">
        <v>1436</v>
      </c>
      <c r="F765" t="s">
        <v>1437</v>
      </c>
      <c r="H765">
        <v>9800000000</v>
      </c>
      <c r="I765">
        <v>2800000000</v>
      </c>
    </row>
    <row r="766" spans="3:9">
      <c r="D766" t="s">
        <v>1438</v>
      </c>
      <c r="E766" t="s">
        <v>1439</v>
      </c>
      <c r="F766" t="s">
        <v>1440</v>
      </c>
      <c r="H766" t="s">
        <v>1441</v>
      </c>
    </row>
    <row r="767" spans="3:9">
      <c r="C767" t="s">
        <v>40</v>
      </c>
      <c r="D767" t="s">
        <v>438</v>
      </c>
      <c r="E767" t="s">
        <v>51</v>
      </c>
      <c r="F767" t="s">
        <v>40</v>
      </c>
      <c r="H767">
        <v>1698817000000</v>
      </c>
      <c r="I767">
        <v>1743678000000</v>
      </c>
    </row>
    <row r="768" spans="3:9">
      <c r="D768" t="s">
        <v>263</v>
      </c>
      <c r="E768" t="s">
        <v>428</v>
      </c>
    </row>
    <row r="769" spans="4:9">
      <c r="E769" t="s">
        <v>1442</v>
      </c>
      <c r="F769" t="s">
        <v>362</v>
      </c>
    </row>
    <row r="770" spans="4:9">
      <c r="E770" t="s">
        <v>1443</v>
      </c>
      <c r="F770" t="s">
        <v>363</v>
      </c>
    </row>
    <row r="771" spans="4:9">
      <c r="F771" t="s">
        <v>1444</v>
      </c>
    </row>
    <row r="772" spans="4:9">
      <c r="D772" t="s">
        <v>438</v>
      </c>
      <c r="E772" t="s">
        <v>883</v>
      </c>
      <c r="F772" t="s">
        <v>1445</v>
      </c>
      <c r="H772">
        <v>34560000000</v>
      </c>
      <c r="I772">
        <v>36355000000</v>
      </c>
    </row>
    <row r="773" spans="4:9">
      <c r="D773" t="s">
        <v>430</v>
      </c>
      <c r="E773" t="s">
        <v>1446</v>
      </c>
      <c r="F773" t="s">
        <v>1447</v>
      </c>
      <c r="G773" t="s">
        <v>548</v>
      </c>
      <c r="H773">
        <v>23790000000</v>
      </c>
      <c r="I773">
        <v>24127000000</v>
      </c>
    </row>
    <row r="774" spans="4:9">
      <c r="D774" t="s">
        <v>438</v>
      </c>
      <c r="E774" t="s">
        <v>607</v>
      </c>
      <c r="F774" t="s">
        <v>885</v>
      </c>
      <c r="H774">
        <v>10770000000</v>
      </c>
      <c r="I774">
        <v>12228000000</v>
      </c>
    </row>
    <row r="775" spans="4:9">
      <c r="D775" t="s">
        <v>438</v>
      </c>
      <c r="E775" t="s">
        <v>888</v>
      </c>
      <c r="F775" t="s">
        <v>1448</v>
      </c>
      <c r="H775">
        <v>32047000000</v>
      </c>
      <c r="I775">
        <v>34298000000</v>
      </c>
    </row>
    <row r="776" spans="4:9">
      <c r="D776" t="s">
        <v>430</v>
      </c>
      <c r="E776" t="s">
        <v>1449</v>
      </c>
      <c r="F776" t="s">
        <v>1450</v>
      </c>
      <c r="G776" t="s">
        <v>548</v>
      </c>
      <c r="H776">
        <v>23548000000</v>
      </c>
      <c r="I776">
        <v>25502000000</v>
      </c>
    </row>
    <row r="777" spans="4:9">
      <c r="D777" t="s">
        <v>438</v>
      </c>
      <c r="E777" t="s">
        <v>621</v>
      </c>
      <c r="F777" t="s">
        <v>890</v>
      </c>
      <c r="H777">
        <v>8499000000</v>
      </c>
      <c r="I777">
        <v>8796000000</v>
      </c>
    </row>
    <row r="778" spans="4:9">
      <c r="D778" t="s">
        <v>263</v>
      </c>
      <c r="E778" t="s">
        <v>428</v>
      </c>
    </row>
    <row r="779" spans="4:9">
      <c r="E779" t="s">
        <v>1451</v>
      </c>
      <c r="F779" t="s">
        <v>364</v>
      </c>
    </row>
    <row r="780" spans="4:9">
      <c r="D780" t="s">
        <v>438</v>
      </c>
      <c r="E780" t="s">
        <v>1452</v>
      </c>
      <c r="F780" t="s">
        <v>1411</v>
      </c>
      <c r="H780">
        <v>34560000000</v>
      </c>
      <c r="I780">
        <v>36355000000</v>
      </c>
    </row>
    <row r="781" spans="4:9">
      <c r="D781" t="s">
        <v>430</v>
      </c>
      <c r="E781" t="s">
        <v>1446</v>
      </c>
      <c r="F781" t="s">
        <v>1413</v>
      </c>
      <c r="G781" t="s">
        <v>548</v>
      </c>
      <c r="H781">
        <v>23790000000</v>
      </c>
      <c r="I781">
        <v>24127000000</v>
      </c>
    </row>
    <row r="782" spans="4:9">
      <c r="D782" t="s">
        <v>438</v>
      </c>
      <c r="E782" t="s">
        <v>607</v>
      </c>
      <c r="F782" t="s">
        <v>885</v>
      </c>
      <c r="H782">
        <v>10770000000</v>
      </c>
      <c r="I782">
        <v>12228000000</v>
      </c>
    </row>
    <row r="783" spans="4:9">
      <c r="D783" t="s">
        <v>438</v>
      </c>
      <c r="E783" t="s">
        <v>1453</v>
      </c>
      <c r="F783" t="s">
        <v>1454</v>
      </c>
      <c r="G783" t="s">
        <v>548</v>
      </c>
      <c r="H783">
        <v>875000000</v>
      </c>
      <c r="I783">
        <v>773000000</v>
      </c>
    </row>
    <row r="784" spans="4:9">
      <c r="D784" t="s">
        <v>430</v>
      </c>
      <c r="E784" t="s">
        <v>1455</v>
      </c>
      <c r="F784" t="s">
        <v>1456</v>
      </c>
      <c r="H784">
        <v>9895000000</v>
      </c>
      <c r="I784">
        <v>11455000000</v>
      </c>
    </row>
    <row r="785" spans="4:9">
      <c r="D785" t="s">
        <v>438</v>
      </c>
      <c r="E785" t="s">
        <v>1457</v>
      </c>
      <c r="F785" t="s">
        <v>1411</v>
      </c>
      <c r="H785">
        <v>32047000000</v>
      </c>
      <c r="I785">
        <v>34298000000</v>
      </c>
    </row>
    <row r="786" spans="4:9">
      <c r="D786" t="s">
        <v>430</v>
      </c>
      <c r="E786" t="s">
        <v>1449</v>
      </c>
      <c r="F786" t="s">
        <v>1413</v>
      </c>
      <c r="G786" t="s">
        <v>548</v>
      </c>
      <c r="H786">
        <v>23548000000</v>
      </c>
      <c r="I786">
        <v>25502000000</v>
      </c>
    </row>
    <row r="787" spans="4:9">
      <c r="D787" t="s">
        <v>438</v>
      </c>
      <c r="E787" t="s">
        <v>621</v>
      </c>
      <c r="F787" t="s">
        <v>890</v>
      </c>
      <c r="H787">
        <v>8499000000</v>
      </c>
      <c r="I787">
        <v>8796000000</v>
      </c>
    </row>
    <row r="788" spans="4:9">
      <c r="D788" t="s">
        <v>438</v>
      </c>
      <c r="E788" t="s">
        <v>1458</v>
      </c>
      <c r="F788" t="s">
        <v>1454</v>
      </c>
      <c r="G788" t="s">
        <v>548</v>
      </c>
      <c r="H788">
        <v>875000000</v>
      </c>
      <c r="I788">
        <v>1692000000</v>
      </c>
    </row>
    <row r="789" spans="4:9">
      <c r="D789" t="s">
        <v>430</v>
      </c>
      <c r="E789" t="s">
        <v>1459</v>
      </c>
      <c r="F789" t="s">
        <v>1456</v>
      </c>
      <c r="H789">
        <v>7624000000</v>
      </c>
      <c r="I789">
        <v>7104000000</v>
      </c>
    </row>
    <row r="790" spans="4:9">
      <c r="F790" t="s">
        <v>1460</v>
      </c>
    </row>
    <row r="791" spans="4:9">
      <c r="D791" t="s">
        <v>430</v>
      </c>
      <c r="E791" t="s">
        <v>1461</v>
      </c>
      <c r="F791" t="s">
        <v>1462</v>
      </c>
      <c r="H791">
        <v>30900000000</v>
      </c>
      <c r="I791">
        <v>30000000000</v>
      </c>
    </row>
    <row r="792" spans="4:9">
      <c r="D792" t="s">
        <v>430</v>
      </c>
      <c r="E792" t="s">
        <v>1463</v>
      </c>
      <c r="F792" t="s">
        <v>1464</v>
      </c>
      <c r="H792">
        <v>28400000000</v>
      </c>
      <c r="I792">
        <v>29900000000</v>
      </c>
    </row>
    <row r="793" spans="4:9">
      <c r="D793" t="s">
        <v>430</v>
      </c>
      <c r="E793" t="s">
        <v>1465</v>
      </c>
      <c r="F793" t="s">
        <v>1466</v>
      </c>
      <c r="H793">
        <v>3700000000</v>
      </c>
      <c r="I793">
        <v>6400000000</v>
      </c>
    </row>
    <row r="794" spans="4:9">
      <c r="D794" t="s">
        <v>430</v>
      </c>
      <c r="E794" t="s">
        <v>1467</v>
      </c>
      <c r="F794" t="s">
        <v>1468</v>
      </c>
      <c r="H794">
        <v>3600000000</v>
      </c>
      <c r="I794">
        <v>4400000000</v>
      </c>
    </row>
    <row r="795" spans="4:9">
      <c r="D795" t="s">
        <v>438</v>
      </c>
      <c r="E795" t="s">
        <v>1469</v>
      </c>
      <c r="F795" t="s">
        <v>1470</v>
      </c>
      <c r="H795">
        <v>353000000</v>
      </c>
      <c r="I795">
        <v>245000000</v>
      </c>
    </row>
    <row r="796" spans="4:9">
      <c r="D796" t="s">
        <v>438</v>
      </c>
      <c r="E796" t="s">
        <v>1471</v>
      </c>
      <c r="F796" t="s">
        <v>1472</v>
      </c>
      <c r="H796">
        <v>152000000</v>
      </c>
      <c r="I796">
        <v>95000000</v>
      </c>
    </row>
    <row r="797" spans="4:9">
      <c r="D797" t="s">
        <v>438</v>
      </c>
      <c r="E797" t="s">
        <v>1473</v>
      </c>
      <c r="F797" t="s">
        <v>1474</v>
      </c>
      <c r="H797">
        <v>3700000000</v>
      </c>
      <c r="I797">
        <v>2700000000</v>
      </c>
    </row>
    <row r="798" spans="4:9">
      <c r="D798" t="s">
        <v>438</v>
      </c>
      <c r="E798" t="s">
        <v>1475</v>
      </c>
      <c r="F798" t="s">
        <v>1476</v>
      </c>
      <c r="H798">
        <v>3600000000</v>
      </c>
      <c r="I798">
        <v>4200000000</v>
      </c>
    </row>
    <row r="799" spans="4:9">
      <c r="D799" t="s">
        <v>263</v>
      </c>
      <c r="E799" t="s">
        <v>428</v>
      </c>
    </row>
    <row r="800" spans="4:9">
      <c r="E800" t="s">
        <v>1477</v>
      </c>
      <c r="F800" t="s">
        <v>365</v>
      </c>
    </row>
    <row r="801" spans="4:10">
      <c r="D801" t="s">
        <v>438</v>
      </c>
      <c r="E801" t="s">
        <v>439</v>
      </c>
      <c r="F801" t="s">
        <v>440</v>
      </c>
      <c r="H801">
        <v>14406000000</v>
      </c>
      <c r="I801">
        <v>12946000000</v>
      </c>
      <c r="J801">
        <v>11244000000</v>
      </c>
    </row>
    <row r="802" spans="4:10">
      <c r="D802" t="s">
        <v>438</v>
      </c>
      <c r="E802" t="s">
        <v>445</v>
      </c>
      <c r="F802" t="s">
        <v>446</v>
      </c>
      <c r="H802">
        <v>43974000000</v>
      </c>
      <c r="I802">
        <v>41388000000</v>
      </c>
      <c r="J802">
        <v>39505000000</v>
      </c>
    </row>
    <row r="803" spans="4:10">
      <c r="D803" t="s">
        <v>438</v>
      </c>
      <c r="E803" t="s">
        <v>441</v>
      </c>
      <c r="F803" t="s">
        <v>442</v>
      </c>
      <c r="H803">
        <v>777000000</v>
      </c>
      <c r="I803">
        <v>786000000</v>
      </c>
      <c r="J803">
        <v>784000000</v>
      </c>
    </row>
    <row r="804" spans="4:10">
      <c r="D804" t="s">
        <v>438</v>
      </c>
      <c r="E804" t="s">
        <v>454</v>
      </c>
      <c r="F804" t="s">
        <v>455</v>
      </c>
      <c r="G804" t="s">
        <v>548</v>
      </c>
      <c r="H804">
        <v>5622000000</v>
      </c>
      <c r="I804">
        <v>3013000000</v>
      </c>
      <c r="J804">
        <v>1395000000</v>
      </c>
    </row>
    <row r="805" spans="4:10">
      <c r="D805" t="s">
        <v>438</v>
      </c>
      <c r="E805" t="s">
        <v>458</v>
      </c>
      <c r="F805" t="s">
        <v>459</v>
      </c>
      <c r="G805" t="s">
        <v>548</v>
      </c>
      <c r="H805">
        <v>6703000000</v>
      </c>
      <c r="I805">
        <v>5157000000</v>
      </c>
      <c r="J805">
        <v>3830000000</v>
      </c>
    </row>
    <row r="806" spans="4:10">
      <c r="D806" t="s">
        <v>430</v>
      </c>
      <c r="E806" t="s">
        <v>1478</v>
      </c>
      <c r="F806" t="s">
        <v>487</v>
      </c>
      <c r="H806">
        <v>2473000000</v>
      </c>
      <c r="I806">
        <v>1603000000</v>
      </c>
      <c r="J806">
        <v>1289000000</v>
      </c>
    </row>
    <row r="807" spans="4:10">
      <c r="D807" t="s">
        <v>430</v>
      </c>
      <c r="E807" t="s">
        <v>1479</v>
      </c>
      <c r="F807" t="s">
        <v>1480</v>
      </c>
      <c r="H807">
        <v>49305000000</v>
      </c>
      <c r="I807">
        <v>48553000000</v>
      </c>
      <c r="J807">
        <v>47597000000</v>
      </c>
    </row>
    <row r="808" spans="4:10">
      <c r="F808" t="s">
        <v>1481</v>
      </c>
    </row>
    <row r="809" spans="4:10">
      <c r="D809" t="s">
        <v>438</v>
      </c>
      <c r="E809" t="s">
        <v>546</v>
      </c>
      <c r="F809" t="s">
        <v>1482</v>
      </c>
      <c r="H809">
        <v>-294000000</v>
      </c>
      <c r="I809">
        <v>543000000</v>
      </c>
      <c r="J809">
        <v>1029000000</v>
      </c>
    </row>
    <row r="810" spans="4:10">
      <c r="D810" t="s">
        <v>438</v>
      </c>
      <c r="E810" t="s">
        <v>1483</v>
      </c>
      <c r="F810" t="s">
        <v>1484</v>
      </c>
      <c r="H810">
        <v>-293000000</v>
      </c>
    </row>
    <row r="811" spans="4:10">
      <c r="D811" t="s">
        <v>438</v>
      </c>
      <c r="E811" t="s">
        <v>1485</v>
      </c>
      <c r="F811" t="s">
        <v>1486</v>
      </c>
      <c r="H811" t="s">
        <v>1487</v>
      </c>
    </row>
    <row r="812" spans="4:10">
      <c r="D812" t="s">
        <v>438</v>
      </c>
      <c r="E812" t="s">
        <v>1488</v>
      </c>
      <c r="F812" t="s">
        <v>1489</v>
      </c>
      <c r="H812">
        <v>-2000000</v>
      </c>
      <c r="I812">
        <v>-3000000</v>
      </c>
      <c r="J812">
        <v>-13000000</v>
      </c>
    </row>
    <row r="813" spans="4:10">
      <c r="D813" t="s">
        <v>263</v>
      </c>
      <c r="E813" t="s">
        <v>428</v>
      </c>
    </row>
    <row r="814" spans="4:10">
      <c r="E814" t="s">
        <v>1490</v>
      </c>
      <c r="F814" t="s">
        <v>366</v>
      </c>
    </row>
    <row r="815" spans="4:10">
      <c r="E815" t="s">
        <v>1491</v>
      </c>
      <c r="F815" t="s">
        <v>367</v>
      </c>
    </row>
    <row r="816" spans="4:10">
      <c r="F816" t="s">
        <v>1444</v>
      </c>
    </row>
    <row r="817" spans="4:10">
      <c r="F817" t="s">
        <v>1460</v>
      </c>
    </row>
    <row r="818" spans="4:10">
      <c r="D818" t="s">
        <v>430</v>
      </c>
      <c r="E818" t="s">
        <v>1290</v>
      </c>
      <c r="F818" t="s">
        <v>1492</v>
      </c>
      <c r="H818">
        <v>-1072000000</v>
      </c>
      <c r="I818">
        <v>413000000</v>
      </c>
      <c r="J818">
        <v>261000000</v>
      </c>
    </row>
    <row r="819" spans="4:10">
      <c r="D819" t="s">
        <v>263</v>
      </c>
      <c r="E819" t="s">
        <v>428</v>
      </c>
    </row>
    <row r="820" spans="4:10">
      <c r="E820" t="s">
        <v>1493</v>
      </c>
      <c r="F820" t="s">
        <v>368</v>
      </c>
    </row>
    <row r="821" spans="4:10">
      <c r="F821" t="s">
        <v>1444</v>
      </c>
    </row>
    <row r="822" spans="4:10">
      <c r="D822" t="s">
        <v>438</v>
      </c>
      <c r="E822" t="s">
        <v>1494</v>
      </c>
      <c r="F822" t="s">
        <v>1495</v>
      </c>
      <c r="H822">
        <v>182000000</v>
      </c>
      <c r="I822">
        <v>214000000</v>
      </c>
    </row>
    <row r="823" spans="4:10">
      <c r="D823" t="s">
        <v>438</v>
      </c>
      <c r="E823" t="s">
        <v>1496</v>
      </c>
      <c r="F823" t="s">
        <v>1497</v>
      </c>
      <c r="H823">
        <v>11741000000</v>
      </c>
      <c r="I823">
        <v>9021000000</v>
      </c>
    </row>
    <row r="824" spans="4:10">
      <c r="D824" t="s">
        <v>430</v>
      </c>
      <c r="E824" t="s">
        <v>1498</v>
      </c>
      <c r="F824" t="s">
        <v>1499</v>
      </c>
      <c r="H824">
        <v>3898000000</v>
      </c>
      <c r="I824">
        <v>2558000000</v>
      </c>
    </row>
    <row r="825" spans="4:10">
      <c r="D825" t="s">
        <v>430</v>
      </c>
      <c r="E825" t="s">
        <v>1500</v>
      </c>
      <c r="F825" t="s">
        <v>1501</v>
      </c>
      <c r="H825">
        <v>7843000000</v>
      </c>
      <c r="I825">
        <v>6463000000</v>
      </c>
    </row>
    <row r="826" spans="4:10">
      <c r="D826" t="s">
        <v>430</v>
      </c>
      <c r="E826" t="s">
        <v>1502</v>
      </c>
      <c r="F826" t="s">
        <v>1503</v>
      </c>
      <c r="H826">
        <v>17082000000</v>
      </c>
      <c r="I826">
        <v>14959000000</v>
      </c>
    </row>
    <row r="827" spans="4:10">
      <c r="D827" t="s">
        <v>263</v>
      </c>
      <c r="E827" t="s">
        <v>428</v>
      </c>
    </row>
    <row r="828" spans="4:10">
      <c r="E828" t="s">
        <v>1504</v>
      </c>
      <c r="F828" t="s">
        <v>369</v>
      </c>
    </row>
    <row r="829" spans="4:10">
      <c r="F829" t="s">
        <v>1505</v>
      </c>
    </row>
    <row r="830" spans="4:10">
      <c r="D830" t="s">
        <v>438</v>
      </c>
      <c r="E830" t="s">
        <v>1506</v>
      </c>
      <c r="F830" t="s">
        <v>1507</v>
      </c>
      <c r="H830">
        <v>7400000000</v>
      </c>
      <c r="I830">
        <v>8300000000</v>
      </c>
    </row>
    <row r="831" spans="4:10">
      <c r="D831" t="s">
        <v>438</v>
      </c>
      <c r="E831" t="s">
        <v>1508</v>
      </c>
      <c r="F831" t="s">
        <v>1509</v>
      </c>
      <c r="H831">
        <v>5600000000</v>
      </c>
      <c r="I831">
        <v>7100000000</v>
      </c>
    </row>
    <row r="832" spans="4:10">
      <c r="D832" t="s">
        <v>438</v>
      </c>
      <c r="E832" t="s">
        <v>1510</v>
      </c>
      <c r="F832" t="s">
        <v>1511</v>
      </c>
      <c r="H832">
        <v>1800000000</v>
      </c>
      <c r="I832">
        <v>1200000000</v>
      </c>
    </row>
    <row r="833" spans="4:9">
      <c r="D833" t="s">
        <v>263</v>
      </c>
      <c r="E833" t="s">
        <v>428</v>
      </c>
    </row>
    <row r="834" spans="4:9">
      <c r="E834" t="s">
        <v>1512</v>
      </c>
      <c r="F834" t="s">
        <v>370</v>
      </c>
    </row>
    <row r="835" spans="4:9">
      <c r="D835" t="s">
        <v>438</v>
      </c>
      <c r="E835" t="s">
        <v>585</v>
      </c>
      <c r="F835" t="s">
        <v>880</v>
      </c>
      <c r="H835">
        <v>69989000000</v>
      </c>
      <c r="I835">
        <v>57624000000</v>
      </c>
    </row>
    <row r="836" spans="4:9">
      <c r="D836" t="s">
        <v>438</v>
      </c>
      <c r="E836" t="s">
        <v>587</v>
      </c>
      <c r="F836" t="s">
        <v>588</v>
      </c>
      <c r="H836">
        <v>269912000000</v>
      </c>
      <c r="I836">
        <v>276407000000</v>
      </c>
    </row>
    <row r="837" spans="4:9">
      <c r="D837" t="s">
        <v>438</v>
      </c>
      <c r="E837" t="s">
        <v>664</v>
      </c>
      <c r="F837" t="s">
        <v>1513</v>
      </c>
      <c r="H837">
        <v>29556000000</v>
      </c>
      <c r="I837">
        <v>39227000000</v>
      </c>
    </row>
    <row r="838" spans="4:9">
      <c r="D838" t="s">
        <v>438</v>
      </c>
      <c r="E838" t="s">
        <v>609</v>
      </c>
      <c r="F838" t="s">
        <v>610</v>
      </c>
      <c r="H838">
        <v>55148000000</v>
      </c>
      <c r="I838">
        <v>62497000000</v>
      </c>
    </row>
    <row r="839" spans="4:9">
      <c r="D839" t="s">
        <v>438</v>
      </c>
      <c r="E839" t="s">
        <v>883</v>
      </c>
      <c r="F839" t="s">
        <v>884</v>
      </c>
      <c r="H839">
        <v>34560000000</v>
      </c>
      <c r="I839">
        <v>36355000000</v>
      </c>
    </row>
    <row r="840" spans="4:9">
      <c r="D840" t="s">
        <v>438</v>
      </c>
      <c r="E840" t="s">
        <v>888</v>
      </c>
      <c r="F840" t="s">
        <v>622</v>
      </c>
      <c r="G840" t="s">
        <v>548</v>
      </c>
      <c r="H840">
        <v>32047000000</v>
      </c>
      <c r="I840">
        <v>34298000000</v>
      </c>
    </row>
    <row r="841" spans="4:9">
      <c r="D841" t="s">
        <v>263</v>
      </c>
      <c r="E841" t="s">
        <v>428</v>
      </c>
    </row>
    <row r="842" spans="4:9">
      <c r="E842" t="s">
        <v>1514</v>
      </c>
      <c r="F842" t="s">
        <v>371</v>
      </c>
    </row>
    <row r="843" spans="4:9">
      <c r="F843" t="s">
        <v>1515</v>
      </c>
    </row>
    <row r="844" spans="4:9">
      <c r="D844" t="s">
        <v>438</v>
      </c>
      <c r="E844" t="s">
        <v>585</v>
      </c>
      <c r="F844" t="s">
        <v>880</v>
      </c>
      <c r="H844">
        <v>69989000000</v>
      </c>
      <c r="I844">
        <v>57624000000</v>
      </c>
    </row>
    <row r="845" spans="4:9">
      <c r="D845" t="s">
        <v>438</v>
      </c>
      <c r="E845" t="s">
        <v>587</v>
      </c>
      <c r="F845" t="s">
        <v>588</v>
      </c>
      <c r="H845">
        <v>269912000000</v>
      </c>
      <c r="I845">
        <v>276407000000</v>
      </c>
    </row>
    <row r="846" spans="4:9">
      <c r="D846" t="s">
        <v>438</v>
      </c>
      <c r="E846" t="s">
        <v>658</v>
      </c>
      <c r="F846" t="s">
        <v>442</v>
      </c>
      <c r="H846">
        <v>11771000000</v>
      </c>
      <c r="I846">
        <v>16116000000</v>
      </c>
    </row>
    <row r="847" spans="4:9">
      <c r="D847" t="s">
        <v>438</v>
      </c>
      <c r="E847" t="s">
        <v>660</v>
      </c>
      <c r="F847" t="s">
        <v>594</v>
      </c>
      <c r="H847">
        <v>1469000000</v>
      </c>
      <c r="I847">
        <v>1023000000</v>
      </c>
    </row>
    <row r="848" spans="4:9">
      <c r="D848" t="s">
        <v>438</v>
      </c>
      <c r="E848" t="s">
        <v>662</v>
      </c>
      <c r="F848" t="s">
        <v>446</v>
      </c>
      <c r="H848">
        <v>244000000</v>
      </c>
      <c r="I848">
        <v>376000000</v>
      </c>
    </row>
    <row r="849" spans="4:9">
      <c r="D849" t="s">
        <v>438</v>
      </c>
      <c r="E849" t="s">
        <v>601</v>
      </c>
      <c r="F849" t="s">
        <v>1221</v>
      </c>
      <c r="H849">
        <v>14649000000</v>
      </c>
      <c r="I849">
        <v>13625000000</v>
      </c>
    </row>
    <row r="850" spans="4:9">
      <c r="D850" t="s">
        <v>438</v>
      </c>
      <c r="E850" t="s">
        <v>883</v>
      </c>
      <c r="F850" t="s">
        <v>1445</v>
      </c>
      <c r="H850">
        <v>34560000000</v>
      </c>
      <c r="I850">
        <v>36355000000</v>
      </c>
    </row>
    <row r="851" spans="4:9">
      <c r="D851" t="s">
        <v>438</v>
      </c>
      <c r="E851" t="s">
        <v>607</v>
      </c>
      <c r="F851" t="s">
        <v>885</v>
      </c>
      <c r="H851">
        <v>10770000000</v>
      </c>
      <c r="I851">
        <v>12228000000</v>
      </c>
    </row>
    <row r="852" spans="4:9">
      <c r="D852" t="s">
        <v>438</v>
      </c>
      <c r="E852" t="s">
        <v>664</v>
      </c>
      <c r="F852" t="s">
        <v>1513</v>
      </c>
      <c r="H852">
        <v>29556000000</v>
      </c>
      <c r="I852">
        <v>39227000000</v>
      </c>
    </row>
    <row r="853" spans="4:9">
      <c r="D853" t="s">
        <v>438</v>
      </c>
      <c r="E853" t="s">
        <v>609</v>
      </c>
      <c r="F853" t="s">
        <v>610</v>
      </c>
      <c r="H853">
        <v>55148000000</v>
      </c>
      <c r="I853">
        <v>62497000000</v>
      </c>
    </row>
    <row r="854" spans="4:9">
      <c r="F854" t="s">
        <v>1516</v>
      </c>
    </row>
    <row r="855" spans="4:9">
      <c r="D855" t="s">
        <v>438</v>
      </c>
      <c r="E855" t="s">
        <v>888</v>
      </c>
      <c r="F855" t="s">
        <v>1517</v>
      </c>
      <c r="G855" t="s">
        <v>548</v>
      </c>
      <c r="H855">
        <v>32047000000</v>
      </c>
      <c r="I855">
        <v>34298000000</v>
      </c>
    </row>
    <row r="856" spans="4:9">
      <c r="D856" t="s">
        <v>438</v>
      </c>
      <c r="E856" t="s">
        <v>621</v>
      </c>
      <c r="F856" t="s">
        <v>890</v>
      </c>
      <c r="G856" t="s">
        <v>548</v>
      </c>
      <c r="H856">
        <v>8499000000</v>
      </c>
      <c r="I856">
        <v>8796000000</v>
      </c>
    </row>
    <row r="857" spans="4:9">
      <c r="D857" t="s">
        <v>263</v>
      </c>
      <c r="E857" t="s">
        <v>428</v>
      </c>
    </row>
    <row r="858" spans="4:9">
      <c r="E858" t="s">
        <v>1518</v>
      </c>
      <c r="F858" t="s">
        <v>372</v>
      </c>
    </row>
    <row r="859" spans="4:9">
      <c r="F859" t="s">
        <v>1519</v>
      </c>
    </row>
    <row r="860" spans="4:9">
      <c r="F860" t="s">
        <v>1520</v>
      </c>
    </row>
    <row r="861" spans="4:9">
      <c r="D861" t="s">
        <v>263</v>
      </c>
      <c r="E861" t="s">
        <v>428</v>
      </c>
    </row>
    <row r="862" spans="4:9">
      <c r="E862" t="s">
        <v>1521</v>
      </c>
      <c r="F862" t="s">
        <v>373</v>
      </c>
    </row>
    <row r="863" spans="4:9">
      <c r="F863" t="s">
        <v>1519</v>
      </c>
    </row>
    <row r="864" spans="4:9">
      <c r="F864" t="s">
        <v>1520</v>
      </c>
    </row>
    <row r="865" spans="4:9">
      <c r="D865" t="s">
        <v>263</v>
      </c>
      <c r="E865" t="s">
        <v>428</v>
      </c>
    </row>
    <row r="866" spans="4:9">
      <c r="E866" t="s">
        <v>1522</v>
      </c>
      <c r="F866" t="s">
        <v>374</v>
      </c>
    </row>
    <row r="867" spans="4:9">
      <c r="D867" t="s">
        <v>438</v>
      </c>
      <c r="E867" t="s">
        <v>658</v>
      </c>
      <c r="F867" t="s">
        <v>659</v>
      </c>
      <c r="H867">
        <v>11771000000</v>
      </c>
      <c r="I867">
        <v>16116000000</v>
      </c>
    </row>
    <row r="868" spans="4:9">
      <c r="D868" t="s">
        <v>438</v>
      </c>
      <c r="E868" t="s">
        <v>662</v>
      </c>
      <c r="F868" t="s">
        <v>446</v>
      </c>
      <c r="H868">
        <v>244000000</v>
      </c>
      <c r="I868">
        <v>376000000</v>
      </c>
    </row>
    <row r="869" spans="4:9">
      <c r="D869" t="s">
        <v>438</v>
      </c>
      <c r="E869" t="s">
        <v>601</v>
      </c>
      <c r="F869" t="s">
        <v>1221</v>
      </c>
      <c r="H869">
        <v>14649000000</v>
      </c>
      <c r="I869">
        <v>13625000000</v>
      </c>
    </row>
    <row r="870" spans="4:9">
      <c r="D870" t="s">
        <v>438</v>
      </c>
      <c r="E870" t="s">
        <v>587</v>
      </c>
      <c r="F870" t="s">
        <v>588</v>
      </c>
      <c r="H870">
        <v>269912000000</v>
      </c>
      <c r="I870">
        <v>276407000000</v>
      </c>
    </row>
    <row r="871" spans="4:9">
      <c r="D871" t="s">
        <v>263</v>
      </c>
      <c r="E871" t="s">
        <v>428</v>
      </c>
    </row>
    <row r="872" spans="4:9">
      <c r="E872" t="s">
        <v>1523</v>
      </c>
      <c r="F872" t="s">
        <v>375</v>
      </c>
    </row>
    <row r="873" spans="4:9">
      <c r="D873" t="s">
        <v>438</v>
      </c>
      <c r="E873" t="s">
        <v>658</v>
      </c>
      <c r="F873" t="s">
        <v>442</v>
      </c>
      <c r="H873">
        <v>11771000000</v>
      </c>
      <c r="I873">
        <v>16116000000</v>
      </c>
    </row>
    <row r="874" spans="4:9">
      <c r="D874" t="s">
        <v>438</v>
      </c>
      <c r="E874" t="s">
        <v>660</v>
      </c>
      <c r="F874" t="s">
        <v>594</v>
      </c>
      <c r="H874">
        <v>1469000000</v>
      </c>
      <c r="I874">
        <v>1023000000</v>
      </c>
    </row>
    <row r="875" spans="4:9">
      <c r="D875" t="s">
        <v>438</v>
      </c>
      <c r="E875" t="s">
        <v>662</v>
      </c>
      <c r="F875" t="s">
        <v>446</v>
      </c>
      <c r="H875">
        <v>244000000</v>
      </c>
      <c r="I875">
        <v>376000000</v>
      </c>
    </row>
    <row r="876" spans="4:9">
      <c r="D876" t="s">
        <v>438</v>
      </c>
      <c r="E876" t="s">
        <v>611</v>
      </c>
      <c r="F876" t="s">
        <v>1201</v>
      </c>
      <c r="H876">
        <v>79850000000</v>
      </c>
      <c r="I876">
        <v>90244000000</v>
      </c>
    </row>
    <row r="877" spans="4:9">
      <c r="D877" t="s">
        <v>263</v>
      </c>
      <c r="E877" t="s">
        <v>428</v>
      </c>
    </row>
    <row r="878" spans="4:9">
      <c r="E878" t="s">
        <v>1524</v>
      </c>
      <c r="F878" t="s">
        <v>376</v>
      </c>
    </row>
    <row r="879" spans="4:9">
      <c r="E879" t="s">
        <v>1525</v>
      </c>
      <c r="F879" t="s">
        <v>377</v>
      </c>
    </row>
    <row r="880" spans="4:9">
      <c r="D880" t="s">
        <v>438</v>
      </c>
      <c r="E880" t="s">
        <v>658</v>
      </c>
      <c r="F880" t="s">
        <v>442</v>
      </c>
      <c r="H880">
        <v>11771000000</v>
      </c>
      <c r="I880">
        <v>16116000000</v>
      </c>
    </row>
    <row r="881" spans="4:10">
      <c r="D881" t="s">
        <v>263</v>
      </c>
      <c r="E881" t="s">
        <v>428</v>
      </c>
    </row>
    <row r="882" spans="4:10">
      <c r="E882" t="s">
        <v>1526</v>
      </c>
      <c r="F882" t="s">
        <v>378</v>
      </c>
    </row>
    <row r="883" spans="4:10">
      <c r="F883" t="s">
        <v>1519</v>
      </c>
    </row>
    <row r="884" spans="4:10">
      <c r="D884" t="s">
        <v>438</v>
      </c>
      <c r="E884" t="s">
        <v>658</v>
      </c>
      <c r="F884" t="s">
        <v>442</v>
      </c>
      <c r="H884">
        <v>11771000000</v>
      </c>
      <c r="I884">
        <v>16116000000</v>
      </c>
    </row>
    <row r="885" spans="4:10">
      <c r="D885" t="s">
        <v>438</v>
      </c>
      <c r="E885" t="s">
        <v>660</v>
      </c>
      <c r="F885" t="s">
        <v>594</v>
      </c>
      <c r="H885">
        <v>1469000000</v>
      </c>
      <c r="I885">
        <v>1023000000</v>
      </c>
    </row>
    <row r="886" spans="4:10">
      <c r="D886" t="s">
        <v>438</v>
      </c>
      <c r="E886" t="s">
        <v>662</v>
      </c>
      <c r="F886" t="s">
        <v>446</v>
      </c>
      <c r="H886">
        <v>244000000</v>
      </c>
      <c r="I886">
        <v>376000000</v>
      </c>
    </row>
    <row r="887" spans="4:10">
      <c r="D887" t="s">
        <v>263</v>
      </c>
      <c r="E887" t="s">
        <v>428</v>
      </c>
    </row>
    <row r="888" spans="4:10">
      <c r="E888" t="s">
        <v>1527</v>
      </c>
      <c r="F888" t="s">
        <v>379</v>
      </c>
    </row>
    <row r="889" spans="4:10">
      <c r="F889" t="s">
        <v>1519</v>
      </c>
    </row>
    <row r="890" spans="4:10">
      <c r="D890" t="s">
        <v>263</v>
      </c>
      <c r="E890" t="s">
        <v>428</v>
      </c>
    </row>
    <row r="891" spans="4:10">
      <c r="E891" t="s">
        <v>1528</v>
      </c>
      <c r="F891" t="s">
        <v>380</v>
      </c>
    </row>
    <row r="892" spans="4:10">
      <c r="F892" t="s">
        <v>1519</v>
      </c>
    </row>
    <row r="893" spans="4:10">
      <c r="D893" t="s">
        <v>438</v>
      </c>
      <c r="E893" t="s">
        <v>1529</v>
      </c>
      <c r="F893" t="s">
        <v>1530</v>
      </c>
      <c r="H893">
        <v>-16000000</v>
      </c>
      <c r="I893">
        <v>33000000</v>
      </c>
      <c r="J893">
        <v>58000000</v>
      </c>
    </row>
    <row r="894" spans="4:10">
      <c r="D894" t="s">
        <v>263</v>
      </c>
      <c r="E894" t="s">
        <v>428</v>
      </c>
    </row>
    <row r="895" spans="4:10">
      <c r="E895" t="s">
        <v>1531</v>
      </c>
      <c r="F895" t="s">
        <v>381</v>
      </c>
    </row>
    <row r="896" spans="4:10">
      <c r="F896" t="s">
        <v>1532</v>
      </c>
    </row>
    <row r="897" spans="3:10">
      <c r="D897" t="s">
        <v>438</v>
      </c>
      <c r="E897" t="s">
        <v>577</v>
      </c>
      <c r="F897" t="s">
        <v>578</v>
      </c>
      <c r="H897">
        <v>23551000000</v>
      </c>
      <c r="I897">
        <v>23367000000</v>
      </c>
    </row>
    <row r="898" spans="3:10">
      <c r="D898" t="s">
        <v>438</v>
      </c>
      <c r="E898" t="s">
        <v>589</v>
      </c>
      <c r="F898" t="s">
        <v>1533</v>
      </c>
      <c r="H898">
        <v>144788000000</v>
      </c>
      <c r="I898">
        <v>139335000000</v>
      </c>
    </row>
    <row r="899" spans="3:10">
      <c r="D899" t="s">
        <v>438</v>
      </c>
      <c r="E899" t="s">
        <v>595</v>
      </c>
      <c r="F899" t="s">
        <v>446</v>
      </c>
      <c r="H899">
        <v>953110000000</v>
      </c>
      <c r="I899">
        <v>956770000000</v>
      </c>
      <c r="J899">
        <v>967604000000</v>
      </c>
    </row>
    <row r="900" spans="3:10">
      <c r="F900" t="s">
        <v>1534</v>
      </c>
    </row>
    <row r="901" spans="3:10">
      <c r="D901" t="s">
        <v>438</v>
      </c>
      <c r="E901" t="s">
        <v>618</v>
      </c>
      <c r="F901" t="s">
        <v>1535</v>
      </c>
      <c r="H901">
        <v>1286170000000</v>
      </c>
      <c r="I901">
        <v>1335991000000</v>
      </c>
    </row>
    <row r="902" spans="3:10">
      <c r="C902" t="s">
        <v>620</v>
      </c>
      <c r="D902" t="s">
        <v>438</v>
      </c>
      <c r="E902" t="s">
        <v>177</v>
      </c>
      <c r="F902" t="s">
        <v>457</v>
      </c>
      <c r="H902">
        <v>105787000000</v>
      </c>
      <c r="I902">
        <v>103256000000</v>
      </c>
      <c r="J902">
        <v>96781000000</v>
      </c>
    </row>
    <row r="903" spans="3:10">
      <c r="D903" t="s">
        <v>438</v>
      </c>
      <c r="E903" t="s">
        <v>625</v>
      </c>
      <c r="F903" t="s">
        <v>459</v>
      </c>
      <c r="H903">
        <v>229044000000</v>
      </c>
      <c r="I903">
        <v>225020000000</v>
      </c>
    </row>
    <row r="904" spans="3:10">
      <c r="D904" t="s">
        <v>263</v>
      </c>
      <c r="E904" t="s">
        <v>428</v>
      </c>
    </row>
    <row r="905" spans="3:10">
      <c r="E905" t="s">
        <v>1536</v>
      </c>
      <c r="F905" t="s">
        <v>382</v>
      </c>
    </row>
    <row r="906" spans="3:10">
      <c r="F906" t="s">
        <v>1537</v>
      </c>
    </row>
    <row r="907" spans="3:10">
      <c r="D907" t="s">
        <v>430</v>
      </c>
      <c r="E907" t="s">
        <v>1538</v>
      </c>
      <c r="F907" t="s">
        <v>1539</v>
      </c>
      <c r="H907">
        <v>9586770</v>
      </c>
      <c r="I907">
        <v>12036414</v>
      </c>
    </row>
    <row r="908" spans="3:10">
      <c r="D908" t="s">
        <v>430</v>
      </c>
      <c r="E908" t="s">
        <v>1540</v>
      </c>
      <c r="F908" t="s">
        <v>1541</v>
      </c>
      <c r="H908">
        <v>0</v>
      </c>
      <c r="I908">
        <v>0</v>
      </c>
    </row>
    <row r="909" spans="3:10">
      <c r="D909" t="s">
        <v>430</v>
      </c>
      <c r="E909" t="s">
        <v>1542</v>
      </c>
      <c r="F909" t="s">
        <v>1543</v>
      </c>
      <c r="H909">
        <v>1406460</v>
      </c>
      <c r="I909">
        <v>1556104</v>
      </c>
    </row>
    <row r="910" spans="3:10">
      <c r="F910" t="s">
        <v>1544</v>
      </c>
    </row>
    <row r="911" spans="3:10">
      <c r="D911" t="s">
        <v>438</v>
      </c>
      <c r="E911" t="s">
        <v>1545</v>
      </c>
      <c r="F911" t="s">
        <v>1546</v>
      </c>
      <c r="H911">
        <v>9377216</v>
      </c>
      <c r="I911">
        <v>11677235</v>
      </c>
    </row>
    <row r="912" spans="3:10">
      <c r="D912" t="s">
        <v>438</v>
      </c>
      <c r="E912" t="s">
        <v>1547</v>
      </c>
      <c r="F912" t="s">
        <v>1548</v>
      </c>
      <c r="H912" t="s">
        <v>1549</v>
      </c>
    </row>
    <row r="913" spans="3:9">
      <c r="D913" t="s">
        <v>438</v>
      </c>
      <c r="E913" t="s">
        <v>1550</v>
      </c>
      <c r="F913" t="s">
        <v>1551</v>
      </c>
      <c r="H913">
        <v>23214000000</v>
      </c>
      <c r="I913">
        <v>25358000000</v>
      </c>
    </row>
    <row r="914" spans="3:9">
      <c r="D914" t="s">
        <v>438</v>
      </c>
      <c r="E914" t="s">
        <v>1552</v>
      </c>
      <c r="F914" t="s">
        <v>1553</v>
      </c>
      <c r="H914">
        <v>1244000000</v>
      </c>
      <c r="I914">
        <v>1399000000</v>
      </c>
    </row>
    <row r="915" spans="3:9">
      <c r="D915" t="s">
        <v>438</v>
      </c>
      <c r="E915" t="s">
        <v>1554</v>
      </c>
      <c r="F915" t="s">
        <v>1555</v>
      </c>
      <c r="H915">
        <v>1406460</v>
      </c>
      <c r="I915">
        <v>1556104</v>
      </c>
    </row>
    <row r="916" spans="3:9">
      <c r="D916" t="s">
        <v>430</v>
      </c>
      <c r="E916" t="s">
        <v>1556</v>
      </c>
      <c r="F916" t="s">
        <v>1557</v>
      </c>
      <c r="H916">
        <v>1407000000</v>
      </c>
      <c r="I916">
        <v>1556000000</v>
      </c>
    </row>
    <row r="917" spans="3:9">
      <c r="D917" t="s">
        <v>430</v>
      </c>
      <c r="E917" t="s">
        <v>1558</v>
      </c>
      <c r="F917" t="s">
        <v>1559</v>
      </c>
      <c r="H917">
        <v>1407000000</v>
      </c>
      <c r="I917">
        <v>1556000000</v>
      </c>
    </row>
    <row r="918" spans="3:9">
      <c r="D918" t="s">
        <v>430</v>
      </c>
      <c r="E918" t="s">
        <v>1560</v>
      </c>
      <c r="F918" t="s">
        <v>1561</v>
      </c>
      <c r="H918">
        <v>0</v>
      </c>
      <c r="I918">
        <v>0</v>
      </c>
    </row>
    <row r="919" spans="3:9">
      <c r="D919" t="s">
        <v>430</v>
      </c>
      <c r="E919" t="s">
        <v>1562</v>
      </c>
      <c r="F919" t="s">
        <v>1563</v>
      </c>
      <c r="H919">
        <v>24458000000</v>
      </c>
      <c r="I919">
        <v>26757000000</v>
      </c>
    </row>
    <row r="920" spans="3:9">
      <c r="D920" t="s">
        <v>263</v>
      </c>
      <c r="E920" t="s">
        <v>428</v>
      </c>
    </row>
    <row r="921" spans="3:9">
      <c r="E921" t="s">
        <v>1564</v>
      </c>
      <c r="F921" t="s">
        <v>383</v>
      </c>
    </row>
    <row r="922" spans="3:9">
      <c r="F922" t="s">
        <v>1537</v>
      </c>
    </row>
    <row r="923" spans="3:9">
      <c r="C923" t="s">
        <v>1565</v>
      </c>
      <c r="D923" t="s">
        <v>438</v>
      </c>
      <c r="E923" t="s">
        <v>1566</v>
      </c>
      <c r="F923" t="s">
        <v>1567</v>
      </c>
      <c r="H923">
        <v>95000000</v>
      </c>
      <c r="I923">
        <v>122000000</v>
      </c>
    </row>
    <row r="924" spans="3:9">
      <c r="D924" t="s">
        <v>438</v>
      </c>
      <c r="E924" t="s">
        <v>1554</v>
      </c>
      <c r="F924" t="s">
        <v>1546</v>
      </c>
      <c r="H924">
        <v>1406460</v>
      </c>
      <c r="I924">
        <v>1556104</v>
      </c>
    </row>
    <row r="925" spans="3:9">
      <c r="D925" t="s">
        <v>430</v>
      </c>
      <c r="E925" t="s">
        <v>1558</v>
      </c>
      <c r="F925" t="s">
        <v>1551</v>
      </c>
      <c r="H925">
        <v>1407000000</v>
      </c>
      <c r="I925">
        <v>1556000000</v>
      </c>
    </row>
    <row r="926" spans="3:9">
      <c r="D926" t="s">
        <v>430</v>
      </c>
      <c r="E926" t="s">
        <v>645</v>
      </c>
      <c r="F926" t="s">
        <v>646</v>
      </c>
      <c r="G926" t="s">
        <v>548</v>
      </c>
      <c r="H926">
        <v>1502000000</v>
      </c>
      <c r="I926">
        <v>1678000000</v>
      </c>
    </row>
    <row r="927" spans="3:9">
      <c r="D927" t="s">
        <v>263</v>
      </c>
      <c r="E927" t="s">
        <v>428</v>
      </c>
    </row>
    <row r="928" spans="3:9">
      <c r="E928" t="s">
        <v>1568</v>
      </c>
      <c r="F928" t="s">
        <v>384</v>
      </c>
    </row>
    <row r="929" spans="3:9">
      <c r="D929" t="s">
        <v>438</v>
      </c>
      <c r="E929" t="s">
        <v>668</v>
      </c>
      <c r="F929" t="s">
        <v>669</v>
      </c>
      <c r="H929">
        <v>9000000000</v>
      </c>
      <c r="I929">
        <v>9000000000</v>
      </c>
    </row>
    <row r="930" spans="3:9">
      <c r="D930" t="s">
        <v>438</v>
      </c>
      <c r="E930" t="s">
        <v>1569</v>
      </c>
      <c r="F930" t="s">
        <v>1570</v>
      </c>
      <c r="H930">
        <v>92000000</v>
      </c>
    </row>
    <row r="931" spans="3:9">
      <c r="D931" t="s">
        <v>263</v>
      </c>
      <c r="E931" t="s">
        <v>428</v>
      </c>
    </row>
    <row r="932" spans="3:9">
      <c r="E932" t="s">
        <v>1571</v>
      </c>
      <c r="F932" t="s">
        <v>385</v>
      </c>
    </row>
    <row r="933" spans="3:9">
      <c r="F933" t="s">
        <v>1572</v>
      </c>
    </row>
    <row r="934" spans="3:9">
      <c r="D934" t="s">
        <v>438</v>
      </c>
      <c r="E934" t="s">
        <v>1573</v>
      </c>
      <c r="F934" t="s">
        <v>1574</v>
      </c>
      <c r="H934">
        <v>445291162</v>
      </c>
    </row>
    <row r="935" spans="3:9">
      <c r="D935" t="s">
        <v>438</v>
      </c>
      <c r="E935" t="s">
        <v>670</v>
      </c>
      <c r="F935" t="s">
        <v>1575</v>
      </c>
      <c r="H935">
        <v>5481811474</v>
      </c>
      <c r="I935">
        <v>5481811474</v>
      </c>
    </row>
    <row r="936" spans="3:9">
      <c r="D936" t="s">
        <v>430</v>
      </c>
      <c r="E936" t="s">
        <v>1576</v>
      </c>
      <c r="F936" t="s">
        <v>1577</v>
      </c>
      <c r="H936">
        <v>3072897364</v>
      </c>
    </row>
    <row r="937" spans="3:9">
      <c r="D937" t="s">
        <v>438</v>
      </c>
      <c r="E937" t="s">
        <v>668</v>
      </c>
      <c r="F937" t="s">
        <v>1578</v>
      </c>
      <c r="H937">
        <v>9000000000</v>
      </c>
      <c r="I937">
        <v>9000000000</v>
      </c>
    </row>
    <row r="938" spans="3:9">
      <c r="D938" t="s">
        <v>263</v>
      </c>
      <c r="E938" t="s">
        <v>428</v>
      </c>
    </row>
    <row r="939" spans="3:9">
      <c r="E939" t="s">
        <v>1579</v>
      </c>
      <c r="F939" t="s">
        <v>386</v>
      </c>
    </row>
    <row r="940" spans="3:9">
      <c r="F940" t="s">
        <v>1580</v>
      </c>
    </row>
    <row r="941" spans="3:9">
      <c r="C941" t="s">
        <v>1581</v>
      </c>
      <c r="D941" t="s">
        <v>438</v>
      </c>
      <c r="E941" t="s">
        <v>1582</v>
      </c>
      <c r="F941" t="s">
        <v>1583</v>
      </c>
      <c r="H941">
        <v>1013000000</v>
      </c>
      <c r="I941">
        <v>743000000</v>
      </c>
    </row>
    <row r="942" spans="3:9">
      <c r="D942" t="s">
        <v>430</v>
      </c>
      <c r="E942" t="s">
        <v>1584</v>
      </c>
      <c r="F942" t="s">
        <v>1585</v>
      </c>
      <c r="H942">
        <v>9000000</v>
      </c>
      <c r="I942">
        <v>112000000</v>
      </c>
    </row>
    <row r="943" spans="3:9">
      <c r="C943" t="s">
        <v>1586</v>
      </c>
      <c r="D943" t="s">
        <v>438</v>
      </c>
      <c r="E943" t="s">
        <v>1587</v>
      </c>
      <c r="F943" t="s">
        <v>1588</v>
      </c>
      <c r="H943">
        <v>0</v>
      </c>
      <c r="I943">
        <v>-6000000</v>
      </c>
    </row>
    <row r="944" spans="3:9">
      <c r="C944" t="s">
        <v>1589</v>
      </c>
      <c r="D944" t="s">
        <v>438</v>
      </c>
      <c r="E944" t="s">
        <v>1590</v>
      </c>
      <c r="F944" t="s">
        <v>1591</v>
      </c>
      <c r="H944">
        <v>1022000000</v>
      </c>
      <c r="I944">
        <v>849000000</v>
      </c>
    </row>
    <row r="945" spans="3:10">
      <c r="D945" t="s">
        <v>438</v>
      </c>
      <c r="E945" t="s">
        <v>1592</v>
      </c>
      <c r="F945" t="s">
        <v>1593</v>
      </c>
      <c r="H945">
        <v>252000000</v>
      </c>
      <c r="I945">
        <v>320000000</v>
      </c>
    </row>
    <row r="946" spans="3:10">
      <c r="C946" t="s">
        <v>1594</v>
      </c>
      <c r="D946" t="s">
        <v>438</v>
      </c>
      <c r="E946" t="s">
        <v>1595</v>
      </c>
      <c r="F946" t="s">
        <v>1596</v>
      </c>
      <c r="H946">
        <v>19000000</v>
      </c>
      <c r="I946">
        <v>26000000</v>
      </c>
    </row>
    <row r="947" spans="3:10">
      <c r="D947" t="s">
        <v>263</v>
      </c>
      <c r="E947" t="s">
        <v>428</v>
      </c>
    </row>
    <row r="948" spans="3:10">
      <c r="E948" t="s">
        <v>1597</v>
      </c>
      <c r="F948" t="s">
        <v>387</v>
      </c>
    </row>
    <row r="949" spans="3:10">
      <c r="E949" t="s">
        <v>1598</v>
      </c>
      <c r="F949" t="s">
        <v>388</v>
      </c>
    </row>
    <row r="950" spans="3:10">
      <c r="E950" t="s">
        <v>1599</v>
      </c>
      <c r="F950" t="s">
        <v>389</v>
      </c>
    </row>
    <row r="951" spans="3:10">
      <c r="F951" t="s">
        <v>1600</v>
      </c>
    </row>
    <row r="952" spans="3:10">
      <c r="D952" t="s">
        <v>263</v>
      </c>
      <c r="E952" t="s">
        <v>428</v>
      </c>
    </row>
    <row r="953" spans="3:10">
      <c r="E953" t="s">
        <v>1601</v>
      </c>
      <c r="F953" t="s">
        <v>390</v>
      </c>
    </row>
    <row r="954" spans="3:10">
      <c r="F954" t="s">
        <v>1602</v>
      </c>
    </row>
    <row r="955" spans="3:10">
      <c r="D955" t="s">
        <v>263</v>
      </c>
      <c r="E955" t="s">
        <v>428</v>
      </c>
    </row>
    <row r="956" spans="3:10">
      <c r="E956" t="s">
        <v>1603</v>
      </c>
      <c r="F956" t="s">
        <v>391</v>
      </c>
    </row>
    <row r="957" spans="3:10">
      <c r="F957" t="s">
        <v>1604</v>
      </c>
    </row>
    <row r="958" spans="3:10">
      <c r="D958" t="s">
        <v>438</v>
      </c>
      <c r="E958" t="s">
        <v>465</v>
      </c>
      <c r="F958" t="s">
        <v>899</v>
      </c>
      <c r="H958">
        <v>49995000000</v>
      </c>
      <c r="I958">
        <v>49557000000</v>
      </c>
      <c r="J958">
        <v>47754000000</v>
      </c>
    </row>
    <row r="959" spans="3:10">
      <c r="D959" t="s">
        <v>438</v>
      </c>
      <c r="E959" t="s">
        <v>473</v>
      </c>
      <c r="F959" t="s">
        <v>474</v>
      </c>
      <c r="H959">
        <v>3017000000</v>
      </c>
      <c r="I959">
        <v>4350000000</v>
      </c>
      <c r="J959">
        <v>6096000000</v>
      </c>
    </row>
    <row r="960" spans="3:10">
      <c r="D960" t="s">
        <v>438</v>
      </c>
      <c r="E960" t="s">
        <v>475</v>
      </c>
      <c r="F960" t="s">
        <v>476</v>
      </c>
      <c r="H960">
        <v>429000000</v>
      </c>
      <c r="I960">
        <v>1049000000</v>
      </c>
      <c r="J960">
        <v>1268000000</v>
      </c>
    </row>
    <row r="961" spans="3:10">
      <c r="D961" t="s">
        <v>438</v>
      </c>
      <c r="E961" t="s">
        <v>477</v>
      </c>
      <c r="F961" t="s">
        <v>478</v>
      </c>
      <c r="H961">
        <v>602000000</v>
      </c>
      <c r="I961">
        <v>542000000</v>
      </c>
      <c r="J961">
        <v>610000000</v>
      </c>
    </row>
    <row r="962" spans="3:10">
      <c r="C962" t="s">
        <v>1605</v>
      </c>
      <c r="D962" t="s">
        <v>438</v>
      </c>
      <c r="E962" t="s">
        <v>1606</v>
      </c>
      <c r="F962" t="s">
        <v>1607</v>
      </c>
      <c r="H962">
        <v>108000000</v>
      </c>
      <c r="I962">
        <v>479000000</v>
      </c>
      <c r="J962">
        <v>942000000</v>
      </c>
    </row>
    <row r="963" spans="3:10">
      <c r="D963" t="s">
        <v>430</v>
      </c>
      <c r="E963" t="s">
        <v>1608</v>
      </c>
      <c r="F963" t="s">
        <v>1609</v>
      </c>
      <c r="H963">
        <v>1515000000</v>
      </c>
      <c r="I963">
        <v>1779000000</v>
      </c>
      <c r="J963">
        <v>1103000000</v>
      </c>
    </row>
    <row r="964" spans="3:10">
      <c r="C964" t="s">
        <v>483</v>
      </c>
      <c r="D964" t="s">
        <v>438</v>
      </c>
      <c r="E964" t="s">
        <v>484</v>
      </c>
      <c r="F964" t="s">
        <v>485</v>
      </c>
      <c r="H964">
        <v>1753000000</v>
      </c>
      <c r="I964">
        <v>1907000000</v>
      </c>
      <c r="J964">
        <v>1927000000</v>
      </c>
    </row>
    <row r="965" spans="3:10">
      <c r="D965" t="s">
        <v>438</v>
      </c>
      <c r="E965" t="s">
        <v>486</v>
      </c>
      <c r="F965" t="s">
        <v>1610</v>
      </c>
      <c r="H965">
        <v>2473000000</v>
      </c>
      <c r="I965">
        <v>1603000000</v>
      </c>
      <c r="J965">
        <v>1289000000</v>
      </c>
    </row>
    <row r="966" spans="3:10">
      <c r="D966" t="s">
        <v>438</v>
      </c>
      <c r="E966" t="s">
        <v>488</v>
      </c>
      <c r="F966" t="s">
        <v>489</v>
      </c>
      <c r="H966">
        <v>36413000000</v>
      </c>
      <c r="I966">
        <v>38832000000</v>
      </c>
      <c r="J966">
        <v>40513000000</v>
      </c>
    </row>
    <row r="967" spans="3:10">
      <c r="C967" t="s">
        <v>41</v>
      </c>
      <c r="D967" t="s">
        <v>438</v>
      </c>
      <c r="E967" t="s">
        <v>1611</v>
      </c>
      <c r="F967" t="s">
        <v>1612</v>
      </c>
      <c r="H967">
        <v>86408000000</v>
      </c>
      <c r="I967">
        <v>88389000000</v>
      </c>
      <c r="J967">
        <v>88267000000</v>
      </c>
    </row>
    <row r="968" spans="3:10">
      <c r="D968" t="s">
        <v>263</v>
      </c>
      <c r="E968" t="s">
        <v>428</v>
      </c>
    </row>
    <row r="969" spans="3:10">
      <c r="E969" t="s">
        <v>1613</v>
      </c>
      <c r="F969" t="s">
        <v>392</v>
      </c>
    </row>
    <row r="970" spans="3:10">
      <c r="F970" t="s">
        <v>1604</v>
      </c>
    </row>
    <row r="971" spans="3:10">
      <c r="D971" t="s">
        <v>263</v>
      </c>
      <c r="E971" t="s">
        <v>428</v>
      </c>
    </row>
    <row r="972" spans="3:10">
      <c r="E972" t="s">
        <v>1614</v>
      </c>
      <c r="F972" t="s">
        <v>393</v>
      </c>
    </row>
    <row r="973" spans="3:10">
      <c r="F973" t="s">
        <v>1615</v>
      </c>
    </row>
    <row r="974" spans="3:10">
      <c r="D974" t="s">
        <v>263</v>
      </c>
      <c r="E974" t="s">
        <v>428</v>
      </c>
    </row>
    <row r="975" spans="3:10">
      <c r="E975" t="s">
        <v>1616</v>
      </c>
      <c r="F975" t="s">
        <v>394</v>
      </c>
    </row>
    <row r="976" spans="3:10">
      <c r="F976" t="s">
        <v>1615</v>
      </c>
    </row>
    <row r="977" spans="4:10">
      <c r="F977" t="s">
        <v>1617</v>
      </c>
    </row>
    <row r="978" spans="4:10">
      <c r="D978" t="s">
        <v>263</v>
      </c>
      <c r="E978" t="s">
        <v>428</v>
      </c>
    </row>
    <row r="979" spans="4:10">
      <c r="E979" t="s">
        <v>1618</v>
      </c>
      <c r="F979" t="s">
        <v>395</v>
      </c>
    </row>
    <row r="980" spans="4:10">
      <c r="F980" t="s">
        <v>1615</v>
      </c>
    </row>
    <row r="981" spans="4:10">
      <c r="F981" t="s">
        <v>1619</v>
      </c>
    </row>
    <row r="982" spans="4:10">
      <c r="D982" t="s">
        <v>438</v>
      </c>
      <c r="E982" t="s">
        <v>550</v>
      </c>
      <c r="F982" t="s">
        <v>1620</v>
      </c>
      <c r="G982" t="s">
        <v>548</v>
      </c>
      <c r="H982">
        <v>-434000000</v>
      </c>
      <c r="I982">
        <v>49000000</v>
      </c>
      <c r="J982">
        <v>-52000000</v>
      </c>
    </row>
    <row r="983" spans="4:10">
      <c r="D983" t="s">
        <v>438</v>
      </c>
      <c r="E983" t="s">
        <v>1621</v>
      </c>
      <c r="F983" t="s">
        <v>1622</v>
      </c>
      <c r="H983">
        <v>-127000000</v>
      </c>
      <c r="I983">
        <v>-150000000</v>
      </c>
      <c r="J983">
        <v>-153000000</v>
      </c>
    </row>
    <row r="984" spans="4:10">
      <c r="D984" t="s">
        <v>438</v>
      </c>
      <c r="E984" t="s">
        <v>1623</v>
      </c>
      <c r="F984" t="s">
        <v>1624</v>
      </c>
      <c r="H984">
        <v>181000000</v>
      </c>
      <c r="I984">
        <v>-202000000</v>
      </c>
      <c r="J984">
        <v>-106000000</v>
      </c>
    </row>
    <row r="985" spans="4:10">
      <c r="D985" t="s">
        <v>263</v>
      </c>
      <c r="E985" t="s">
        <v>428</v>
      </c>
    </row>
    <row r="986" spans="4:10">
      <c r="E986" t="s">
        <v>1625</v>
      </c>
      <c r="F986" t="s">
        <v>396</v>
      </c>
    </row>
    <row r="987" spans="4:10">
      <c r="F987" t="s">
        <v>1615</v>
      </c>
    </row>
    <row r="988" spans="4:10">
      <c r="F988" t="s">
        <v>1626</v>
      </c>
    </row>
    <row r="989" spans="4:10">
      <c r="F989" t="s">
        <v>1627</v>
      </c>
    </row>
    <row r="990" spans="4:10">
      <c r="F990" t="s">
        <v>1628</v>
      </c>
    </row>
    <row r="991" spans="4:10">
      <c r="F991" t="s">
        <v>1629</v>
      </c>
    </row>
    <row r="992" spans="4:10">
      <c r="D992" t="s">
        <v>438</v>
      </c>
      <c r="E992" t="s">
        <v>1630</v>
      </c>
      <c r="F992" t="s">
        <v>1631</v>
      </c>
      <c r="H992">
        <v>8.4000000000000005E-2</v>
      </c>
    </row>
    <row r="993" spans="4:8">
      <c r="D993" t="s">
        <v>430</v>
      </c>
      <c r="E993" t="s">
        <v>1632</v>
      </c>
      <c r="F993" t="s">
        <v>1633</v>
      </c>
      <c r="H993">
        <v>4.4999999999999998E-2</v>
      </c>
    </row>
    <row r="994" spans="4:8">
      <c r="D994" t="s">
        <v>430</v>
      </c>
      <c r="E994" t="s">
        <v>1634</v>
      </c>
      <c r="F994" t="s">
        <v>1635</v>
      </c>
      <c r="H994">
        <v>2026</v>
      </c>
    </row>
    <row r="995" spans="4:8">
      <c r="D995" t="s">
        <v>430</v>
      </c>
      <c r="E995" t="s">
        <v>1636</v>
      </c>
      <c r="F995" t="s">
        <v>1637</v>
      </c>
      <c r="H995">
        <v>0.09</v>
      </c>
    </row>
    <row r="996" spans="4:8">
      <c r="D996" t="s">
        <v>430</v>
      </c>
      <c r="E996" t="s">
        <v>1638</v>
      </c>
      <c r="F996" t="s">
        <v>1639</v>
      </c>
      <c r="H996">
        <v>4.4999999999999998E-2</v>
      </c>
    </row>
    <row r="997" spans="4:8">
      <c r="D997" t="s">
        <v>430</v>
      </c>
      <c r="E997" t="s">
        <v>1640</v>
      </c>
      <c r="F997" t="s">
        <v>1641</v>
      </c>
      <c r="H997">
        <v>2026</v>
      </c>
    </row>
    <row r="998" spans="4:8">
      <c r="F998" t="s">
        <v>1642</v>
      </c>
    </row>
    <row r="999" spans="4:8">
      <c r="D999" t="s">
        <v>263</v>
      </c>
      <c r="E999" t="s">
        <v>428</v>
      </c>
    </row>
    <row r="1000" spans="4:8">
      <c r="E1000" t="s">
        <v>1643</v>
      </c>
      <c r="F1000" t="s">
        <v>397</v>
      </c>
    </row>
    <row r="1001" spans="4:8">
      <c r="F1001" t="s">
        <v>1615</v>
      </c>
    </row>
    <row r="1002" spans="4:8">
      <c r="F1002" t="s">
        <v>1644</v>
      </c>
    </row>
    <row r="1003" spans="4:8">
      <c r="D1003" t="s">
        <v>263</v>
      </c>
      <c r="E1003" t="s">
        <v>428</v>
      </c>
    </row>
    <row r="1004" spans="4:8">
      <c r="E1004" t="s">
        <v>1645</v>
      </c>
      <c r="F1004" t="s">
        <v>398</v>
      </c>
    </row>
    <row r="1005" spans="4:8">
      <c r="F1005" t="s">
        <v>1615</v>
      </c>
    </row>
    <row r="1006" spans="4:8">
      <c r="F1006" t="s">
        <v>1642</v>
      </c>
    </row>
    <row r="1007" spans="4:8">
      <c r="D1007" t="s">
        <v>263</v>
      </c>
      <c r="E1007" t="s">
        <v>428</v>
      </c>
    </row>
    <row r="1008" spans="4:8">
      <c r="E1008" t="s">
        <v>1646</v>
      </c>
      <c r="F1008" t="s">
        <v>399</v>
      </c>
    </row>
    <row r="1009" spans="3:10">
      <c r="F1009" t="s">
        <v>1615</v>
      </c>
    </row>
    <row r="1010" spans="3:10">
      <c r="F1010" t="s">
        <v>1647</v>
      </c>
    </row>
    <row r="1011" spans="3:10">
      <c r="D1011" t="s">
        <v>438</v>
      </c>
      <c r="E1011" t="s">
        <v>1648</v>
      </c>
      <c r="F1011" t="s">
        <v>1649</v>
      </c>
      <c r="H1011">
        <v>1200000000</v>
      </c>
      <c r="I1011">
        <v>1200000000</v>
      </c>
      <c r="J1011">
        <v>1200000000</v>
      </c>
    </row>
    <row r="1012" spans="3:10">
      <c r="D1012" t="s">
        <v>263</v>
      </c>
      <c r="E1012" t="s">
        <v>428</v>
      </c>
    </row>
    <row r="1013" spans="3:10">
      <c r="E1013" t="s">
        <v>1650</v>
      </c>
      <c r="F1013" t="s">
        <v>400</v>
      </c>
    </row>
    <row r="1014" spans="3:10">
      <c r="D1014" t="s">
        <v>438</v>
      </c>
      <c r="E1014" t="s">
        <v>1651</v>
      </c>
      <c r="F1014" t="s">
        <v>1652</v>
      </c>
      <c r="H1014">
        <v>3306000000</v>
      </c>
      <c r="I1014">
        <v>3813000000</v>
      </c>
      <c r="J1014">
        <v>3138000000</v>
      </c>
    </row>
    <row r="1015" spans="3:10">
      <c r="D1015" t="s">
        <v>430</v>
      </c>
      <c r="E1015" t="s">
        <v>1653</v>
      </c>
      <c r="F1015" t="s">
        <v>1654</v>
      </c>
      <c r="H1015">
        <v>3124000000</v>
      </c>
      <c r="I1015">
        <v>5492000000</v>
      </c>
      <c r="J1015">
        <v>1608000000</v>
      </c>
    </row>
    <row r="1016" spans="3:10">
      <c r="D1016" t="s">
        <v>438</v>
      </c>
      <c r="E1016" t="s">
        <v>1655</v>
      </c>
      <c r="F1016" t="s">
        <v>1656</v>
      </c>
      <c r="H1016">
        <v>2192000000</v>
      </c>
      <c r="I1016">
        <v>1638000000</v>
      </c>
      <c r="J1016">
        <v>1497000000</v>
      </c>
    </row>
    <row r="1017" spans="3:10">
      <c r="D1017" t="s">
        <v>430</v>
      </c>
      <c r="E1017" t="s">
        <v>1657</v>
      </c>
      <c r="F1017" t="s">
        <v>1658</v>
      </c>
      <c r="H1017">
        <v>1334000000</v>
      </c>
      <c r="I1017">
        <v>1351000000</v>
      </c>
      <c r="J1017">
        <v>1329000000</v>
      </c>
    </row>
    <row r="1018" spans="3:10">
      <c r="D1018" t="s">
        <v>438</v>
      </c>
      <c r="E1018" t="s">
        <v>1659</v>
      </c>
      <c r="F1018" t="s">
        <v>1660</v>
      </c>
      <c r="H1018">
        <v>660000000</v>
      </c>
      <c r="I1018">
        <v>891000000</v>
      </c>
      <c r="J1018">
        <v>888000000</v>
      </c>
    </row>
    <row r="1019" spans="3:10">
      <c r="D1019" t="s">
        <v>263</v>
      </c>
      <c r="E1019" t="s">
        <v>428</v>
      </c>
    </row>
    <row r="1020" spans="3:10">
      <c r="E1020" t="s">
        <v>1661</v>
      </c>
      <c r="F1020" t="s">
        <v>401</v>
      </c>
    </row>
    <row r="1021" spans="3:10">
      <c r="F1021" t="s">
        <v>1662</v>
      </c>
    </row>
    <row r="1022" spans="3:10">
      <c r="D1022" t="s">
        <v>430</v>
      </c>
      <c r="E1022" t="s">
        <v>1663</v>
      </c>
      <c r="F1022" t="s">
        <v>1664</v>
      </c>
      <c r="H1022">
        <v>164000000</v>
      </c>
      <c r="I1022">
        <v>-3713000000</v>
      </c>
      <c r="J1022">
        <v>0</v>
      </c>
    </row>
    <row r="1023" spans="3:10">
      <c r="F1023" t="s">
        <v>1665</v>
      </c>
    </row>
    <row r="1024" spans="3:10">
      <c r="C1024" t="s">
        <v>1666</v>
      </c>
      <c r="D1024" t="s">
        <v>438</v>
      </c>
      <c r="E1024" t="s">
        <v>1667</v>
      </c>
      <c r="F1024" t="s">
        <v>1668</v>
      </c>
      <c r="H1024">
        <v>2382000000</v>
      </c>
      <c r="I1024">
        <v>3507000000</v>
      </c>
      <c r="J1024">
        <v>6712000000</v>
      </c>
    </row>
    <row r="1025" spans="3:10">
      <c r="C1025" t="s">
        <v>1669</v>
      </c>
      <c r="D1025" t="s">
        <v>438</v>
      </c>
      <c r="E1025" t="s">
        <v>1670</v>
      </c>
      <c r="F1025" t="s">
        <v>1671</v>
      </c>
      <c r="H1025">
        <v>1140000000</v>
      </c>
      <c r="I1025">
        <v>561000000</v>
      </c>
      <c r="J1025">
        <v>1395000000</v>
      </c>
    </row>
    <row r="1026" spans="3:10">
      <c r="C1026" t="s">
        <v>1672</v>
      </c>
      <c r="D1026" t="s">
        <v>438</v>
      </c>
      <c r="E1026" t="s">
        <v>1673</v>
      </c>
      <c r="F1026" t="s">
        <v>1674</v>
      </c>
      <c r="H1026">
        <v>170000000</v>
      </c>
      <c r="I1026">
        <v>183000000</v>
      </c>
      <c r="J1026">
        <v>175000000</v>
      </c>
    </row>
    <row r="1027" spans="3:10">
      <c r="C1027" t="s">
        <v>1675</v>
      </c>
      <c r="D1027" t="s">
        <v>438</v>
      </c>
      <c r="E1027" t="s">
        <v>1676</v>
      </c>
      <c r="F1027" t="s">
        <v>1677</v>
      </c>
      <c r="H1027">
        <v>3692000000</v>
      </c>
      <c r="I1027">
        <v>4251000000</v>
      </c>
      <c r="J1027">
        <v>8282000000</v>
      </c>
    </row>
    <row r="1028" spans="3:10">
      <c r="F1028" t="s">
        <v>1678</v>
      </c>
    </row>
    <row r="1029" spans="3:10">
      <c r="C1029" t="s">
        <v>1679</v>
      </c>
      <c r="D1029" t="s">
        <v>438</v>
      </c>
      <c r="E1029" t="s">
        <v>1680</v>
      </c>
      <c r="F1029" t="s">
        <v>1668</v>
      </c>
      <c r="H1029">
        <v>1706000000</v>
      </c>
      <c r="I1029">
        <v>156000000</v>
      </c>
      <c r="J1029">
        <v>1498000000</v>
      </c>
    </row>
    <row r="1030" spans="3:10">
      <c r="C1030" t="s">
        <v>1681</v>
      </c>
      <c r="D1030" t="s">
        <v>438</v>
      </c>
      <c r="E1030" t="s">
        <v>1682</v>
      </c>
      <c r="F1030" t="s">
        <v>1671</v>
      </c>
      <c r="H1030">
        <v>236000000</v>
      </c>
      <c r="I1030">
        <v>564000000</v>
      </c>
      <c r="J1030">
        <v>296000000</v>
      </c>
    </row>
    <row r="1031" spans="3:10">
      <c r="C1031" t="s">
        <v>1683</v>
      </c>
      <c r="D1031" t="s">
        <v>438</v>
      </c>
      <c r="E1031" t="s">
        <v>1684</v>
      </c>
      <c r="F1031" t="s">
        <v>1674</v>
      </c>
      <c r="H1031">
        <v>28000000</v>
      </c>
      <c r="I1031">
        <v>-54000000</v>
      </c>
      <c r="J1031">
        <v>-1000000</v>
      </c>
    </row>
    <row r="1032" spans="3:10">
      <c r="C1032" t="s">
        <v>1685</v>
      </c>
      <c r="D1032" t="s">
        <v>438</v>
      </c>
      <c r="E1032" t="s">
        <v>1686</v>
      </c>
      <c r="F1032" t="s">
        <v>1687</v>
      </c>
      <c r="H1032">
        <v>1970000000</v>
      </c>
      <c r="I1032">
        <v>666000000</v>
      </c>
      <c r="J1032">
        <v>1793000000</v>
      </c>
    </row>
    <row r="1033" spans="3:10">
      <c r="C1033" t="s">
        <v>512</v>
      </c>
      <c r="D1033" t="s">
        <v>438</v>
      </c>
      <c r="E1033" t="s">
        <v>42</v>
      </c>
      <c r="F1033" t="s">
        <v>513</v>
      </c>
      <c r="H1033">
        <v>5662000000</v>
      </c>
      <c r="I1033">
        <v>4917000000</v>
      </c>
      <c r="J1033">
        <v>10075000000</v>
      </c>
    </row>
    <row r="1034" spans="3:10">
      <c r="D1034" t="s">
        <v>263</v>
      </c>
      <c r="E1034" t="s">
        <v>428</v>
      </c>
    </row>
    <row r="1035" spans="3:10">
      <c r="E1035" t="s">
        <v>1688</v>
      </c>
      <c r="F1035" t="s">
        <v>402</v>
      </c>
    </row>
    <row r="1036" spans="3:10">
      <c r="D1036" t="s">
        <v>438</v>
      </c>
      <c r="E1036" t="s">
        <v>1689</v>
      </c>
      <c r="F1036" t="s">
        <v>598</v>
      </c>
      <c r="H1036">
        <v>2644000000</v>
      </c>
      <c r="I1036">
        <v>2816000000</v>
      </c>
    </row>
    <row r="1037" spans="3:10">
      <c r="D1037" t="s">
        <v>438</v>
      </c>
      <c r="E1037" t="s">
        <v>1690</v>
      </c>
      <c r="F1037" t="s">
        <v>1691</v>
      </c>
      <c r="H1037">
        <v>2893000000</v>
      </c>
      <c r="I1037">
        <v>2377000000</v>
      </c>
    </row>
    <row r="1038" spans="3:10">
      <c r="D1038" t="s">
        <v>438</v>
      </c>
      <c r="E1038" t="s">
        <v>1692</v>
      </c>
      <c r="F1038" t="s">
        <v>1693</v>
      </c>
      <c r="H1038">
        <v>815000000</v>
      </c>
      <c r="I1038">
        <v>722000000</v>
      </c>
    </row>
    <row r="1039" spans="3:10">
      <c r="D1039" t="s">
        <v>430</v>
      </c>
      <c r="E1039" t="s">
        <v>1694</v>
      </c>
      <c r="F1039" t="s">
        <v>1695</v>
      </c>
      <c r="H1039">
        <v>467000000</v>
      </c>
      <c r="I1039">
        <v>1057000000</v>
      </c>
    </row>
    <row r="1040" spans="3:10">
      <c r="D1040" t="s">
        <v>438</v>
      </c>
      <c r="E1040" t="s">
        <v>1696</v>
      </c>
      <c r="F1040" t="s">
        <v>1697</v>
      </c>
      <c r="H1040">
        <v>1022000000</v>
      </c>
      <c r="I1040">
        <v>0</v>
      </c>
    </row>
    <row r="1041" spans="4:10">
      <c r="D1041" t="s">
        <v>430</v>
      </c>
      <c r="E1041" t="s">
        <v>1698</v>
      </c>
      <c r="F1041" t="s">
        <v>1699</v>
      </c>
      <c r="H1041">
        <v>366000000</v>
      </c>
      <c r="I1041">
        <v>341000000</v>
      </c>
    </row>
    <row r="1042" spans="4:10">
      <c r="D1042" t="s">
        <v>438</v>
      </c>
      <c r="E1042" t="s">
        <v>1700</v>
      </c>
      <c r="F1042" t="s">
        <v>487</v>
      </c>
      <c r="H1042">
        <v>1272000000</v>
      </c>
      <c r="I1042">
        <v>986000000</v>
      </c>
    </row>
    <row r="1043" spans="4:10">
      <c r="D1043" t="s">
        <v>438</v>
      </c>
      <c r="E1043" t="s">
        <v>1701</v>
      </c>
      <c r="F1043" t="s">
        <v>1702</v>
      </c>
      <c r="H1043">
        <v>9479000000</v>
      </c>
      <c r="I1043">
        <v>8299000000</v>
      </c>
    </row>
    <row r="1044" spans="4:10">
      <c r="D1044" t="s">
        <v>438</v>
      </c>
      <c r="E1044" t="s">
        <v>1703</v>
      </c>
      <c r="F1044" t="s">
        <v>1704</v>
      </c>
      <c r="G1044" t="s">
        <v>548</v>
      </c>
      <c r="H1044">
        <v>315000000</v>
      </c>
      <c r="I1044">
        <v>397000000</v>
      </c>
    </row>
    <row r="1045" spans="4:10">
      <c r="D1045" t="s">
        <v>438</v>
      </c>
      <c r="E1045" t="s">
        <v>1705</v>
      </c>
      <c r="F1045" t="s">
        <v>1221</v>
      </c>
      <c r="G1045" t="s">
        <v>548</v>
      </c>
      <c r="H1045">
        <v>3475000000</v>
      </c>
      <c r="I1045">
        <v>3421000000</v>
      </c>
    </row>
    <row r="1046" spans="4:10">
      <c r="D1046" t="s">
        <v>438</v>
      </c>
      <c r="E1046" t="s">
        <v>1706</v>
      </c>
      <c r="F1046" t="s">
        <v>1707</v>
      </c>
      <c r="G1046" t="s">
        <v>548</v>
      </c>
      <c r="H1046">
        <v>4271000000</v>
      </c>
      <c r="I1046">
        <v>4084000000</v>
      </c>
    </row>
    <row r="1047" spans="4:10">
      <c r="D1047" t="s">
        <v>430</v>
      </c>
      <c r="E1047" t="s">
        <v>1708</v>
      </c>
      <c r="F1047" t="s">
        <v>1709</v>
      </c>
      <c r="G1047" t="s">
        <v>548</v>
      </c>
      <c r="H1047">
        <v>1203000000</v>
      </c>
      <c r="I1047">
        <v>577000000</v>
      </c>
    </row>
    <row r="1048" spans="4:10">
      <c r="D1048" t="s">
        <v>430</v>
      </c>
      <c r="E1048" t="s">
        <v>1710</v>
      </c>
      <c r="F1048" t="s">
        <v>1711</v>
      </c>
      <c r="G1048" t="s">
        <v>548</v>
      </c>
      <c r="H1048">
        <v>7252000000</v>
      </c>
      <c r="I1048">
        <v>5816000000</v>
      </c>
    </row>
    <row r="1049" spans="4:10">
      <c r="D1049" t="s">
        <v>438</v>
      </c>
      <c r="E1049" t="s">
        <v>1712</v>
      </c>
      <c r="F1049" t="s">
        <v>1713</v>
      </c>
      <c r="G1049" t="s">
        <v>548</v>
      </c>
      <c r="H1049">
        <v>427000000</v>
      </c>
      <c r="I1049">
        <v>539000000</v>
      </c>
    </row>
    <row r="1050" spans="4:10">
      <c r="D1050" t="s">
        <v>438</v>
      </c>
      <c r="E1050" t="s">
        <v>1714</v>
      </c>
      <c r="F1050" t="s">
        <v>1715</v>
      </c>
      <c r="G1050" t="s">
        <v>548</v>
      </c>
      <c r="H1050">
        <v>0</v>
      </c>
      <c r="I1050">
        <v>55000000</v>
      </c>
    </row>
    <row r="1051" spans="4:10">
      <c r="D1051" t="s">
        <v>430</v>
      </c>
      <c r="E1051" t="s">
        <v>1716</v>
      </c>
      <c r="F1051" t="s">
        <v>1717</v>
      </c>
      <c r="G1051" t="s">
        <v>548</v>
      </c>
      <c r="H1051">
        <v>696000000</v>
      </c>
      <c r="I1051">
        <v>750000000</v>
      </c>
    </row>
    <row r="1052" spans="4:10">
      <c r="D1052" t="s">
        <v>438</v>
      </c>
      <c r="E1052" t="s">
        <v>1718</v>
      </c>
      <c r="F1052" t="s">
        <v>487</v>
      </c>
      <c r="G1052" t="s">
        <v>548</v>
      </c>
      <c r="H1052">
        <v>831000000</v>
      </c>
      <c r="I1052">
        <v>821000000</v>
      </c>
    </row>
    <row r="1053" spans="4:10">
      <c r="D1053" t="s">
        <v>438</v>
      </c>
      <c r="E1053" t="s">
        <v>1719</v>
      </c>
      <c r="F1053" t="s">
        <v>1720</v>
      </c>
      <c r="G1053" t="s">
        <v>548</v>
      </c>
      <c r="H1053">
        <v>18155000000</v>
      </c>
      <c r="I1053">
        <v>16063000000</v>
      </c>
    </row>
    <row r="1054" spans="4:10">
      <c r="D1054" t="s">
        <v>438</v>
      </c>
      <c r="E1054" t="s">
        <v>1721</v>
      </c>
      <c r="F1054" t="s">
        <v>1722</v>
      </c>
      <c r="G1054" t="s">
        <v>548</v>
      </c>
      <c r="H1054">
        <v>8991000000</v>
      </c>
      <c r="I1054">
        <v>8161000000</v>
      </c>
    </row>
    <row r="1055" spans="4:10">
      <c r="D1055" t="s">
        <v>438</v>
      </c>
      <c r="E1055" t="s">
        <v>558</v>
      </c>
      <c r="F1055" t="s">
        <v>1723</v>
      </c>
      <c r="G1055" t="s">
        <v>548</v>
      </c>
      <c r="H1055">
        <v>-1144000000</v>
      </c>
      <c r="I1055">
        <v>434000000</v>
      </c>
      <c r="J1055">
        <v>-1996000000</v>
      </c>
    </row>
    <row r="1056" spans="4:10">
      <c r="D1056" t="s">
        <v>438</v>
      </c>
      <c r="E1056" t="s">
        <v>1703</v>
      </c>
      <c r="F1056" t="s">
        <v>1704</v>
      </c>
      <c r="H1056">
        <v>315000000</v>
      </c>
      <c r="I1056">
        <v>397000000</v>
      </c>
    </row>
    <row r="1057" spans="4:10">
      <c r="D1057" t="s">
        <v>438</v>
      </c>
      <c r="E1057" t="s">
        <v>1724</v>
      </c>
      <c r="F1057" t="s">
        <v>1725</v>
      </c>
      <c r="H1057">
        <v>366000000</v>
      </c>
    </row>
    <row r="1058" spans="4:10">
      <c r="D1058" t="s">
        <v>438</v>
      </c>
      <c r="E1058" t="s">
        <v>1726</v>
      </c>
      <c r="F1058" t="s">
        <v>1727</v>
      </c>
      <c r="H1058" s="71">
        <v>50770</v>
      </c>
    </row>
    <row r="1059" spans="4:10">
      <c r="D1059" t="s">
        <v>438</v>
      </c>
      <c r="E1059" t="s">
        <v>1728</v>
      </c>
      <c r="F1059" t="s">
        <v>1729</v>
      </c>
      <c r="H1059">
        <v>0</v>
      </c>
    </row>
    <row r="1060" spans="4:10">
      <c r="D1060" t="s">
        <v>263</v>
      </c>
      <c r="E1060" t="s">
        <v>428</v>
      </c>
    </row>
    <row r="1061" spans="4:10">
      <c r="E1061" t="s">
        <v>1730</v>
      </c>
      <c r="F1061" t="s">
        <v>403</v>
      </c>
    </row>
    <row r="1062" spans="4:10">
      <c r="F1062" t="s">
        <v>1662</v>
      </c>
    </row>
    <row r="1063" spans="4:10">
      <c r="F1063" t="s">
        <v>1731</v>
      </c>
    </row>
    <row r="1064" spans="4:10">
      <c r="D1064" t="s">
        <v>438</v>
      </c>
      <c r="E1064" t="s">
        <v>1732</v>
      </c>
      <c r="F1064" t="s">
        <v>1733</v>
      </c>
      <c r="H1064">
        <v>5892000000</v>
      </c>
      <c r="I1064">
        <v>9485000000</v>
      </c>
      <c r="J1064">
        <v>11204000000</v>
      </c>
    </row>
    <row r="1065" spans="4:10">
      <c r="D1065" t="s">
        <v>438</v>
      </c>
      <c r="E1065" t="s">
        <v>1734</v>
      </c>
      <c r="F1065" t="s">
        <v>1735</v>
      </c>
      <c r="H1065">
        <v>0.21</v>
      </c>
      <c r="I1065">
        <v>0.35</v>
      </c>
      <c r="J1065">
        <v>0.35</v>
      </c>
    </row>
    <row r="1066" spans="4:10">
      <c r="F1066" t="s">
        <v>1736</v>
      </c>
    </row>
    <row r="1067" spans="4:10">
      <c r="D1067" t="s">
        <v>438</v>
      </c>
      <c r="E1067" t="s">
        <v>1737</v>
      </c>
      <c r="F1067" t="s">
        <v>1738</v>
      </c>
      <c r="H1067">
        <v>1076000000</v>
      </c>
      <c r="I1067">
        <v>926000000</v>
      </c>
      <c r="J1067">
        <v>1004000000</v>
      </c>
    </row>
    <row r="1068" spans="4:10">
      <c r="D1068" t="s">
        <v>438</v>
      </c>
      <c r="E1068" t="s">
        <v>1739</v>
      </c>
      <c r="F1068" t="s">
        <v>1740</v>
      </c>
      <c r="H1068">
        <v>3.9E-2</v>
      </c>
      <c r="I1068">
        <v>3.4000000000000002E-2</v>
      </c>
      <c r="J1068">
        <v>3.1E-2</v>
      </c>
    </row>
    <row r="1069" spans="4:10">
      <c r="D1069" t="s">
        <v>438</v>
      </c>
      <c r="E1069" t="s">
        <v>1741</v>
      </c>
      <c r="F1069" t="s">
        <v>1742</v>
      </c>
      <c r="G1069" t="s">
        <v>548</v>
      </c>
      <c r="H1069">
        <v>494000000</v>
      </c>
      <c r="I1069">
        <v>812000000</v>
      </c>
      <c r="J1069">
        <v>725000000</v>
      </c>
    </row>
    <row r="1070" spans="4:10">
      <c r="D1070" t="s">
        <v>438</v>
      </c>
      <c r="E1070" t="s">
        <v>1743</v>
      </c>
      <c r="F1070" t="s">
        <v>1744</v>
      </c>
      <c r="G1070" t="s">
        <v>548</v>
      </c>
      <c r="H1070">
        <v>1.7999999999999999E-2</v>
      </c>
      <c r="I1070">
        <v>0.03</v>
      </c>
      <c r="J1070">
        <v>2.1999999999999999E-2</v>
      </c>
    </row>
    <row r="1071" spans="4:10">
      <c r="D1071" t="s">
        <v>438</v>
      </c>
      <c r="E1071" t="s">
        <v>1745</v>
      </c>
      <c r="F1071" t="s">
        <v>1746</v>
      </c>
      <c r="G1071" t="s">
        <v>548</v>
      </c>
      <c r="H1071">
        <v>1537000000</v>
      </c>
      <c r="I1071">
        <v>1419000000</v>
      </c>
      <c r="J1071">
        <v>1251000000</v>
      </c>
    </row>
    <row r="1072" spans="4:10">
      <c r="D1072" t="s">
        <v>438</v>
      </c>
      <c r="E1072" t="s">
        <v>1747</v>
      </c>
      <c r="F1072" t="s">
        <v>1748</v>
      </c>
      <c r="G1072" t="s">
        <v>548</v>
      </c>
      <c r="H1072">
        <v>5.5E-2</v>
      </c>
      <c r="I1072">
        <v>5.1999999999999998E-2</v>
      </c>
      <c r="J1072">
        <v>3.9E-2</v>
      </c>
    </row>
    <row r="1073" spans="3:10">
      <c r="D1073" t="s">
        <v>438</v>
      </c>
      <c r="E1073" t="s">
        <v>1749</v>
      </c>
      <c r="F1073" t="s">
        <v>1750</v>
      </c>
      <c r="H1073">
        <v>236000000</v>
      </c>
      <c r="I1073">
        <v>1320000000</v>
      </c>
      <c r="J1073">
        <v>81000000</v>
      </c>
    </row>
    <row r="1074" spans="3:10">
      <c r="D1074" t="s">
        <v>438</v>
      </c>
      <c r="E1074" t="s">
        <v>1751</v>
      </c>
      <c r="F1074" t="s">
        <v>1752</v>
      </c>
      <c r="H1074">
        <v>8.0000000000000002E-3</v>
      </c>
      <c r="I1074">
        <v>4.9000000000000002E-2</v>
      </c>
      <c r="J1074">
        <v>3.0000000000000001E-3</v>
      </c>
    </row>
    <row r="1075" spans="3:10">
      <c r="D1075" t="s">
        <v>430</v>
      </c>
      <c r="E1075" t="s">
        <v>1663</v>
      </c>
      <c r="F1075" t="s">
        <v>1753</v>
      </c>
      <c r="H1075">
        <v>164000000</v>
      </c>
      <c r="I1075">
        <v>-3713000000</v>
      </c>
      <c r="J1075">
        <v>0</v>
      </c>
    </row>
    <row r="1076" spans="3:10">
      <c r="D1076" t="s">
        <v>430</v>
      </c>
      <c r="E1076" t="s">
        <v>1754</v>
      </c>
      <c r="F1076" t="s">
        <v>1755</v>
      </c>
      <c r="H1076">
        <v>6.0000000000000001E-3</v>
      </c>
      <c r="I1076">
        <v>-0.13700000000000001</v>
      </c>
      <c r="J1076">
        <v>0</v>
      </c>
    </row>
    <row r="1077" spans="3:10">
      <c r="D1077" t="s">
        <v>438</v>
      </c>
      <c r="E1077" t="s">
        <v>1756</v>
      </c>
      <c r="F1077" t="s">
        <v>487</v>
      </c>
      <c r="H1077">
        <v>325000000</v>
      </c>
      <c r="I1077">
        <v>-870000000</v>
      </c>
      <c r="J1077">
        <v>-238000000</v>
      </c>
    </row>
    <row r="1078" spans="3:10">
      <c r="D1078" t="s">
        <v>438</v>
      </c>
      <c r="E1078" t="s">
        <v>1757</v>
      </c>
      <c r="F1078" t="s">
        <v>1758</v>
      </c>
      <c r="H1078">
        <v>1.2E-2</v>
      </c>
      <c r="I1078">
        <v>-3.3000000000000002E-2</v>
      </c>
      <c r="J1078">
        <v>-8.0000000000000002E-3</v>
      </c>
    </row>
    <row r="1079" spans="3:10">
      <c r="C1079" t="s">
        <v>512</v>
      </c>
      <c r="D1079" t="s">
        <v>438</v>
      </c>
      <c r="E1079" t="s">
        <v>42</v>
      </c>
      <c r="F1079" t="s">
        <v>513</v>
      </c>
      <c r="H1079">
        <v>5662000000</v>
      </c>
      <c r="I1079">
        <v>4917000000</v>
      </c>
      <c r="J1079">
        <v>10075000000</v>
      </c>
    </row>
    <row r="1080" spans="3:10">
      <c r="D1080" t="s">
        <v>438</v>
      </c>
      <c r="E1080" t="s">
        <v>1759</v>
      </c>
      <c r="F1080" t="s">
        <v>1760</v>
      </c>
      <c r="H1080">
        <v>0.20200000000000001</v>
      </c>
      <c r="I1080">
        <v>0.18099999999999999</v>
      </c>
      <c r="J1080">
        <v>0.315</v>
      </c>
    </row>
    <row r="1081" spans="3:10">
      <c r="D1081" t="s">
        <v>438</v>
      </c>
      <c r="E1081" t="s">
        <v>1761</v>
      </c>
      <c r="F1081" t="s">
        <v>1762</v>
      </c>
      <c r="G1081" t="s">
        <v>548</v>
      </c>
      <c r="I1081">
        <v>-3900000000</v>
      </c>
    </row>
    <row r="1082" spans="3:10">
      <c r="D1082" t="s">
        <v>438</v>
      </c>
      <c r="E1082" t="s">
        <v>1763</v>
      </c>
      <c r="F1082" t="s">
        <v>1764</v>
      </c>
      <c r="I1082">
        <v>173000000</v>
      </c>
    </row>
    <row r="1083" spans="3:10">
      <c r="D1083" t="s">
        <v>263</v>
      </c>
      <c r="E1083" t="s">
        <v>428</v>
      </c>
    </row>
    <row r="1084" spans="3:10">
      <c r="E1084" t="s">
        <v>1765</v>
      </c>
      <c r="F1084" t="s">
        <v>404</v>
      </c>
    </row>
    <row r="1085" spans="3:10">
      <c r="D1085" t="s">
        <v>438</v>
      </c>
      <c r="E1085" t="s">
        <v>1766</v>
      </c>
      <c r="F1085" t="s">
        <v>1767</v>
      </c>
      <c r="H1085">
        <v>5750000000</v>
      </c>
      <c r="I1085">
        <v>5167000000</v>
      </c>
      <c r="J1085">
        <v>5029000000</v>
      </c>
    </row>
    <row r="1086" spans="3:10">
      <c r="D1086" t="s">
        <v>438</v>
      </c>
      <c r="E1086" t="s">
        <v>1768</v>
      </c>
      <c r="F1086" t="s">
        <v>1769</v>
      </c>
      <c r="H1086">
        <v>393000000</v>
      </c>
      <c r="I1086">
        <v>367000000</v>
      </c>
    </row>
    <row r="1087" spans="3:10">
      <c r="D1087" t="s">
        <v>438</v>
      </c>
      <c r="E1087" t="s">
        <v>1770</v>
      </c>
      <c r="F1087" t="s">
        <v>1771</v>
      </c>
      <c r="H1087">
        <v>503000000</v>
      </c>
      <c r="I1087">
        <v>158000000</v>
      </c>
    </row>
    <row r="1088" spans="3:10">
      <c r="D1088" t="s">
        <v>438</v>
      </c>
      <c r="E1088" t="s">
        <v>1772</v>
      </c>
      <c r="F1088" t="s">
        <v>1771</v>
      </c>
      <c r="G1088" t="s">
        <v>548</v>
      </c>
      <c r="H1088">
        <v>262000000</v>
      </c>
      <c r="I1088">
        <v>319000000</v>
      </c>
    </row>
    <row r="1089" spans="3:10">
      <c r="D1089" t="s">
        <v>438</v>
      </c>
      <c r="E1089" t="s">
        <v>1773</v>
      </c>
      <c r="F1089" t="s">
        <v>1774</v>
      </c>
      <c r="G1089" t="s">
        <v>548</v>
      </c>
      <c r="H1089">
        <v>7000000</v>
      </c>
      <c r="I1089">
        <v>48000000</v>
      </c>
    </row>
    <row r="1090" spans="3:10">
      <c r="D1090" t="s">
        <v>438</v>
      </c>
      <c r="E1090" t="s">
        <v>1775</v>
      </c>
      <c r="F1090" t="s">
        <v>1776</v>
      </c>
      <c r="G1090" t="s">
        <v>548</v>
      </c>
      <c r="H1090">
        <v>44000000</v>
      </c>
      <c r="I1090">
        <v>20000000</v>
      </c>
    </row>
    <row r="1091" spans="3:10">
      <c r="D1091" t="s">
        <v>438</v>
      </c>
      <c r="E1091" t="s">
        <v>1766</v>
      </c>
      <c r="F1091" t="s">
        <v>1777</v>
      </c>
      <c r="H1091">
        <v>5750000000</v>
      </c>
      <c r="I1091">
        <v>5167000000</v>
      </c>
      <c r="J1091">
        <v>5029000000</v>
      </c>
    </row>
    <row r="1092" spans="3:10">
      <c r="D1092" t="s">
        <v>438</v>
      </c>
      <c r="E1092" t="s">
        <v>1766</v>
      </c>
      <c r="F1092" t="s">
        <v>1778</v>
      </c>
      <c r="H1092">
        <v>5750000000</v>
      </c>
      <c r="I1092">
        <v>5167000000</v>
      </c>
      <c r="J1092">
        <v>5029000000</v>
      </c>
    </row>
    <row r="1093" spans="3:10">
      <c r="D1093" t="s">
        <v>438</v>
      </c>
      <c r="E1093" t="s">
        <v>1779</v>
      </c>
      <c r="F1093" t="s">
        <v>1780</v>
      </c>
      <c r="H1093">
        <v>3900000000</v>
      </c>
    </row>
    <row r="1094" spans="3:10">
      <c r="D1094" t="s">
        <v>430</v>
      </c>
      <c r="E1094" t="s">
        <v>1781</v>
      </c>
      <c r="F1094" t="s">
        <v>1782</v>
      </c>
      <c r="H1094">
        <v>1900000000</v>
      </c>
    </row>
    <row r="1095" spans="3:10">
      <c r="D1095" t="s">
        <v>438</v>
      </c>
      <c r="E1095" t="s">
        <v>1783</v>
      </c>
      <c r="F1095" t="s">
        <v>1784</v>
      </c>
      <c r="H1095">
        <v>968000000</v>
      </c>
      <c r="I1095">
        <v>726000000</v>
      </c>
    </row>
    <row r="1096" spans="3:10">
      <c r="D1096" t="s">
        <v>438</v>
      </c>
      <c r="E1096" t="s">
        <v>1785</v>
      </c>
      <c r="F1096" t="s">
        <v>1786</v>
      </c>
      <c r="H1096">
        <v>200000000</v>
      </c>
      <c r="I1096">
        <v>96000000</v>
      </c>
    </row>
    <row r="1097" spans="3:10">
      <c r="D1097" t="s">
        <v>438</v>
      </c>
      <c r="E1097" t="s">
        <v>1787</v>
      </c>
      <c r="F1097" t="s">
        <v>1788</v>
      </c>
      <c r="H1097">
        <v>700000000</v>
      </c>
    </row>
    <row r="1098" spans="3:10">
      <c r="D1098" t="s">
        <v>263</v>
      </c>
      <c r="E1098" t="s">
        <v>428</v>
      </c>
    </row>
    <row r="1099" spans="3:10">
      <c r="E1099" t="s">
        <v>1789</v>
      </c>
      <c r="F1099" t="s">
        <v>405</v>
      </c>
    </row>
    <row r="1100" spans="3:10">
      <c r="C1100" t="s">
        <v>690</v>
      </c>
      <c r="D1100" t="s">
        <v>438</v>
      </c>
      <c r="E1100" t="s">
        <v>691</v>
      </c>
      <c r="F1100" t="s">
        <v>692</v>
      </c>
      <c r="H1100">
        <v>2150000000</v>
      </c>
    </row>
    <row r="1101" spans="3:10">
      <c r="C1101" t="s">
        <v>518</v>
      </c>
      <c r="D1101" t="s">
        <v>438</v>
      </c>
      <c r="E1101" t="s">
        <v>519</v>
      </c>
      <c r="F1101" t="s">
        <v>520</v>
      </c>
      <c r="H1101">
        <v>22393000000</v>
      </c>
      <c r="I1101">
        <v>22183000000</v>
      </c>
      <c r="J1101">
        <v>21938000000</v>
      </c>
    </row>
    <row r="1102" spans="3:10">
      <c r="C1102" t="s">
        <v>521</v>
      </c>
      <c r="D1102" t="s">
        <v>438</v>
      </c>
      <c r="E1102" t="s">
        <v>522</v>
      </c>
      <c r="F1102" t="s">
        <v>523</v>
      </c>
      <c r="H1102">
        <v>1704000000</v>
      </c>
      <c r="I1102">
        <v>1629000000</v>
      </c>
      <c r="J1102">
        <v>1565000000</v>
      </c>
    </row>
    <row r="1103" spans="3:10">
      <c r="C1103" t="s">
        <v>33</v>
      </c>
      <c r="D1103" t="s">
        <v>438</v>
      </c>
      <c r="E1103" t="s">
        <v>524</v>
      </c>
      <c r="F1103" t="s">
        <v>525</v>
      </c>
      <c r="H1103">
        <v>20689000000</v>
      </c>
      <c r="I1103">
        <v>20554000000</v>
      </c>
      <c r="J1103">
        <v>20373000000</v>
      </c>
    </row>
    <row r="1104" spans="3:10">
      <c r="F1104" t="s">
        <v>1790</v>
      </c>
    </row>
    <row r="1105" spans="3:10">
      <c r="D1105" t="s">
        <v>438</v>
      </c>
      <c r="E1105" t="s">
        <v>244</v>
      </c>
      <c r="F1105" t="s">
        <v>1791</v>
      </c>
      <c r="H1105">
        <v>4799700000</v>
      </c>
      <c r="I1105">
        <v>4964600000</v>
      </c>
      <c r="J1105">
        <v>5052800000</v>
      </c>
    </row>
    <row r="1106" spans="3:10">
      <c r="C1106" t="s">
        <v>74</v>
      </c>
      <c r="D1106" t="s">
        <v>438</v>
      </c>
      <c r="E1106" t="s">
        <v>527</v>
      </c>
      <c r="F1106" t="s">
        <v>1792</v>
      </c>
      <c r="H1106">
        <v>4.3099999999999996</v>
      </c>
      <c r="I1106">
        <v>4.1399999999999997</v>
      </c>
      <c r="J1106" s="72">
        <v>43528</v>
      </c>
    </row>
    <row r="1107" spans="3:10">
      <c r="F1107" t="s">
        <v>1793</v>
      </c>
    </row>
    <row r="1108" spans="3:10">
      <c r="D1108" t="s">
        <v>438</v>
      </c>
      <c r="E1108" t="s">
        <v>244</v>
      </c>
      <c r="F1108" t="s">
        <v>531</v>
      </c>
      <c r="H1108">
        <v>4799700000</v>
      </c>
      <c r="I1108">
        <v>4964600000</v>
      </c>
      <c r="J1108">
        <v>5052800000</v>
      </c>
    </row>
    <row r="1109" spans="3:10">
      <c r="D1109" t="s">
        <v>438</v>
      </c>
      <c r="E1109" t="s">
        <v>532</v>
      </c>
      <c r="F1109" t="s">
        <v>1794</v>
      </c>
      <c r="H1109">
        <v>4838400000</v>
      </c>
      <c r="I1109">
        <v>5017300000</v>
      </c>
      <c r="J1109">
        <v>5108300000</v>
      </c>
    </row>
    <row r="1110" spans="3:10">
      <c r="C1110" t="s">
        <v>75</v>
      </c>
      <c r="D1110" t="s">
        <v>438</v>
      </c>
      <c r="E1110" t="s">
        <v>529</v>
      </c>
      <c r="F1110" t="s">
        <v>1792</v>
      </c>
      <c r="H1110">
        <v>4.28</v>
      </c>
      <c r="I1110" s="73">
        <v>43742</v>
      </c>
      <c r="J1110">
        <v>3.99</v>
      </c>
    </row>
    <row r="1111" spans="3:10">
      <c r="D1111" t="s">
        <v>263</v>
      </c>
      <c r="E1111" t="s">
        <v>428</v>
      </c>
    </row>
    <row r="1112" spans="3:10">
      <c r="E1112" t="s">
        <v>1795</v>
      </c>
      <c r="F1112" t="s">
        <v>406</v>
      </c>
    </row>
    <row r="1113" spans="3:10">
      <c r="E1113" t="s">
        <v>1796</v>
      </c>
      <c r="F1113" t="s">
        <v>407</v>
      </c>
    </row>
    <row r="1114" spans="3:10">
      <c r="C1114" t="s">
        <v>875</v>
      </c>
      <c r="D1114" t="s">
        <v>438</v>
      </c>
      <c r="E1114" t="s">
        <v>876</v>
      </c>
      <c r="F1114" t="s">
        <v>877</v>
      </c>
      <c r="H1114" s="74">
        <v>-460204</v>
      </c>
      <c r="I1114" s="75">
        <v>-496728</v>
      </c>
      <c r="J1114" s="76">
        <v>-505859</v>
      </c>
    </row>
    <row r="1115" spans="3:10">
      <c r="D1115" t="s">
        <v>263</v>
      </c>
      <c r="E1115" t="s">
        <v>428</v>
      </c>
    </row>
    <row r="1116" spans="3:10">
      <c r="E1116" t="s">
        <v>1797</v>
      </c>
      <c r="F1116" t="s">
        <v>408</v>
      </c>
    </row>
    <row r="1117" spans="3:10">
      <c r="F1117" t="s">
        <v>1798</v>
      </c>
    </row>
    <row r="1118" spans="3:10">
      <c r="F1118" t="s">
        <v>539</v>
      </c>
    </row>
    <row r="1119" spans="3:10">
      <c r="D1119" t="s">
        <v>438</v>
      </c>
      <c r="E1119" t="s">
        <v>540</v>
      </c>
      <c r="F1119" t="s">
        <v>574</v>
      </c>
      <c r="H1119">
        <v>-4493000000</v>
      </c>
      <c r="I1119">
        <v>2719000000</v>
      </c>
      <c r="J1119">
        <v>-3458000000</v>
      </c>
    </row>
    <row r="1120" spans="3:10">
      <c r="D1120" t="s">
        <v>438</v>
      </c>
      <c r="E1120" t="s">
        <v>1799</v>
      </c>
      <c r="F1120" t="s">
        <v>1800</v>
      </c>
      <c r="G1120" t="s">
        <v>548</v>
      </c>
      <c r="H1120">
        <v>-1100000000</v>
      </c>
      <c r="I1120">
        <v>1056000000</v>
      </c>
      <c r="J1120">
        <v>-1302000000</v>
      </c>
    </row>
    <row r="1121" spans="3:10">
      <c r="C1121" t="s">
        <v>1801</v>
      </c>
      <c r="D1121" t="s">
        <v>438</v>
      </c>
      <c r="E1121" t="s">
        <v>1802</v>
      </c>
      <c r="F1121" t="s">
        <v>1803</v>
      </c>
      <c r="H1121">
        <v>-3393000000</v>
      </c>
      <c r="I1121">
        <v>1663000000</v>
      </c>
      <c r="J1121">
        <v>-2156000000</v>
      </c>
    </row>
    <row r="1122" spans="3:10">
      <c r="D1122" t="s">
        <v>430</v>
      </c>
      <c r="E1122" t="s">
        <v>542</v>
      </c>
      <c r="F1122" t="s">
        <v>575</v>
      </c>
      <c r="H1122">
        <v>248000000</v>
      </c>
      <c r="I1122">
        <v>-737000000</v>
      </c>
      <c r="J1122">
        <v>-1240000000</v>
      </c>
    </row>
    <row r="1123" spans="3:10">
      <c r="D1123" t="s">
        <v>430</v>
      </c>
      <c r="E1123" t="s">
        <v>1804</v>
      </c>
      <c r="F1123" t="s">
        <v>1805</v>
      </c>
      <c r="G1123" t="s">
        <v>548</v>
      </c>
      <c r="H1123">
        <v>61000000</v>
      </c>
      <c r="I1123">
        <v>-278000000</v>
      </c>
      <c r="J1123">
        <v>-467000000</v>
      </c>
    </row>
    <row r="1124" spans="3:10">
      <c r="D1124" t="s">
        <v>430</v>
      </c>
      <c r="E1124" t="s">
        <v>1806</v>
      </c>
      <c r="F1124" t="s">
        <v>1807</v>
      </c>
      <c r="H1124">
        <v>187000000</v>
      </c>
      <c r="I1124">
        <v>-459000000</v>
      </c>
      <c r="J1124">
        <v>-773000000</v>
      </c>
    </row>
    <row r="1125" spans="3:10">
      <c r="D1125" t="s">
        <v>438</v>
      </c>
      <c r="E1125" t="s">
        <v>1808</v>
      </c>
      <c r="F1125" t="s">
        <v>1809</v>
      </c>
      <c r="H1125">
        <v>-4245000000</v>
      </c>
      <c r="I1125">
        <v>1982000000</v>
      </c>
      <c r="J1125">
        <v>-4698000000</v>
      </c>
    </row>
    <row r="1126" spans="3:10">
      <c r="D1126" t="s">
        <v>438</v>
      </c>
      <c r="E1126" t="s">
        <v>1810</v>
      </c>
      <c r="F1126" t="s">
        <v>1811</v>
      </c>
      <c r="G1126" t="s">
        <v>548</v>
      </c>
      <c r="H1126">
        <v>-1039000000</v>
      </c>
      <c r="I1126">
        <v>778000000</v>
      </c>
      <c r="J1126">
        <v>-1769000000</v>
      </c>
    </row>
    <row r="1127" spans="3:10">
      <c r="D1127" t="s">
        <v>438</v>
      </c>
      <c r="E1127" t="s">
        <v>1812</v>
      </c>
      <c r="F1127" t="s">
        <v>1813</v>
      </c>
      <c r="H1127">
        <v>-3206000000</v>
      </c>
      <c r="I1127">
        <v>1204000000</v>
      </c>
      <c r="J1127">
        <v>-2929000000</v>
      </c>
    </row>
    <row r="1128" spans="3:10">
      <c r="F1128" t="s">
        <v>544</v>
      </c>
    </row>
    <row r="1129" spans="3:10">
      <c r="D1129" t="s">
        <v>438</v>
      </c>
      <c r="E1129" t="s">
        <v>545</v>
      </c>
      <c r="F1129" t="s">
        <v>1814</v>
      </c>
      <c r="H1129">
        <v>-532000000</v>
      </c>
      <c r="I1129">
        <v>-540000000</v>
      </c>
      <c r="J1129">
        <v>177000000</v>
      </c>
    </row>
    <row r="1130" spans="3:10">
      <c r="D1130" t="s">
        <v>438</v>
      </c>
      <c r="E1130" t="s">
        <v>546</v>
      </c>
      <c r="F1130" t="s">
        <v>1815</v>
      </c>
      <c r="G1130" t="s">
        <v>548</v>
      </c>
      <c r="H1130">
        <v>-294000000</v>
      </c>
      <c r="I1130">
        <v>543000000</v>
      </c>
      <c r="J1130">
        <v>1029000000</v>
      </c>
    </row>
    <row r="1131" spans="3:10">
      <c r="D1131" t="s">
        <v>438</v>
      </c>
      <c r="E1131" t="s">
        <v>1816</v>
      </c>
      <c r="F1131" t="s">
        <v>1809</v>
      </c>
      <c r="H1131">
        <v>-238000000</v>
      </c>
      <c r="I1131">
        <v>-1083000000</v>
      </c>
      <c r="J1131">
        <v>-852000000</v>
      </c>
    </row>
    <row r="1132" spans="3:10">
      <c r="D1132" t="s">
        <v>438</v>
      </c>
      <c r="E1132" t="s">
        <v>1817</v>
      </c>
      <c r="F1132" t="s">
        <v>1811</v>
      </c>
      <c r="G1132" t="s">
        <v>548</v>
      </c>
      <c r="H1132">
        <v>-58000000</v>
      </c>
      <c r="I1132">
        <v>-408000000</v>
      </c>
      <c r="J1132">
        <v>-321000000</v>
      </c>
    </row>
    <row r="1133" spans="3:10">
      <c r="D1133" t="s">
        <v>438</v>
      </c>
      <c r="E1133" t="s">
        <v>1818</v>
      </c>
      <c r="F1133" t="s">
        <v>1813</v>
      </c>
      <c r="H1133">
        <v>-180000000</v>
      </c>
      <c r="I1133">
        <v>-675000000</v>
      </c>
      <c r="J1133">
        <v>-531000000</v>
      </c>
    </row>
    <row r="1134" spans="3:10">
      <c r="F1134" t="s">
        <v>549</v>
      </c>
    </row>
    <row r="1135" spans="3:10">
      <c r="D1135" t="s">
        <v>438</v>
      </c>
      <c r="E1135" t="s">
        <v>550</v>
      </c>
      <c r="F1135" t="s">
        <v>1819</v>
      </c>
      <c r="H1135">
        <v>-434000000</v>
      </c>
      <c r="I1135">
        <v>49000000</v>
      </c>
      <c r="J1135">
        <v>-52000000</v>
      </c>
    </row>
    <row r="1136" spans="3:10">
      <c r="D1136" t="s">
        <v>438</v>
      </c>
      <c r="E1136" t="s">
        <v>1820</v>
      </c>
      <c r="F1136" t="s">
        <v>1821</v>
      </c>
      <c r="G1136" t="s">
        <v>548</v>
      </c>
      <c r="H1136">
        <v>-106000000</v>
      </c>
      <c r="I1136">
        <v>12000000</v>
      </c>
      <c r="J1136">
        <v>40000000</v>
      </c>
    </row>
    <row r="1137" spans="3:10">
      <c r="C1137" t="s">
        <v>1822</v>
      </c>
      <c r="D1137" t="s">
        <v>438</v>
      </c>
      <c r="E1137" t="s">
        <v>1823</v>
      </c>
      <c r="F1137" t="s">
        <v>1824</v>
      </c>
      <c r="H1137">
        <v>-328000000</v>
      </c>
      <c r="I1137">
        <v>37000000</v>
      </c>
      <c r="J1137">
        <v>-92000000</v>
      </c>
    </row>
    <row r="1138" spans="3:10">
      <c r="D1138" t="s">
        <v>438</v>
      </c>
      <c r="E1138" t="s">
        <v>1621</v>
      </c>
      <c r="F1138" t="s">
        <v>1825</v>
      </c>
      <c r="G1138" t="s">
        <v>548</v>
      </c>
      <c r="H1138">
        <v>-127000000</v>
      </c>
      <c r="I1138">
        <v>-150000000</v>
      </c>
      <c r="J1138">
        <v>-153000000</v>
      </c>
    </row>
    <row r="1139" spans="3:10">
      <c r="D1139" t="s">
        <v>438</v>
      </c>
      <c r="E1139" t="s">
        <v>1826</v>
      </c>
      <c r="F1139" t="s">
        <v>1827</v>
      </c>
      <c r="H1139">
        <v>-31000000</v>
      </c>
      <c r="I1139">
        <v>-57000000</v>
      </c>
      <c r="J1139">
        <v>-57000000</v>
      </c>
    </row>
    <row r="1140" spans="3:10">
      <c r="D1140" t="s">
        <v>438</v>
      </c>
      <c r="E1140" t="s">
        <v>1828</v>
      </c>
      <c r="F1140" t="s">
        <v>1829</v>
      </c>
      <c r="G1140" t="s">
        <v>548</v>
      </c>
      <c r="H1140">
        <v>-96000000</v>
      </c>
      <c r="I1140">
        <v>-93000000</v>
      </c>
      <c r="J1140">
        <v>-96000000</v>
      </c>
    </row>
    <row r="1141" spans="3:10">
      <c r="D1141" t="s">
        <v>430</v>
      </c>
      <c r="E1141" t="s">
        <v>1830</v>
      </c>
      <c r="F1141" t="s">
        <v>1831</v>
      </c>
      <c r="H1141">
        <v>126000000</v>
      </c>
      <c r="I1141">
        <v>3000000</v>
      </c>
      <c r="J1141">
        <v>5000000</v>
      </c>
    </row>
    <row r="1142" spans="3:10">
      <c r="D1142" t="s">
        <v>430</v>
      </c>
      <c r="E1142" t="s">
        <v>1832</v>
      </c>
      <c r="F1142" t="s">
        <v>1833</v>
      </c>
      <c r="G1142" t="s">
        <v>548</v>
      </c>
      <c r="H1142">
        <v>29000000</v>
      </c>
      <c r="I1142">
        <v>-2000000</v>
      </c>
      <c r="J1142">
        <v>1000000</v>
      </c>
    </row>
    <row r="1143" spans="3:10">
      <c r="D1143" t="s">
        <v>430</v>
      </c>
      <c r="E1143" t="s">
        <v>1834</v>
      </c>
      <c r="F1143" t="s">
        <v>1835</v>
      </c>
      <c r="H1143">
        <v>97000000</v>
      </c>
      <c r="I1143">
        <v>5000000</v>
      </c>
      <c r="J1143">
        <v>4000000</v>
      </c>
    </row>
    <row r="1144" spans="3:10">
      <c r="D1144" t="s">
        <v>430</v>
      </c>
      <c r="E1144" t="s">
        <v>552</v>
      </c>
      <c r="F1144" t="s">
        <v>1836</v>
      </c>
      <c r="H1144">
        <v>253000000</v>
      </c>
      <c r="I1144">
        <v>153000000</v>
      </c>
      <c r="J1144">
        <v>158000000</v>
      </c>
    </row>
    <row r="1145" spans="3:10">
      <c r="D1145" t="s">
        <v>430</v>
      </c>
      <c r="E1145" t="s">
        <v>1837</v>
      </c>
      <c r="F1145" t="s">
        <v>1838</v>
      </c>
      <c r="G1145" t="s">
        <v>548</v>
      </c>
      <c r="H1145">
        <v>60000000</v>
      </c>
      <c r="I1145">
        <v>55000000</v>
      </c>
      <c r="J1145">
        <v>58000000</v>
      </c>
    </row>
    <row r="1146" spans="3:10">
      <c r="D1146" t="s">
        <v>430</v>
      </c>
      <c r="E1146" t="s">
        <v>1839</v>
      </c>
      <c r="F1146" t="s">
        <v>1840</v>
      </c>
      <c r="H1146">
        <v>193000000</v>
      </c>
      <c r="I1146">
        <v>98000000</v>
      </c>
      <c r="J1146">
        <v>100000000</v>
      </c>
    </row>
    <row r="1147" spans="3:10">
      <c r="D1147" t="s">
        <v>438</v>
      </c>
      <c r="E1147" t="s">
        <v>1623</v>
      </c>
      <c r="F1147" t="s">
        <v>1809</v>
      </c>
      <c r="G1147" t="s">
        <v>548</v>
      </c>
      <c r="H1147">
        <v>181000000</v>
      </c>
      <c r="I1147">
        <v>-202000000</v>
      </c>
      <c r="J1147">
        <v>-106000000</v>
      </c>
    </row>
    <row r="1148" spans="3:10">
      <c r="D1148" t="s">
        <v>438</v>
      </c>
      <c r="E1148" t="s">
        <v>1841</v>
      </c>
      <c r="F1148" t="s">
        <v>1811</v>
      </c>
      <c r="H1148">
        <v>46000000</v>
      </c>
      <c r="I1148">
        <v>-67000000</v>
      </c>
      <c r="J1148">
        <v>-98000000</v>
      </c>
    </row>
    <row r="1149" spans="3:10">
      <c r="D1149" t="s">
        <v>438</v>
      </c>
      <c r="E1149" t="s">
        <v>1842</v>
      </c>
      <c r="F1149" t="s">
        <v>1813</v>
      </c>
      <c r="G1149" t="s">
        <v>548</v>
      </c>
      <c r="H1149">
        <v>135000000</v>
      </c>
      <c r="I1149">
        <v>-135000000</v>
      </c>
      <c r="J1149">
        <v>-8000000</v>
      </c>
    </row>
    <row r="1150" spans="3:10">
      <c r="F1150" t="s">
        <v>554</v>
      </c>
    </row>
    <row r="1151" spans="3:10">
      <c r="D1151" t="s">
        <v>438</v>
      </c>
      <c r="E1151" t="s">
        <v>555</v>
      </c>
      <c r="F1151" t="s">
        <v>574</v>
      </c>
      <c r="H1151">
        <v>-156000000</v>
      </c>
      <c r="I1151">
        <v>96000000</v>
      </c>
      <c r="J1151">
        <v>-3000000</v>
      </c>
    </row>
    <row r="1152" spans="3:10">
      <c r="D1152" t="s">
        <v>438</v>
      </c>
      <c r="E1152" t="s">
        <v>1843</v>
      </c>
      <c r="F1152" t="s">
        <v>1800</v>
      </c>
      <c r="G1152" t="s">
        <v>548</v>
      </c>
      <c r="H1152">
        <v>-1000000</v>
      </c>
      <c r="I1152">
        <v>-3000000</v>
      </c>
      <c r="J1152">
        <v>-4000000</v>
      </c>
    </row>
    <row r="1153" spans="3:10">
      <c r="C1153" t="s">
        <v>1844</v>
      </c>
      <c r="D1153" t="s">
        <v>438</v>
      </c>
      <c r="E1153" t="s">
        <v>1845</v>
      </c>
      <c r="F1153" t="s">
        <v>1803</v>
      </c>
      <c r="H1153">
        <v>-155000000</v>
      </c>
      <c r="I1153">
        <v>99000000</v>
      </c>
      <c r="J1153">
        <v>1000000</v>
      </c>
    </row>
    <row r="1154" spans="3:10">
      <c r="D1154" t="s">
        <v>438</v>
      </c>
      <c r="E1154" t="s">
        <v>1846</v>
      </c>
      <c r="F1154" t="s">
        <v>1809</v>
      </c>
      <c r="H1154">
        <v>-156000000</v>
      </c>
      <c r="I1154">
        <v>96000000</v>
      </c>
      <c r="J1154">
        <v>-3000000</v>
      </c>
    </row>
    <row r="1155" spans="3:10">
      <c r="D1155" t="s">
        <v>438</v>
      </c>
      <c r="E1155" t="s">
        <v>1847</v>
      </c>
      <c r="F1155" t="s">
        <v>1811</v>
      </c>
      <c r="G1155" t="s">
        <v>548</v>
      </c>
      <c r="H1155">
        <v>-1000000</v>
      </c>
      <c r="I1155">
        <v>-3000000</v>
      </c>
      <c r="J1155">
        <v>-4000000</v>
      </c>
    </row>
    <row r="1156" spans="3:10">
      <c r="D1156" t="s">
        <v>438</v>
      </c>
      <c r="E1156" t="s">
        <v>1848</v>
      </c>
      <c r="F1156" t="s">
        <v>1813</v>
      </c>
      <c r="H1156">
        <v>-155000000</v>
      </c>
      <c r="I1156">
        <v>99000000</v>
      </c>
      <c r="J1156">
        <v>1000000</v>
      </c>
    </row>
    <row r="1157" spans="3:10">
      <c r="D1157" t="s">
        <v>438</v>
      </c>
      <c r="E1157" t="s">
        <v>556</v>
      </c>
      <c r="F1157" t="s">
        <v>1849</v>
      </c>
      <c r="H1157">
        <v>-4820000000</v>
      </c>
      <c r="I1157">
        <v>1197000000</v>
      </c>
      <c r="J1157">
        <v>-5447000000</v>
      </c>
    </row>
    <row r="1158" spans="3:10">
      <c r="D1158" t="s">
        <v>438</v>
      </c>
      <c r="E1158" t="s">
        <v>558</v>
      </c>
      <c r="F1158" t="s">
        <v>1850</v>
      </c>
      <c r="G1158" t="s">
        <v>548</v>
      </c>
      <c r="H1158">
        <v>-1144000000</v>
      </c>
      <c r="I1158">
        <v>434000000</v>
      </c>
      <c r="J1158">
        <v>-1996000000</v>
      </c>
    </row>
    <row r="1159" spans="3:10">
      <c r="D1159" t="s">
        <v>438</v>
      </c>
      <c r="E1159" t="s">
        <v>560</v>
      </c>
      <c r="F1159" t="s">
        <v>561</v>
      </c>
      <c r="H1159">
        <v>-3676000000</v>
      </c>
      <c r="I1159">
        <v>763000000</v>
      </c>
      <c r="J1159">
        <v>-3451000000</v>
      </c>
    </row>
    <row r="1160" spans="3:10">
      <c r="D1160" t="s">
        <v>438</v>
      </c>
      <c r="E1160" t="s">
        <v>562</v>
      </c>
      <c r="F1160" t="s">
        <v>563</v>
      </c>
      <c r="H1160">
        <v>-2000000</v>
      </c>
      <c r="I1160">
        <v>-62000000</v>
      </c>
      <c r="J1160">
        <v>-17000000</v>
      </c>
    </row>
    <row r="1161" spans="3:10">
      <c r="D1161" t="s">
        <v>438</v>
      </c>
      <c r="E1161" t="s">
        <v>564</v>
      </c>
      <c r="F1161" t="s">
        <v>565</v>
      </c>
      <c r="H1161">
        <v>-3674000000</v>
      </c>
      <c r="I1161">
        <v>825000000</v>
      </c>
      <c r="J1161">
        <v>-3434000000</v>
      </c>
    </row>
    <row r="1162" spans="3:10">
      <c r="D1162" t="s">
        <v>263</v>
      </c>
      <c r="E1162" t="s">
        <v>428</v>
      </c>
    </row>
    <row r="1163" spans="3:10">
      <c r="E1163" t="s">
        <v>1851</v>
      </c>
      <c r="F1163" t="s">
        <v>409</v>
      </c>
    </row>
    <row r="1164" spans="3:10">
      <c r="C1164" t="s">
        <v>651</v>
      </c>
      <c r="D1164" t="s">
        <v>438</v>
      </c>
      <c r="E1164" t="s">
        <v>145</v>
      </c>
      <c r="F1164" t="s">
        <v>675</v>
      </c>
      <c r="H1164">
        <v>197066000000</v>
      </c>
      <c r="I1164">
        <v>208079000000</v>
      </c>
      <c r="J1164">
        <v>200497000000</v>
      </c>
    </row>
    <row r="1165" spans="3:10">
      <c r="D1165" t="s">
        <v>438</v>
      </c>
      <c r="E1165" t="s">
        <v>676</v>
      </c>
      <c r="F1165" t="s">
        <v>677</v>
      </c>
      <c r="I1165">
        <v>208055000000</v>
      </c>
      <c r="J1165">
        <v>200284000000</v>
      </c>
    </row>
    <row r="1166" spans="3:10">
      <c r="D1166" t="s">
        <v>438</v>
      </c>
      <c r="E1166" t="s">
        <v>560</v>
      </c>
      <c r="F1166" t="s">
        <v>1852</v>
      </c>
      <c r="H1166">
        <v>-3676000000</v>
      </c>
      <c r="I1166">
        <v>763000000</v>
      </c>
      <c r="J1166">
        <v>-3451000000</v>
      </c>
    </row>
    <row r="1167" spans="3:10">
      <c r="D1167" t="s">
        <v>438</v>
      </c>
      <c r="E1167" t="s">
        <v>562</v>
      </c>
      <c r="F1167" t="s">
        <v>1853</v>
      </c>
      <c r="G1167" t="s">
        <v>548</v>
      </c>
      <c r="H1167">
        <v>-2000000</v>
      </c>
      <c r="I1167">
        <v>-62000000</v>
      </c>
      <c r="J1167">
        <v>-17000000</v>
      </c>
    </row>
    <row r="1168" spans="3:10">
      <c r="C1168" t="s">
        <v>651</v>
      </c>
      <c r="D1168" t="s">
        <v>438</v>
      </c>
      <c r="E1168" t="s">
        <v>145</v>
      </c>
      <c r="F1168" t="s">
        <v>721</v>
      </c>
      <c r="H1168">
        <v>197066000000</v>
      </c>
      <c r="I1168">
        <v>208079000000</v>
      </c>
      <c r="J1168">
        <v>200497000000</v>
      </c>
    </row>
    <row r="1169" spans="3:10">
      <c r="D1169" t="s">
        <v>438</v>
      </c>
      <c r="E1169" t="s">
        <v>540</v>
      </c>
      <c r="F1169" t="s">
        <v>574</v>
      </c>
      <c r="H1169">
        <v>-4493000000</v>
      </c>
      <c r="I1169">
        <v>2719000000</v>
      </c>
      <c r="J1169">
        <v>-3458000000</v>
      </c>
    </row>
    <row r="1170" spans="3:10">
      <c r="D1170" t="s">
        <v>430</v>
      </c>
      <c r="E1170" t="s">
        <v>542</v>
      </c>
      <c r="F1170" t="s">
        <v>575</v>
      </c>
      <c r="H1170">
        <v>248000000</v>
      </c>
      <c r="I1170">
        <v>-737000000</v>
      </c>
      <c r="J1170">
        <v>-1240000000</v>
      </c>
    </row>
    <row r="1171" spans="3:10">
      <c r="D1171" t="s">
        <v>263</v>
      </c>
      <c r="E1171" t="s">
        <v>428</v>
      </c>
    </row>
    <row r="1172" spans="3:10">
      <c r="E1172" t="s">
        <v>1854</v>
      </c>
      <c r="F1172" t="s">
        <v>410</v>
      </c>
    </row>
    <row r="1173" spans="3:10">
      <c r="F1173" t="s">
        <v>1855</v>
      </c>
    </row>
    <row r="1174" spans="3:10">
      <c r="F1174" t="s">
        <v>1856</v>
      </c>
    </row>
    <row r="1175" spans="3:10">
      <c r="D1175" t="s">
        <v>438</v>
      </c>
      <c r="E1175" t="s">
        <v>465</v>
      </c>
      <c r="F1175" t="s">
        <v>466</v>
      </c>
      <c r="H1175">
        <v>49995000000</v>
      </c>
      <c r="I1175">
        <v>49557000000</v>
      </c>
      <c r="J1175">
        <v>47754000000</v>
      </c>
    </row>
    <row r="1176" spans="3:10">
      <c r="C1176" t="s">
        <v>467</v>
      </c>
      <c r="D1176" t="s">
        <v>438</v>
      </c>
      <c r="E1176" t="s">
        <v>468</v>
      </c>
      <c r="F1176" t="s">
        <v>1857</v>
      </c>
      <c r="H1176">
        <v>1744000000</v>
      </c>
      <c r="I1176">
        <v>2528000000</v>
      </c>
      <c r="J1176">
        <v>3770000000</v>
      </c>
    </row>
    <row r="1177" spans="3:10">
      <c r="D1177" t="s">
        <v>438</v>
      </c>
      <c r="E1177" t="s">
        <v>488</v>
      </c>
      <c r="F1177" t="s">
        <v>472</v>
      </c>
      <c r="H1177">
        <v>36413000000</v>
      </c>
      <c r="I1177">
        <v>38832000000</v>
      </c>
      <c r="J1177">
        <v>40513000000</v>
      </c>
    </row>
    <row r="1178" spans="3:10">
      <c r="D1178" t="s">
        <v>438</v>
      </c>
      <c r="E1178" t="s">
        <v>508</v>
      </c>
      <c r="F1178" t="s">
        <v>490</v>
      </c>
      <c r="H1178">
        <v>56126000000</v>
      </c>
      <c r="I1178">
        <v>58484000000</v>
      </c>
      <c r="J1178">
        <v>52377000000</v>
      </c>
    </row>
    <row r="1179" spans="3:10">
      <c r="C1179" t="s">
        <v>73</v>
      </c>
      <c r="D1179" t="s">
        <v>438</v>
      </c>
      <c r="E1179" t="s">
        <v>510</v>
      </c>
      <c r="F1179" t="s">
        <v>511</v>
      </c>
      <c r="H1179">
        <v>28538000000</v>
      </c>
      <c r="I1179">
        <v>27377000000</v>
      </c>
      <c r="J1179">
        <v>32120000000</v>
      </c>
    </row>
    <row r="1180" spans="3:10">
      <c r="C1180" t="s">
        <v>512</v>
      </c>
      <c r="D1180" t="s">
        <v>438</v>
      </c>
      <c r="E1180" t="s">
        <v>42</v>
      </c>
      <c r="F1180" t="s">
        <v>1858</v>
      </c>
      <c r="H1180">
        <v>5662000000</v>
      </c>
      <c r="I1180">
        <v>4917000000</v>
      </c>
      <c r="J1180">
        <v>10075000000</v>
      </c>
    </row>
    <row r="1181" spans="3:10">
      <c r="C1181" t="s">
        <v>234</v>
      </c>
      <c r="D1181" t="s">
        <v>438</v>
      </c>
      <c r="E1181" t="s">
        <v>514</v>
      </c>
      <c r="F1181" t="s">
        <v>515</v>
      </c>
      <c r="H1181">
        <v>22876000000</v>
      </c>
      <c r="I1181">
        <v>22460000000</v>
      </c>
      <c r="J1181">
        <v>22045000000</v>
      </c>
    </row>
    <row r="1182" spans="3:10">
      <c r="C1182" t="s">
        <v>236</v>
      </c>
      <c r="D1182" t="s">
        <v>438</v>
      </c>
      <c r="E1182" t="s">
        <v>516</v>
      </c>
      <c r="F1182" t="s">
        <v>517</v>
      </c>
      <c r="H1182">
        <v>483000000</v>
      </c>
      <c r="I1182">
        <v>277000000</v>
      </c>
      <c r="J1182">
        <v>107000000</v>
      </c>
    </row>
    <row r="1183" spans="3:10">
      <c r="C1183" t="s">
        <v>518</v>
      </c>
      <c r="D1183" t="s">
        <v>438</v>
      </c>
      <c r="E1183" t="s">
        <v>519</v>
      </c>
      <c r="F1183" t="s">
        <v>520</v>
      </c>
      <c r="H1183">
        <v>22393000000</v>
      </c>
      <c r="I1183">
        <v>22183000000</v>
      </c>
      <c r="J1183">
        <v>21938000000</v>
      </c>
    </row>
    <row r="1184" spans="3:10">
      <c r="D1184" t="s">
        <v>430</v>
      </c>
      <c r="E1184" t="s">
        <v>1859</v>
      </c>
      <c r="F1184" t="s">
        <v>1860</v>
      </c>
      <c r="H1184">
        <v>945200000000</v>
      </c>
      <c r="I1184">
        <v>956100000000</v>
      </c>
    </row>
    <row r="1185" spans="3:10">
      <c r="D1185" t="s">
        <v>430</v>
      </c>
      <c r="E1185" t="s">
        <v>1861</v>
      </c>
      <c r="F1185" t="s">
        <v>1862</v>
      </c>
      <c r="H1185">
        <v>1888900000000</v>
      </c>
      <c r="I1185">
        <v>1933000000000</v>
      </c>
    </row>
    <row r="1186" spans="3:10">
      <c r="D1186" t="s">
        <v>430</v>
      </c>
      <c r="E1186" t="s">
        <v>1863</v>
      </c>
      <c r="F1186" t="s">
        <v>1864</v>
      </c>
      <c r="H1186">
        <v>1275900000000</v>
      </c>
      <c r="I1186">
        <v>1304600000000</v>
      </c>
    </row>
    <row r="1187" spans="3:10">
      <c r="D1187" t="s">
        <v>438</v>
      </c>
      <c r="E1187" t="s">
        <v>1865</v>
      </c>
      <c r="F1187" t="s">
        <v>1866</v>
      </c>
      <c r="H1187">
        <v>3</v>
      </c>
    </row>
    <row r="1188" spans="3:10">
      <c r="D1188" t="s">
        <v>430</v>
      </c>
      <c r="E1188" t="s">
        <v>1867</v>
      </c>
      <c r="F1188" t="s">
        <v>1868</v>
      </c>
      <c r="H1188">
        <v>5000000</v>
      </c>
    </row>
    <row r="1189" spans="3:10">
      <c r="D1189" t="s">
        <v>430</v>
      </c>
      <c r="E1189" t="s">
        <v>1869</v>
      </c>
      <c r="F1189" t="s">
        <v>1870</v>
      </c>
      <c r="H1189">
        <v>5000000</v>
      </c>
    </row>
    <row r="1190" spans="3:10">
      <c r="D1190" t="s">
        <v>263</v>
      </c>
      <c r="E1190" t="s">
        <v>428</v>
      </c>
    </row>
    <row r="1191" spans="3:10">
      <c r="E1191" t="s">
        <v>1871</v>
      </c>
      <c r="F1191" t="s">
        <v>411</v>
      </c>
    </row>
    <row r="1192" spans="3:10">
      <c r="D1192" t="s">
        <v>438</v>
      </c>
      <c r="E1192" t="s">
        <v>486</v>
      </c>
      <c r="F1192" t="s">
        <v>487</v>
      </c>
      <c r="H1192">
        <v>2473000000</v>
      </c>
      <c r="I1192">
        <v>1603000000</v>
      </c>
      <c r="J1192">
        <v>1289000000</v>
      </c>
    </row>
    <row r="1193" spans="3:10">
      <c r="C1193" t="s">
        <v>41</v>
      </c>
      <c r="D1193" t="s">
        <v>438</v>
      </c>
      <c r="E1193" t="s">
        <v>1611</v>
      </c>
      <c r="F1193" t="s">
        <v>1872</v>
      </c>
      <c r="H1193">
        <v>86408000000</v>
      </c>
      <c r="I1193">
        <v>88389000000</v>
      </c>
      <c r="J1193">
        <v>88267000000</v>
      </c>
    </row>
    <row r="1194" spans="3:10">
      <c r="F1194" t="s">
        <v>453</v>
      </c>
    </row>
    <row r="1195" spans="3:10">
      <c r="D1195" t="s">
        <v>438</v>
      </c>
      <c r="E1195" t="s">
        <v>456</v>
      </c>
      <c r="F1195" t="s">
        <v>457</v>
      </c>
      <c r="H1195">
        <v>1717000000</v>
      </c>
      <c r="I1195">
        <v>758000000</v>
      </c>
      <c r="J1195">
        <v>330000000</v>
      </c>
    </row>
    <row r="1196" spans="3:10">
      <c r="D1196" t="s">
        <v>438</v>
      </c>
      <c r="E1196" t="s">
        <v>458</v>
      </c>
      <c r="F1196" t="s">
        <v>459</v>
      </c>
      <c r="H1196">
        <v>6703000000</v>
      </c>
      <c r="I1196">
        <v>5157000000</v>
      </c>
      <c r="J1196">
        <v>3830000000</v>
      </c>
    </row>
    <row r="1197" spans="3:10">
      <c r="C1197" t="s">
        <v>460</v>
      </c>
      <c r="D1197" t="s">
        <v>438</v>
      </c>
      <c r="E1197" t="s">
        <v>461</v>
      </c>
      <c r="F1197" t="s">
        <v>487</v>
      </c>
      <c r="H1197">
        <v>610000000</v>
      </c>
      <c r="I1197">
        <v>424000000</v>
      </c>
      <c r="J1197">
        <v>354000000</v>
      </c>
    </row>
    <row r="1198" spans="3:10">
      <c r="D1198" t="s">
        <v>438</v>
      </c>
      <c r="E1198" t="s">
        <v>508</v>
      </c>
      <c r="F1198" t="s">
        <v>490</v>
      </c>
      <c r="H1198">
        <v>56126000000</v>
      </c>
      <c r="I1198">
        <v>58484000000</v>
      </c>
      <c r="J1198">
        <v>52377000000</v>
      </c>
    </row>
    <row r="1199" spans="3:10">
      <c r="C1199" t="s">
        <v>73</v>
      </c>
      <c r="D1199" t="s">
        <v>438</v>
      </c>
      <c r="E1199" t="s">
        <v>510</v>
      </c>
      <c r="F1199" t="s">
        <v>1873</v>
      </c>
      <c r="H1199">
        <v>28538000000</v>
      </c>
      <c r="I1199">
        <v>27377000000</v>
      </c>
      <c r="J1199">
        <v>32120000000</v>
      </c>
    </row>
    <row r="1200" spans="3:10">
      <c r="C1200" t="s">
        <v>512</v>
      </c>
      <c r="D1200" t="s">
        <v>438</v>
      </c>
      <c r="E1200" t="s">
        <v>42</v>
      </c>
      <c r="F1200" t="s">
        <v>1874</v>
      </c>
      <c r="H1200">
        <v>5662000000</v>
      </c>
      <c r="I1200">
        <v>4917000000</v>
      </c>
      <c r="J1200">
        <v>10075000000</v>
      </c>
    </row>
    <row r="1201" spans="3:10">
      <c r="C1201" t="s">
        <v>518</v>
      </c>
      <c r="D1201" t="s">
        <v>438</v>
      </c>
      <c r="E1201" t="s">
        <v>519</v>
      </c>
      <c r="F1201" t="s">
        <v>520</v>
      </c>
      <c r="H1201">
        <v>22393000000</v>
      </c>
      <c r="I1201">
        <v>22183000000</v>
      </c>
      <c r="J1201">
        <v>21938000000</v>
      </c>
    </row>
    <row r="1202" spans="3:10">
      <c r="D1202" t="s">
        <v>263</v>
      </c>
      <c r="E1202" t="s">
        <v>428</v>
      </c>
    </row>
    <row r="1203" spans="3:10">
      <c r="E1203" t="s">
        <v>1875</v>
      </c>
      <c r="F1203" t="s">
        <v>412</v>
      </c>
    </row>
    <row r="1204" spans="3:10">
      <c r="C1204" t="s">
        <v>518</v>
      </c>
      <c r="D1204" t="s">
        <v>438</v>
      </c>
      <c r="E1204" t="s">
        <v>519</v>
      </c>
      <c r="F1204" t="s">
        <v>678</v>
      </c>
      <c r="H1204">
        <v>22393000000</v>
      </c>
      <c r="I1204">
        <v>22183000000</v>
      </c>
      <c r="J1204">
        <v>21938000000</v>
      </c>
    </row>
    <row r="1205" spans="3:10">
      <c r="F1205" t="s">
        <v>1876</v>
      </c>
    </row>
    <row r="1206" spans="3:10">
      <c r="D1206" t="s">
        <v>438</v>
      </c>
      <c r="E1206" t="s">
        <v>1812</v>
      </c>
      <c r="F1206" t="s">
        <v>440</v>
      </c>
      <c r="H1206">
        <v>-3206000000</v>
      </c>
      <c r="I1206">
        <v>1204000000</v>
      </c>
      <c r="J1206">
        <v>-2929000000</v>
      </c>
    </row>
    <row r="1207" spans="3:10">
      <c r="D1207" t="s">
        <v>438</v>
      </c>
      <c r="E1207" t="s">
        <v>1818</v>
      </c>
      <c r="F1207" t="s">
        <v>1877</v>
      </c>
      <c r="H1207">
        <v>-180000000</v>
      </c>
      <c r="I1207">
        <v>-675000000</v>
      </c>
      <c r="J1207">
        <v>-531000000</v>
      </c>
    </row>
    <row r="1208" spans="3:10">
      <c r="D1208" t="s">
        <v>438</v>
      </c>
      <c r="E1208" t="s">
        <v>1842</v>
      </c>
      <c r="F1208" t="s">
        <v>1878</v>
      </c>
      <c r="G1208" t="s">
        <v>548</v>
      </c>
      <c r="H1208">
        <v>135000000</v>
      </c>
      <c r="I1208">
        <v>-135000000</v>
      </c>
      <c r="J1208">
        <v>-8000000</v>
      </c>
    </row>
    <row r="1209" spans="3:10">
      <c r="D1209" t="s">
        <v>438</v>
      </c>
      <c r="E1209" t="s">
        <v>564</v>
      </c>
      <c r="F1209" t="s">
        <v>565</v>
      </c>
      <c r="H1209">
        <v>-3674000000</v>
      </c>
      <c r="I1209">
        <v>825000000</v>
      </c>
      <c r="J1209">
        <v>-3434000000</v>
      </c>
    </row>
    <row r="1210" spans="3:10">
      <c r="D1210" t="s">
        <v>438</v>
      </c>
      <c r="E1210" t="s">
        <v>566</v>
      </c>
      <c r="F1210" t="s">
        <v>567</v>
      </c>
      <c r="H1210">
        <v>18719000000</v>
      </c>
      <c r="I1210">
        <v>23008000000</v>
      </c>
      <c r="J1210">
        <v>18504000000</v>
      </c>
    </row>
    <row r="1211" spans="3:10">
      <c r="C1211" t="s">
        <v>1801</v>
      </c>
      <c r="D1211" t="s">
        <v>438</v>
      </c>
      <c r="E1211" t="s">
        <v>1802</v>
      </c>
      <c r="F1211" t="s">
        <v>1803</v>
      </c>
      <c r="H1211">
        <v>-3393000000</v>
      </c>
      <c r="I1211">
        <v>1663000000</v>
      </c>
      <c r="J1211">
        <v>-2156000000</v>
      </c>
    </row>
    <row r="1212" spans="3:10">
      <c r="D1212" t="s">
        <v>430</v>
      </c>
      <c r="E1212" t="s">
        <v>1806</v>
      </c>
      <c r="F1212" t="s">
        <v>1807</v>
      </c>
      <c r="H1212">
        <v>187000000</v>
      </c>
      <c r="I1212">
        <v>-459000000</v>
      </c>
      <c r="J1212">
        <v>-773000000</v>
      </c>
    </row>
    <row r="1213" spans="3:10">
      <c r="D1213" t="s">
        <v>263</v>
      </c>
      <c r="E1213" t="s">
        <v>428</v>
      </c>
    </row>
    <row r="1214" spans="3:10">
      <c r="E1214" t="s">
        <v>1879</v>
      </c>
      <c r="F1214" t="s">
        <v>413</v>
      </c>
    </row>
    <row r="1215" spans="3:10">
      <c r="F1215" t="s">
        <v>34</v>
      </c>
    </row>
    <row r="1216" spans="3:10">
      <c r="D1216" t="s">
        <v>438</v>
      </c>
      <c r="E1216" t="s">
        <v>581</v>
      </c>
      <c r="F1216" t="s">
        <v>1880</v>
      </c>
      <c r="H1216">
        <v>173287000000</v>
      </c>
      <c r="I1216">
        <v>215947000000</v>
      </c>
      <c r="J1216">
        <v>221400000000</v>
      </c>
    </row>
    <row r="1217" spans="3:10">
      <c r="D1217" t="s">
        <v>438</v>
      </c>
      <c r="E1217" t="s">
        <v>585</v>
      </c>
      <c r="F1217" t="s">
        <v>586</v>
      </c>
      <c r="H1217">
        <v>69989000000</v>
      </c>
      <c r="I1217">
        <v>57624000000</v>
      </c>
    </row>
    <row r="1218" spans="3:10">
      <c r="D1218" t="s">
        <v>438</v>
      </c>
      <c r="E1218" t="s">
        <v>587</v>
      </c>
      <c r="F1218" t="s">
        <v>588</v>
      </c>
      <c r="H1218">
        <v>269912000000</v>
      </c>
      <c r="I1218">
        <v>276407000000</v>
      </c>
    </row>
    <row r="1219" spans="3:10">
      <c r="D1219" t="s">
        <v>438</v>
      </c>
      <c r="E1219" t="s">
        <v>609</v>
      </c>
      <c r="F1219" t="s">
        <v>610</v>
      </c>
      <c r="H1219">
        <v>55148000000</v>
      </c>
      <c r="I1219">
        <v>62497000000</v>
      </c>
    </row>
    <row r="1220" spans="3:10">
      <c r="C1220" t="s">
        <v>34</v>
      </c>
      <c r="D1220" t="s">
        <v>438</v>
      </c>
      <c r="E1220" t="s">
        <v>47</v>
      </c>
      <c r="F1220" t="s">
        <v>613</v>
      </c>
      <c r="H1220">
        <v>1895883000000</v>
      </c>
      <c r="I1220">
        <v>1951757000000</v>
      </c>
    </row>
    <row r="1221" spans="3:10">
      <c r="F1221" t="s">
        <v>1881</v>
      </c>
    </row>
    <row r="1222" spans="3:10">
      <c r="C1222" t="s">
        <v>620</v>
      </c>
      <c r="D1222" t="s">
        <v>438</v>
      </c>
      <c r="E1222" t="s">
        <v>177</v>
      </c>
      <c r="F1222" t="s">
        <v>457</v>
      </c>
      <c r="H1222">
        <v>105787000000</v>
      </c>
      <c r="I1222">
        <v>103256000000</v>
      </c>
      <c r="J1222">
        <v>96781000000</v>
      </c>
    </row>
    <row r="1223" spans="3:10">
      <c r="D1223" t="s">
        <v>438</v>
      </c>
      <c r="E1223" t="s">
        <v>623</v>
      </c>
      <c r="F1223" t="s">
        <v>624</v>
      </c>
      <c r="H1223">
        <v>69317000000</v>
      </c>
      <c r="I1223">
        <v>70615000000</v>
      </c>
    </row>
    <row r="1224" spans="3:10">
      <c r="D1224" t="s">
        <v>438</v>
      </c>
      <c r="E1224" t="s">
        <v>625</v>
      </c>
      <c r="F1224" t="s">
        <v>459</v>
      </c>
      <c r="H1224">
        <v>229044000000</v>
      </c>
      <c r="I1224">
        <v>225020000000</v>
      </c>
    </row>
    <row r="1225" spans="3:10">
      <c r="C1225" t="s">
        <v>40</v>
      </c>
      <c r="D1225" t="s">
        <v>438</v>
      </c>
      <c r="E1225" t="s">
        <v>51</v>
      </c>
      <c r="F1225" t="s">
        <v>626</v>
      </c>
      <c r="H1225">
        <v>1698817000000</v>
      </c>
      <c r="I1225">
        <v>1743678000000</v>
      </c>
    </row>
    <row r="1226" spans="3:10">
      <c r="C1226" t="s">
        <v>647</v>
      </c>
      <c r="D1226" t="s">
        <v>438</v>
      </c>
      <c r="E1226" t="s">
        <v>52</v>
      </c>
      <c r="F1226" t="s">
        <v>1882</v>
      </c>
      <c r="H1226">
        <v>196166000000</v>
      </c>
      <c r="I1226">
        <v>206936000000</v>
      </c>
    </row>
    <row r="1227" spans="3:10">
      <c r="C1227" t="s">
        <v>653</v>
      </c>
      <c r="D1227" t="s">
        <v>438</v>
      </c>
      <c r="E1227" t="s">
        <v>53</v>
      </c>
      <c r="F1227" t="s">
        <v>654</v>
      </c>
      <c r="H1227">
        <v>1895883000000</v>
      </c>
      <c r="I1227">
        <v>1951757000000</v>
      </c>
    </row>
    <row r="1228" spans="3:10">
      <c r="D1228" t="s">
        <v>263</v>
      </c>
      <c r="E1228" t="s">
        <v>428</v>
      </c>
    </row>
    <row r="1229" spans="3:10">
      <c r="E1229" t="s">
        <v>1883</v>
      </c>
      <c r="F1229" t="s">
        <v>414</v>
      </c>
    </row>
    <row r="1230" spans="3:10">
      <c r="F1230" t="s">
        <v>724</v>
      </c>
    </row>
    <row r="1231" spans="3:10">
      <c r="C1231" t="s">
        <v>756</v>
      </c>
      <c r="D1231" t="s">
        <v>438</v>
      </c>
      <c r="E1231" t="s">
        <v>757</v>
      </c>
      <c r="F1231" t="s">
        <v>1884</v>
      </c>
      <c r="H1231">
        <v>36073000000</v>
      </c>
      <c r="I1231">
        <v>18619000000</v>
      </c>
      <c r="J1231">
        <v>1008000000</v>
      </c>
    </row>
    <row r="1232" spans="3:10">
      <c r="F1232" t="s">
        <v>759</v>
      </c>
    </row>
    <row r="1233" spans="3:10">
      <c r="F1233" t="s">
        <v>762</v>
      </c>
    </row>
    <row r="1234" spans="3:10">
      <c r="C1234" t="s">
        <v>763</v>
      </c>
      <c r="D1234" t="s">
        <v>438</v>
      </c>
      <c r="E1234" t="s">
        <v>764</v>
      </c>
      <c r="F1234" t="s">
        <v>1885</v>
      </c>
      <c r="H1234">
        <v>7320000000</v>
      </c>
      <c r="I1234">
        <v>42067000000</v>
      </c>
      <c r="J1234">
        <v>30958000000</v>
      </c>
    </row>
    <row r="1235" spans="3:10">
      <c r="C1235" t="s">
        <v>766</v>
      </c>
      <c r="D1235" t="s">
        <v>438</v>
      </c>
      <c r="E1235" t="s">
        <v>767</v>
      </c>
      <c r="F1235" t="s">
        <v>768</v>
      </c>
      <c r="H1235">
        <v>36725000000</v>
      </c>
      <c r="I1235">
        <v>45688000000</v>
      </c>
      <c r="J1235">
        <v>40998000000</v>
      </c>
    </row>
    <row r="1236" spans="3:10">
      <c r="C1236" t="s">
        <v>769</v>
      </c>
      <c r="D1236" t="s">
        <v>438</v>
      </c>
      <c r="E1236" t="s">
        <v>770</v>
      </c>
      <c r="F1236" t="s">
        <v>778</v>
      </c>
      <c r="G1236" t="s">
        <v>548</v>
      </c>
      <c r="H1236">
        <v>60067000000</v>
      </c>
      <c r="I1236">
        <v>103656000000</v>
      </c>
      <c r="J1236">
        <v>120978000000</v>
      </c>
    </row>
    <row r="1237" spans="3:10">
      <c r="F1237" t="s">
        <v>779</v>
      </c>
    </row>
    <row r="1238" spans="3:10">
      <c r="D1238" t="s">
        <v>430</v>
      </c>
      <c r="E1238" t="s">
        <v>780</v>
      </c>
      <c r="F1238" t="s">
        <v>1886</v>
      </c>
      <c r="H1238">
        <v>6242000000</v>
      </c>
      <c r="I1238">
        <v>5451000000</v>
      </c>
      <c r="J1238">
        <v>3711000000</v>
      </c>
    </row>
    <row r="1239" spans="3:10">
      <c r="D1239" t="s">
        <v>430</v>
      </c>
      <c r="E1239" t="s">
        <v>782</v>
      </c>
      <c r="F1239" t="s">
        <v>778</v>
      </c>
      <c r="G1239" t="s">
        <v>548</v>
      </c>
      <c r="H1239">
        <v>6433000000</v>
      </c>
      <c r="I1239">
        <v>3735000000</v>
      </c>
      <c r="J1239">
        <v>5383000000</v>
      </c>
    </row>
    <row r="1240" spans="3:10">
      <c r="F1240" t="s">
        <v>783</v>
      </c>
    </row>
    <row r="1241" spans="3:10">
      <c r="C1241" t="s">
        <v>799</v>
      </c>
      <c r="D1241" t="s">
        <v>438</v>
      </c>
      <c r="E1241" t="s">
        <v>800</v>
      </c>
      <c r="F1241" t="s">
        <v>839</v>
      </c>
      <c r="G1241" t="s">
        <v>548</v>
      </c>
      <c r="H1241">
        <v>769000000</v>
      </c>
      <c r="I1241">
        <v>709000000</v>
      </c>
      <c r="J1241">
        <v>508000000</v>
      </c>
    </row>
    <row r="1242" spans="3:10">
      <c r="C1242" t="s">
        <v>802</v>
      </c>
      <c r="D1242" t="s">
        <v>438</v>
      </c>
      <c r="E1242" t="s">
        <v>803</v>
      </c>
      <c r="F1242" t="s">
        <v>1887</v>
      </c>
      <c r="H1242">
        <v>-7754000000</v>
      </c>
      <c r="I1242">
        <v>-13152000000</v>
      </c>
      <c r="J1242">
        <v>-141919000000</v>
      </c>
    </row>
    <row r="1243" spans="3:10">
      <c r="F1243" t="s">
        <v>1888</v>
      </c>
    </row>
    <row r="1244" spans="3:10">
      <c r="C1244" t="s">
        <v>806</v>
      </c>
      <c r="D1244" t="s">
        <v>438</v>
      </c>
      <c r="E1244" t="s">
        <v>807</v>
      </c>
      <c r="F1244" t="s">
        <v>1889</v>
      </c>
      <c r="H1244">
        <v>2531000000</v>
      </c>
      <c r="I1244">
        <v>14020000000</v>
      </c>
      <c r="J1244">
        <v>-1198000000</v>
      </c>
    </row>
    <row r="1245" spans="3:10">
      <c r="F1245" t="s">
        <v>808</v>
      </c>
    </row>
    <row r="1246" spans="3:10">
      <c r="C1246" t="s">
        <v>809</v>
      </c>
      <c r="D1246" t="s">
        <v>438</v>
      </c>
      <c r="E1246" t="s">
        <v>810</v>
      </c>
      <c r="F1246" t="s">
        <v>811</v>
      </c>
      <c r="H1246">
        <v>47595000000</v>
      </c>
      <c r="I1246">
        <v>43575000000</v>
      </c>
      <c r="J1246">
        <v>90111000000</v>
      </c>
    </row>
    <row r="1247" spans="3:10">
      <c r="C1247" t="s">
        <v>812</v>
      </c>
      <c r="D1247" t="s">
        <v>438</v>
      </c>
      <c r="E1247" t="s">
        <v>813</v>
      </c>
      <c r="F1247" t="s">
        <v>814</v>
      </c>
      <c r="G1247" t="s">
        <v>548</v>
      </c>
      <c r="H1247">
        <v>40565000000</v>
      </c>
      <c r="I1247">
        <v>80802000000</v>
      </c>
      <c r="J1247">
        <v>34462000000</v>
      </c>
    </row>
    <row r="1248" spans="3:10">
      <c r="F1248" t="s">
        <v>815</v>
      </c>
    </row>
    <row r="1249" spans="3:10">
      <c r="C1249" t="s">
        <v>816</v>
      </c>
      <c r="D1249" t="s">
        <v>438</v>
      </c>
      <c r="E1249" t="s">
        <v>817</v>
      </c>
      <c r="F1249" t="s">
        <v>811</v>
      </c>
      <c r="H1249">
        <v>0</v>
      </c>
      <c r="I1249">
        <v>677000000</v>
      </c>
      <c r="J1249">
        <v>2101000000</v>
      </c>
    </row>
    <row r="1250" spans="3:10">
      <c r="C1250" t="s">
        <v>818</v>
      </c>
      <c r="D1250" t="s">
        <v>438</v>
      </c>
      <c r="E1250" t="s">
        <v>819</v>
      </c>
      <c r="F1250" t="s">
        <v>820</v>
      </c>
      <c r="G1250" t="s">
        <v>548</v>
      </c>
      <c r="H1250">
        <v>2150000000</v>
      </c>
      <c r="I1250">
        <v>0</v>
      </c>
      <c r="J1250">
        <v>0</v>
      </c>
    </row>
    <row r="1251" spans="3:10">
      <c r="C1251" t="s">
        <v>821</v>
      </c>
      <c r="D1251" t="s">
        <v>438</v>
      </c>
      <c r="E1251" t="s">
        <v>822</v>
      </c>
      <c r="F1251" t="s">
        <v>823</v>
      </c>
      <c r="G1251" t="s">
        <v>548</v>
      </c>
      <c r="H1251">
        <v>1622000000</v>
      </c>
      <c r="I1251">
        <v>1629000000</v>
      </c>
      <c r="J1251">
        <v>1566000000</v>
      </c>
    </row>
    <row r="1252" spans="3:10">
      <c r="C1252" t="s">
        <v>824</v>
      </c>
      <c r="D1252" t="s">
        <v>438</v>
      </c>
      <c r="E1252" t="s">
        <v>825</v>
      </c>
      <c r="F1252" t="s">
        <v>811</v>
      </c>
      <c r="H1252">
        <v>632000000</v>
      </c>
      <c r="I1252">
        <v>1211000000</v>
      </c>
      <c r="J1252">
        <v>1415000000</v>
      </c>
    </row>
    <row r="1253" spans="3:10">
      <c r="C1253" t="s">
        <v>826</v>
      </c>
      <c r="D1253" t="s">
        <v>438</v>
      </c>
      <c r="E1253" t="s">
        <v>827</v>
      </c>
      <c r="F1253" t="s">
        <v>828</v>
      </c>
      <c r="G1253" t="s">
        <v>548</v>
      </c>
      <c r="H1253">
        <v>331000000</v>
      </c>
      <c r="I1253">
        <v>393000000</v>
      </c>
      <c r="J1253">
        <v>494000000</v>
      </c>
    </row>
    <row r="1254" spans="3:10">
      <c r="C1254" t="s">
        <v>829</v>
      </c>
      <c r="D1254" t="s">
        <v>438</v>
      </c>
      <c r="E1254" t="s">
        <v>830</v>
      </c>
      <c r="F1254" t="s">
        <v>831</v>
      </c>
      <c r="G1254" t="s">
        <v>548</v>
      </c>
      <c r="H1254">
        <v>20633000000</v>
      </c>
      <c r="I1254">
        <v>9908000000</v>
      </c>
      <c r="J1254">
        <v>8116000000</v>
      </c>
    </row>
    <row r="1255" spans="3:10">
      <c r="C1255" t="s">
        <v>832</v>
      </c>
      <c r="D1255" t="s">
        <v>438</v>
      </c>
      <c r="E1255" t="s">
        <v>833</v>
      </c>
      <c r="F1255" t="s">
        <v>823</v>
      </c>
      <c r="G1255" t="s">
        <v>548</v>
      </c>
      <c r="H1255">
        <v>7692000000</v>
      </c>
      <c r="I1255">
        <v>7480000000</v>
      </c>
      <c r="J1255">
        <v>7472000000</v>
      </c>
    </row>
    <row r="1256" spans="3:10">
      <c r="C1256" t="s">
        <v>837</v>
      </c>
      <c r="D1256" t="s">
        <v>438</v>
      </c>
      <c r="E1256" t="s">
        <v>838</v>
      </c>
      <c r="F1256" t="s">
        <v>839</v>
      </c>
      <c r="H1256">
        <v>-248000000</v>
      </c>
      <c r="I1256">
        <v>-133000000</v>
      </c>
      <c r="J1256">
        <v>-107000000</v>
      </c>
    </row>
    <row r="1257" spans="3:10">
      <c r="C1257" t="s">
        <v>840</v>
      </c>
      <c r="D1257" t="s">
        <v>438</v>
      </c>
      <c r="E1257" t="s">
        <v>841</v>
      </c>
      <c r="F1257" t="s">
        <v>842</v>
      </c>
      <c r="H1257">
        <v>-70979000000</v>
      </c>
      <c r="I1257">
        <v>-10920000000</v>
      </c>
      <c r="J1257">
        <v>122791000000</v>
      </c>
    </row>
    <row r="1258" spans="3:10">
      <c r="D1258" t="s">
        <v>438</v>
      </c>
      <c r="E1258" t="s">
        <v>843</v>
      </c>
      <c r="F1258" t="s">
        <v>844</v>
      </c>
      <c r="H1258">
        <v>-42660000000</v>
      </c>
      <c r="I1258">
        <v>-5453000000</v>
      </c>
      <c r="J1258">
        <v>-18120000000</v>
      </c>
    </row>
    <row r="1259" spans="3:10">
      <c r="D1259" t="s">
        <v>438</v>
      </c>
      <c r="E1259" t="s">
        <v>581</v>
      </c>
      <c r="F1259" t="s">
        <v>845</v>
      </c>
      <c r="H1259">
        <v>173287000000</v>
      </c>
      <c r="I1259">
        <v>215947000000</v>
      </c>
      <c r="J1259">
        <v>221400000000</v>
      </c>
    </row>
    <row r="1260" spans="3:10">
      <c r="D1260" t="s">
        <v>438</v>
      </c>
      <c r="E1260" t="s">
        <v>581</v>
      </c>
      <c r="F1260" t="s">
        <v>846</v>
      </c>
      <c r="H1260">
        <v>173287000000</v>
      </c>
      <c r="I1260">
        <v>215947000000</v>
      </c>
      <c r="J1260">
        <v>221400000000</v>
      </c>
    </row>
    <row r="1261" spans="3:10">
      <c r="D1261" t="s">
        <v>263</v>
      </c>
      <c r="E1261" t="s">
        <v>428</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S1310"/>
  <sheetViews>
    <sheetView workbookViewId="0">
      <selection activeCell="F3" sqref="F3"/>
    </sheetView>
  </sheetViews>
  <sheetFormatPr defaultRowHeight="15"/>
  <cols>
    <col min="1" max="1" width="2.7109375" customWidth="1"/>
    <col min="2" max="2" width="16.7109375" customWidth="1"/>
    <col min="3" max="3" width="24.7109375" customWidth="1"/>
    <col min="4" max="4" width="10.7109375" customWidth="1"/>
    <col min="5" max="5" width="27.7109375" customWidth="1"/>
    <col min="6" max="6" width="30.7109375" customWidth="1"/>
    <col min="7" max="7" width="3.140625" customWidth="1"/>
    <col min="8" max="12" width="16.7109375" customWidth="1"/>
    <col min="13" max="13" width="8.140625" bestFit="1" customWidth="1"/>
    <col min="15" max="15" width="3.7109375" customWidth="1"/>
    <col min="16" max="16" width="60.7109375" customWidth="1"/>
    <col min="17" max="19" width="4.7109375" customWidth="1"/>
  </cols>
  <sheetData>
    <row r="1" spans="1:19">
      <c r="A1" s="24"/>
    </row>
    <row r="2" spans="1:19">
      <c r="C2" s="22"/>
      <c r="D2" s="26" t="s">
        <v>259</v>
      </c>
      <c r="E2" s="27"/>
      <c r="F2" s="22"/>
      <c r="G2" s="22" t="s">
        <v>261</v>
      </c>
      <c r="H2" s="22"/>
      <c r="I2" s="28"/>
      <c r="J2" s="22"/>
      <c r="K2" s="22"/>
    </row>
    <row r="3" spans="1:19">
      <c r="C3" s="22"/>
      <c r="D3" s="26" t="s">
        <v>260</v>
      </c>
      <c r="E3" s="30"/>
      <c r="F3" s="28"/>
      <c r="G3" s="26"/>
      <c r="H3" s="29"/>
      <c r="I3" s="30" t="s">
        <v>262</v>
      </c>
      <c r="J3" s="22"/>
      <c r="K3" s="22"/>
    </row>
    <row r="5" spans="1:19">
      <c r="C5" s="22"/>
      <c r="D5" s="22" t="s">
        <v>263</v>
      </c>
      <c r="E5" s="22" t="s">
        <v>264</v>
      </c>
      <c r="F5" s="22"/>
      <c r="G5" s="22"/>
      <c r="H5" s="22">
        <v>0</v>
      </c>
      <c r="I5" s="22"/>
      <c r="J5" s="22"/>
      <c r="K5" s="22"/>
      <c r="L5" s="22"/>
      <c r="O5" s="22"/>
      <c r="P5" s="22" t="s">
        <v>15</v>
      </c>
      <c r="Q5" s="22">
        <v>126</v>
      </c>
      <c r="R5" s="22">
        <v>1</v>
      </c>
      <c r="S5" s="22">
        <v>1286</v>
      </c>
    </row>
    <row r="6" spans="1:19">
      <c r="C6" s="22"/>
      <c r="D6" s="22" t="s">
        <v>263</v>
      </c>
      <c r="E6" s="22" t="s">
        <v>265</v>
      </c>
      <c r="F6" s="22"/>
      <c r="G6" s="22"/>
      <c r="H6" s="22">
        <v>7297118000272</v>
      </c>
      <c r="I6" s="22"/>
      <c r="J6" s="22"/>
      <c r="K6" s="22"/>
      <c r="L6" s="22"/>
      <c r="O6" s="22"/>
      <c r="P6" s="22" t="s">
        <v>289</v>
      </c>
      <c r="Q6" s="22">
        <v>2</v>
      </c>
      <c r="R6" s="22">
        <v>2</v>
      </c>
      <c r="S6" s="22">
        <v>56</v>
      </c>
    </row>
    <row r="7" spans="1:19">
      <c r="C7" s="22"/>
      <c r="D7" s="22" t="s">
        <v>266</v>
      </c>
      <c r="E7" s="22" t="s">
        <v>267</v>
      </c>
      <c r="F7" s="22"/>
      <c r="G7" s="22"/>
      <c r="H7" s="51" t="s">
        <v>268</v>
      </c>
      <c r="I7" s="22"/>
      <c r="J7" s="22"/>
      <c r="K7" s="22"/>
      <c r="L7" s="22"/>
      <c r="O7" s="22"/>
      <c r="P7" s="22" t="s">
        <v>290</v>
      </c>
      <c r="Q7" s="22">
        <v>3</v>
      </c>
      <c r="R7" s="22">
        <v>58</v>
      </c>
      <c r="S7" s="22">
        <v>60</v>
      </c>
    </row>
    <row r="8" spans="1:19">
      <c r="C8" s="22"/>
      <c r="D8" s="22" t="s">
        <v>266</v>
      </c>
      <c r="E8" s="22" t="s">
        <v>269</v>
      </c>
      <c r="F8" s="22"/>
      <c r="G8" s="22"/>
      <c r="H8" s="14" t="s">
        <v>270</v>
      </c>
      <c r="I8" s="22"/>
      <c r="J8" s="22"/>
      <c r="K8" s="22"/>
      <c r="L8" s="22"/>
      <c r="O8" s="22"/>
      <c r="P8" s="22" t="s">
        <v>291</v>
      </c>
      <c r="Q8" s="22">
        <v>4</v>
      </c>
      <c r="R8" s="22">
        <v>62</v>
      </c>
      <c r="S8" s="22">
        <v>84</v>
      </c>
    </row>
    <row r="9" spans="1:19">
      <c r="C9" s="22"/>
      <c r="D9" s="22" t="s">
        <v>266</v>
      </c>
      <c r="E9" s="22" t="s">
        <v>271</v>
      </c>
      <c r="F9" s="22"/>
      <c r="G9" s="22"/>
      <c r="H9" s="22"/>
      <c r="I9" s="22"/>
      <c r="J9" s="22"/>
      <c r="K9" s="22"/>
      <c r="L9" s="22"/>
      <c r="O9" s="22"/>
      <c r="P9" s="22" t="s">
        <v>291</v>
      </c>
      <c r="Q9" s="22">
        <v>5</v>
      </c>
      <c r="R9" s="22">
        <v>0</v>
      </c>
      <c r="S9" s="22">
        <v>0</v>
      </c>
    </row>
    <row r="10" spans="1:19">
      <c r="C10" s="22"/>
      <c r="D10" s="22" t="s">
        <v>263</v>
      </c>
      <c r="E10" s="22" t="s">
        <v>272</v>
      </c>
      <c r="F10" s="22"/>
      <c r="G10" s="22"/>
      <c r="H10" s="77">
        <v>43160</v>
      </c>
      <c r="I10" s="22"/>
      <c r="J10" s="22"/>
      <c r="K10" s="22"/>
      <c r="L10" s="22"/>
      <c r="O10" s="22"/>
      <c r="P10" s="22" t="s">
        <v>293</v>
      </c>
      <c r="Q10" s="22">
        <v>6</v>
      </c>
      <c r="R10" s="22">
        <v>86</v>
      </c>
      <c r="S10" s="22">
        <v>127</v>
      </c>
    </row>
    <row r="11" spans="1:19">
      <c r="C11" s="22"/>
      <c r="D11" s="22" t="s">
        <v>266</v>
      </c>
      <c r="E11" s="22" t="s">
        <v>273</v>
      </c>
      <c r="F11" s="22"/>
      <c r="G11" s="22"/>
      <c r="H11" s="49" t="s">
        <v>274</v>
      </c>
      <c r="I11" s="22"/>
      <c r="J11" s="22"/>
      <c r="K11" s="22"/>
      <c r="L11" s="22"/>
      <c r="O11" s="22"/>
      <c r="P11" s="22" t="s">
        <v>294</v>
      </c>
      <c r="Q11" s="22">
        <v>7</v>
      </c>
      <c r="R11" s="22">
        <v>129</v>
      </c>
      <c r="S11" s="22">
        <v>153</v>
      </c>
    </row>
    <row r="12" spans="1:19">
      <c r="C12" s="22"/>
      <c r="D12" s="22" t="s">
        <v>266</v>
      </c>
      <c r="E12" s="22" t="s">
        <v>275</v>
      </c>
      <c r="F12" s="22"/>
      <c r="G12" s="22"/>
      <c r="H12" s="14">
        <v>72971</v>
      </c>
      <c r="I12" s="22"/>
      <c r="J12" s="22"/>
      <c r="K12" s="22"/>
      <c r="L12" s="22"/>
      <c r="O12" s="22"/>
      <c r="P12" s="22" t="s">
        <v>295</v>
      </c>
      <c r="Q12" s="22">
        <v>8</v>
      </c>
      <c r="R12" s="22">
        <v>155</v>
      </c>
      <c r="S12" s="22">
        <v>178</v>
      </c>
    </row>
    <row r="13" spans="1:19">
      <c r="C13" s="22"/>
      <c r="D13" s="22" t="s">
        <v>263</v>
      </c>
      <c r="E13" s="22" t="s">
        <v>276</v>
      </c>
      <c r="F13" s="22"/>
      <c r="G13" s="22"/>
      <c r="H13" s="22"/>
      <c r="I13" s="22"/>
      <c r="J13" s="22"/>
      <c r="K13" s="22"/>
      <c r="L13" s="22"/>
      <c r="O13" s="22"/>
      <c r="P13" s="22" t="s">
        <v>296</v>
      </c>
      <c r="Q13" s="22">
        <v>9</v>
      </c>
      <c r="R13" s="22">
        <v>179</v>
      </c>
      <c r="S13" s="22">
        <v>179</v>
      </c>
    </row>
    <row r="14" spans="1:19">
      <c r="C14" s="22"/>
      <c r="D14" s="22" t="s">
        <v>266</v>
      </c>
      <c r="E14" s="22" t="s">
        <v>277</v>
      </c>
      <c r="F14" s="22"/>
      <c r="G14" s="22"/>
      <c r="H14" s="22" t="s">
        <v>1890</v>
      </c>
      <c r="I14" s="22"/>
      <c r="J14" s="22"/>
      <c r="K14" s="22"/>
      <c r="L14" s="22"/>
      <c r="O14" s="22"/>
      <c r="P14" s="22" t="s">
        <v>297</v>
      </c>
      <c r="Q14" s="22">
        <v>10</v>
      </c>
      <c r="R14" s="22">
        <v>181</v>
      </c>
      <c r="S14" s="22">
        <v>242</v>
      </c>
    </row>
    <row r="15" spans="1:19">
      <c r="C15" s="22"/>
      <c r="D15" s="22" t="s">
        <v>266</v>
      </c>
      <c r="E15" s="22" t="s">
        <v>278</v>
      </c>
      <c r="F15" s="22"/>
      <c r="G15" s="22"/>
      <c r="H15" s="22" t="s">
        <v>279</v>
      </c>
      <c r="I15" s="22"/>
      <c r="J15" s="22"/>
      <c r="K15" s="22"/>
      <c r="L15" s="22"/>
      <c r="O15" s="22"/>
      <c r="P15" s="22" t="s">
        <v>298</v>
      </c>
      <c r="Q15" s="22">
        <v>64</v>
      </c>
      <c r="R15" s="22">
        <v>244</v>
      </c>
      <c r="S15" s="22">
        <v>248</v>
      </c>
    </row>
    <row r="16" spans="1:19">
      <c r="C16" s="22"/>
      <c r="D16" s="22" t="s">
        <v>266</v>
      </c>
      <c r="E16" s="22" t="s">
        <v>280</v>
      </c>
      <c r="F16" s="22"/>
      <c r="G16" s="22"/>
      <c r="H16" s="22">
        <v>4877753899</v>
      </c>
      <c r="I16" s="22"/>
      <c r="J16" s="22"/>
      <c r="K16" s="22"/>
      <c r="L16" s="22"/>
      <c r="O16" s="22"/>
      <c r="P16" s="22" t="s">
        <v>299</v>
      </c>
      <c r="Q16" s="22">
        <v>65</v>
      </c>
      <c r="R16" s="22">
        <v>250</v>
      </c>
      <c r="S16" s="22">
        <v>253</v>
      </c>
    </row>
    <row r="17" spans="1:19">
      <c r="C17" s="22"/>
      <c r="D17" s="22" t="s">
        <v>266</v>
      </c>
      <c r="E17" s="22" t="s">
        <v>281</v>
      </c>
      <c r="F17" s="22"/>
      <c r="G17" s="22"/>
      <c r="H17" s="22">
        <v>274720000000</v>
      </c>
      <c r="I17" s="22"/>
      <c r="J17" s="22"/>
      <c r="K17" s="22"/>
      <c r="L17" s="22"/>
      <c r="O17" s="22"/>
      <c r="P17" s="22" t="s">
        <v>300</v>
      </c>
      <c r="Q17" s="22">
        <v>66</v>
      </c>
      <c r="R17" s="22">
        <v>255</v>
      </c>
      <c r="S17" s="22">
        <v>258</v>
      </c>
    </row>
    <row r="18" spans="1:19">
      <c r="C18" s="22"/>
      <c r="D18" s="22" t="s">
        <v>263</v>
      </c>
      <c r="E18" s="22" t="s">
        <v>282</v>
      </c>
      <c r="F18" s="22"/>
      <c r="G18" s="22"/>
      <c r="H18" s="78">
        <v>43100</v>
      </c>
      <c r="I18" s="22"/>
      <c r="J18" s="22"/>
      <c r="K18" s="22"/>
      <c r="L18" s="22"/>
      <c r="O18" s="22"/>
      <c r="P18" s="22" t="s">
        <v>1891</v>
      </c>
      <c r="Q18" s="22">
        <v>67</v>
      </c>
      <c r="R18" s="22">
        <v>260</v>
      </c>
      <c r="S18" s="22">
        <v>267</v>
      </c>
    </row>
    <row r="19" spans="1:19">
      <c r="C19" s="22"/>
      <c r="D19" s="22" t="s">
        <v>263</v>
      </c>
      <c r="E19" s="22" t="s">
        <v>283</v>
      </c>
      <c r="F19" s="22"/>
      <c r="G19" s="22"/>
      <c r="H19" s="79">
        <v>43100</v>
      </c>
      <c r="I19" s="80">
        <v>42735</v>
      </c>
      <c r="J19" s="81">
        <v>42369</v>
      </c>
      <c r="K19" s="58"/>
      <c r="L19" s="58"/>
      <c r="O19" s="22"/>
      <c r="P19" s="22" t="s">
        <v>1892</v>
      </c>
      <c r="Q19" s="22">
        <v>68</v>
      </c>
      <c r="R19" s="22">
        <v>269</v>
      </c>
      <c r="S19" s="22">
        <v>285</v>
      </c>
    </row>
    <row r="20" spans="1:19">
      <c r="C20" s="22"/>
      <c r="D20" s="22" t="s">
        <v>263</v>
      </c>
      <c r="E20" s="22" t="s">
        <v>284</v>
      </c>
      <c r="F20" s="22"/>
      <c r="G20" s="22"/>
      <c r="H20" s="50">
        <v>12</v>
      </c>
      <c r="I20" s="50">
        <v>12</v>
      </c>
      <c r="J20" s="50">
        <v>12</v>
      </c>
      <c r="K20" s="50"/>
      <c r="L20" s="50"/>
      <c r="O20" s="22"/>
      <c r="P20" s="22" t="s">
        <v>1892</v>
      </c>
      <c r="Q20" s="22">
        <v>69</v>
      </c>
      <c r="R20" s="22">
        <v>0</v>
      </c>
      <c r="S20" s="22">
        <v>0</v>
      </c>
    </row>
    <row r="21" spans="1:19">
      <c r="C21" s="22"/>
      <c r="D21" s="22" t="s">
        <v>263</v>
      </c>
      <c r="E21" s="22" t="s">
        <v>285</v>
      </c>
      <c r="F21" s="22"/>
      <c r="G21" s="22"/>
      <c r="H21" s="22">
        <v>2017</v>
      </c>
      <c r="I21" s="22">
        <v>2016</v>
      </c>
      <c r="J21" s="22">
        <v>2015</v>
      </c>
      <c r="K21" s="22"/>
      <c r="L21" s="22"/>
      <c r="O21" s="22"/>
      <c r="P21" s="22" t="s">
        <v>1893</v>
      </c>
      <c r="Q21" s="22">
        <v>70</v>
      </c>
      <c r="R21" s="22">
        <v>287</v>
      </c>
      <c r="S21" s="22">
        <v>307</v>
      </c>
    </row>
    <row r="22" spans="1:19">
      <c r="C22" s="22"/>
      <c r="D22" s="22" t="s">
        <v>263</v>
      </c>
      <c r="E22" s="22" t="s">
        <v>286</v>
      </c>
      <c r="F22" s="22"/>
      <c r="G22" s="22"/>
      <c r="H22" s="22">
        <v>4</v>
      </c>
      <c r="I22" s="22">
        <v>4</v>
      </c>
      <c r="J22" s="22">
        <v>4</v>
      </c>
      <c r="K22" s="22"/>
      <c r="L22" s="22"/>
      <c r="O22" s="22"/>
      <c r="P22" s="22" t="s">
        <v>1894</v>
      </c>
      <c r="Q22" s="22">
        <v>71</v>
      </c>
      <c r="R22" s="22">
        <v>309</v>
      </c>
      <c r="S22" s="22">
        <v>317</v>
      </c>
    </row>
    <row r="23" spans="1:19">
      <c r="O23" s="22"/>
      <c r="P23" s="22" t="s">
        <v>1895</v>
      </c>
      <c r="Q23" s="22">
        <v>72</v>
      </c>
      <c r="R23" s="22">
        <v>319</v>
      </c>
      <c r="S23" s="22">
        <v>334</v>
      </c>
    </row>
    <row r="24" spans="1:19">
      <c r="C24" t="s">
        <v>415</v>
      </c>
      <c r="D24" t="s">
        <v>416</v>
      </c>
      <c r="E24" t="s">
        <v>26</v>
      </c>
      <c r="F24" t="s">
        <v>417</v>
      </c>
      <c r="G24" t="s">
        <v>418</v>
      </c>
      <c r="H24" t="s">
        <v>419</v>
      </c>
      <c r="I24" t="s">
        <v>420</v>
      </c>
      <c r="J24" t="s">
        <v>421</v>
      </c>
      <c r="K24" t="s">
        <v>422</v>
      </c>
      <c r="L24" t="s">
        <v>423</v>
      </c>
      <c r="M24" t="s">
        <v>424</v>
      </c>
      <c r="O24" s="22"/>
      <c r="P24" s="22" t="s">
        <v>1896</v>
      </c>
      <c r="Q24" s="22">
        <v>73</v>
      </c>
      <c r="R24" s="22">
        <v>336</v>
      </c>
      <c r="S24" s="22">
        <v>343</v>
      </c>
    </row>
    <row r="25" spans="1:19">
      <c r="A25" s="22"/>
      <c r="B25" s="22"/>
      <c r="C25" s="22"/>
      <c r="D25" s="22"/>
      <c r="E25" s="22" t="s">
        <v>435</v>
      </c>
      <c r="F25" s="22" t="s">
        <v>289</v>
      </c>
      <c r="G25" s="22"/>
      <c r="H25" s="22"/>
      <c r="I25" s="22"/>
      <c r="J25" s="22"/>
      <c r="K25" s="22"/>
      <c r="L25" s="22"/>
      <c r="M25" s="22"/>
      <c r="O25" s="22"/>
      <c r="P25" s="22" t="s">
        <v>1897</v>
      </c>
      <c r="Q25" s="22">
        <v>74</v>
      </c>
      <c r="R25" s="22">
        <v>345</v>
      </c>
      <c r="S25" s="22">
        <v>350</v>
      </c>
    </row>
    <row r="26" spans="1:19">
      <c r="A26" s="22"/>
      <c r="B26" s="22"/>
      <c r="C26" s="22"/>
      <c r="D26" s="22"/>
      <c r="E26" s="22"/>
      <c r="F26" s="22" t="s">
        <v>436</v>
      </c>
      <c r="G26" s="22"/>
      <c r="H26" s="22"/>
      <c r="I26" s="22"/>
      <c r="J26" s="22"/>
      <c r="K26" s="22"/>
      <c r="L26" s="22"/>
      <c r="M26" s="22"/>
      <c r="O26" s="22"/>
      <c r="P26" s="22" t="s">
        <v>1898</v>
      </c>
      <c r="Q26" s="22">
        <v>75</v>
      </c>
      <c r="R26" s="22">
        <v>352</v>
      </c>
      <c r="S26" s="22">
        <v>354</v>
      </c>
    </row>
    <row r="27" spans="1:19">
      <c r="A27" s="22"/>
      <c r="B27" s="22"/>
      <c r="C27" s="22"/>
      <c r="D27" s="22"/>
      <c r="E27" s="22"/>
      <c r="F27" s="22" t="s">
        <v>437</v>
      </c>
      <c r="G27" s="22"/>
      <c r="H27" s="22"/>
      <c r="I27" s="22"/>
      <c r="J27" s="22"/>
      <c r="K27" s="22"/>
      <c r="L27" s="22"/>
      <c r="M27" s="22"/>
      <c r="O27" s="22"/>
      <c r="P27" s="22" t="s">
        <v>1899</v>
      </c>
      <c r="Q27" s="22">
        <v>76</v>
      </c>
      <c r="R27" s="22">
        <v>356</v>
      </c>
      <c r="S27" s="22">
        <v>358</v>
      </c>
    </row>
    <row r="28" spans="1:19">
      <c r="A28" s="22"/>
      <c r="B28" s="22"/>
      <c r="C28" s="22"/>
      <c r="D28" s="22" t="s">
        <v>438</v>
      </c>
      <c r="E28" s="22" t="s">
        <v>1906</v>
      </c>
      <c r="F28" s="22" t="s">
        <v>887</v>
      </c>
      <c r="G28" s="22"/>
      <c r="H28" s="22">
        <v>2928000000</v>
      </c>
      <c r="I28" s="22">
        <v>2506000000</v>
      </c>
      <c r="J28" s="22">
        <v>1971000000</v>
      </c>
      <c r="K28" s="22"/>
      <c r="L28" s="22"/>
      <c r="M28" s="22"/>
      <c r="O28" s="22"/>
      <c r="P28" s="22" t="s">
        <v>311</v>
      </c>
      <c r="Q28" s="22">
        <v>77</v>
      </c>
      <c r="R28" s="22">
        <v>360</v>
      </c>
      <c r="S28" s="22">
        <v>363</v>
      </c>
    </row>
    <row r="29" spans="1:19">
      <c r="A29" s="22"/>
      <c r="B29" s="22"/>
      <c r="C29" s="22"/>
      <c r="D29" s="22" t="s">
        <v>438</v>
      </c>
      <c r="E29" s="22" t="s">
        <v>1907</v>
      </c>
      <c r="F29" s="22" t="s">
        <v>1908</v>
      </c>
      <c r="G29" s="22"/>
      <c r="H29" s="22">
        <v>10664000000</v>
      </c>
      <c r="I29" s="22">
        <v>9248000000</v>
      </c>
      <c r="J29" s="22">
        <v>8937000000</v>
      </c>
      <c r="K29" s="22"/>
      <c r="L29" s="22"/>
      <c r="M29" s="22"/>
      <c r="O29" s="22"/>
      <c r="P29" s="22" t="s">
        <v>312</v>
      </c>
      <c r="Q29" s="22">
        <v>78</v>
      </c>
      <c r="R29" s="22">
        <v>365</v>
      </c>
      <c r="S29" s="22">
        <v>370</v>
      </c>
    </row>
    <row r="30" spans="1:19">
      <c r="A30" s="22"/>
      <c r="B30" s="22"/>
      <c r="C30" s="22"/>
      <c r="D30" s="22" t="s">
        <v>438</v>
      </c>
      <c r="E30" s="22" t="s">
        <v>441</v>
      </c>
      <c r="F30" s="22" t="s">
        <v>1394</v>
      </c>
      <c r="G30" s="22"/>
      <c r="H30" s="22">
        <v>786000000</v>
      </c>
      <c r="I30" s="22">
        <v>784000000</v>
      </c>
      <c r="J30" s="22">
        <v>785000000</v>
      </c>
      <c r="K30" s="22"/>
      <c r="L30" s="22"/>
      <c r="M30" s="22"/>
      <c r="O30" s="22"/>
      <c r="P30" s="22" t="s">
        <v>313</v>
      </c>
      <c r="Q30" s="22">
        <v>79</v>
      </c>
      <c r="R30" s="22">
        <v>372</v>
      </c>
      <c r="S30" s="22">
        <v>374</v>
      </c>
    </row>
    <row r="31" spans="1:19">
      <c r="A31" s="22"/>
      <c r="B31" s="22"/>
      <c r="C31" s="22"/>
      <c r="D31" s="22" t="s">
        <v>438</v>
      </c>
      <c r="E31" s="22" t="s">
        <v>443</v>
      </c>
      <c r="F31" s="22" t="s">
        <v>594</v>
      </c>
      <c r="G31" s="22"/>
      <c r="H31" s="22">
        <v>12000000</v>
      </c>
      <c r="I31" s="22">
        <v>9000000</v>
      </c>
      <c r="J31" s="22">
        <v>19000000</v>
      </c>
      <c r="K31" s="22"/>
      <c r="L31" s="22"/>
      <c r="M31" s="22"/>
      <c r="O31" s="22"/>
      <c r="P31" s="22" t="s">
        <v>314</v>
      </c>
      <c r="Q31" s="22">
        <v>80</v>
      </c>
      <c r="R31" s="22">
        <v>376</v>
      </c>
      <c r="S31" s="22">
        <v>391</v>
      </c>
    </row>
    <row r="32" spans="1:19">
      <c r="A32" s="22"/>
      <c r="B32" s="22"/>
      <c r="C32" s="22"/>
      <c r="D32" s="22" t="s">
        <v>438</v>
      </c>
      <c r="E32" s="22" t="s">
        <v>445</v>
      </c>
      <c r="F32" s="22" t="s">
        <v>446</v>
      </c>
      <c r="G32" s="22"/>
      <c r="H32" s="22">
        <v>41388000000</v>
      </c>
      <c r="I32" s="22">
        <v>39505000000</v>
      </c>
      <c r="J32" s="22">
        <v>36575000000</v>
      </c>
      <c r="K32" s="22"/>
      <c r="L32" s="22"/>
      <c r="M32" s="22"/>
      <c r="O32" s="22"/>
      <c r="P32" s="22" t="s">
        <v>315</v>
      </c>
      <c r="Q32" s="22">
        <v>81</v>
      </c>
      <c r="R32" s="22">
        <v>393</v>
      </c>
      <c r="S32" s="22">
        <v>401</v>
      </c>
    </row>
    <row r="33" spans="1:19">
      <c r="A33" s="22"/>
      <c r="B33" s="22"/>
      <c r="C33" s="22"/>
      <c r="D33" s="22" t="s">
        <v>438</v>
      </c>
      <c r="E33" s="22" t="s">
        <v>449</v>
      </c>
      <c r="F33" s="22" t="s">
        <v>1909</v>
      </c>
      <c r="G33" s="22"/>
      <c r="H33" s="22">
        <v>3131000000</v>
      </c>
      <c r="I33" s="22">
        <v>1611000000</v>
      </c>
      <c r="J33" s="22">
        <v>990000000</v>
      </c>
      <c r="K33" s="22"/>
      <c r="L33" s="22"/>
      <c r="M33" s="22"/>
      <c r="O33" s="22"/>
      <c r="P33" s="22" t="s">
        <v>316</v>
      </c>
      <c r="Q33" s="22">
        <v>82</v>
      </c>
      <c r="R33" s="22">
        <v>403</v>
      </c>
      <c r="S33" s="22">
        <v>409</v>
      </c>
    </row>
    <row r="34" spans="1:19">
      <c r="A34" s="22"/>
      <c r="B34" s="22"/>
      <c r="C34" s="22"/>
      <c r="D34" s="22" t="s">
        <v>438</v>
      </c>
      <c r="E34" s="22" t="s">
        <v>451</v>
      </c>
      <c r="F34" s="22" t="s">
        <v>452</v>
      </c>
      <c r="G34" s="22"/>
      <c r="H34" s="22">
        <v>58909000000</v>
      </c>
      <c r="I34" s="22">
        <v>53663000000</v>
      </c>
      <c r="J34" s="22">
        <v>49277000000</v>
      </c>
      <c r="K34" s="22"/>
      <c r="L34" s="22"/>
      <c r="M34" s="22"/>
      <c r="O34" s="22"/>
      <c r="P34" s="22" t="s">
        <v>317</v>
      </c>
      <c r="Q34" s="22">
        <v>83</v>
      </c>
      <c r="R34" s="22">
        <v>411</v>
      </c>
      <c r="S34" s="22">
        <v>413</v>
      </c>
    </row>
    <row r="35" spans="1:19">
      <c r="A35" s="22"/>
      <c r="B35" s="22"/>
      <c r="C35" s="22"/>
      <c r="D35" s="22"/>
      <c r="E35" s="22"/>
      <c r="F35" s="22" t="s">
        <v>453</v>
      </c>
      <c r="G35" s="22"/>
      <c r="H35" s="22"/>
      <c r="I35" s="22"/>
      <c r="J35" s="22"/>
      <c r="K35" s="22"/>
      <c r="L35" s="22"/>
      <c r="M35" s="22"/>
      <c r="O35" s="22"/>
      <c r="P35" s="22" t="s">
        <v>318</v>
      </c>
      <c r="Q35" s="22">
        <v>84</v>
      </c>
      <c r="R35" s="22">
        <v>415</v>
      </c>
      <c r="S35" s="22">
        <v>417</v>
      </c>
    </row>
    <row r="36" spans="1:19">
      <c r="A36" s="22"/>
      <c r="B36" s="22"/>
      <c r="C36" s="22"/>
      <c r="D36" s="22" t="s">
        <v>438</v>
      </c>
      <c r="E36" s="22" t="s">
        <v>454</v>
      </c>
      <c r="F36" s="22" t="s">
        <v>455</v>
      </c>
      <c r="G36" s="22"/>
      <c r="H36" s="22">
        <v>3013000000</v>
      </c>
      <c r="I36" s="22">
        <v>1395000000</v>
      </c>
      <c r="J36" s="22">
        <v>963000000</v>
      </c>
      <c r="K36" s="22"/>
      <c r="L36" s="22"/>
      <c r="M36" s="22"/>
      <c r="O36" s="22"/>
      <c r="P36" s="22" t="s">
        <v>319</v>
      </c>
      <c r="Q36" s="22">
        <v>85</v>
      </c>
      <c r="R36" s="22">
        <v>419</v>
      </c>
      <c r="S36" s="22">
        <v>421</v>
      </c>
    </row>
    <row r="37" spans="1:19">
      <c r="A37" s="22"/>
      <c r="B37" s="22"/>
      <c r="C37" s="22"/>
      <c r="D37" s="22" t="s">
        <v>438</v>
      </c>
      <c r="E37" s="22" t="s">
        <v>456</v>
      </c>
      <c r="F37" s="22" t="s">
        <v>457</v>
      </c>
      <c r="G37" s="22"/>
      <c r="H37" s="22">
        <v>758000000</v>
      </c>
      <c r="I37" s="22">
        <v>330000000</v>
      </c>
      <c r="J37" s="22">
        <v>64000000</v>
      </c>
      <c r="K37" s="22"/>
      <c r="L37" s="22"/>
      <c r="M37" s="22"/>
      <c r="O37" s="22"/>
      <c r="P37" s="22" t="s">
        <v>320</v>
      </c>
      <c r="Q37" s="22">
        <v>86</v>
      </c>
      <c r="R37" s="22">
        <v>423</v>
      </c>
      <c r="S37" s="22">
        <v>424</v>
      </c>
    </row>
    <row r="38" spans="1:19">
      <c r="A38" s="22"/>
      <c r="B38" s="22"/>
      <c r="C38" s="22"/>
      <c r="D38" s="22" t="s">
        <v>438</v>
      </c>
      <c r="E38" s="22" t="s">
        <v>458</v>
      </c>
      <c r="F38" s="22" t="s">
        <v>459</v>
      </c>
      <c r="G38" s="22"/>
      <c r="H38" s="22">
        <v>5157000000</v>
      </c>
      <c r="I38" s="22">
        <v>3830000000</v>
      </c>
      <c r="J38" s="22">
        <v>2592000000</v>
      </c>
      <c r="K38" s="22"/>
      <c r="L38" s="22"/>
      <c r="M38" s="22"/>
      <c r="O38" s="22"/>
      <c r="P38" s="22" t="s">
        <v>321</v>
      </c>
      <c r="Q38" s="22">
        <v>87</v>
      </c>
      <c r="R38" s="22">
        <v>426</v>
      </c>
      <c r="S38" s="22">
        <v>428</v>
      </c>
    </row>
    <row r="39" spans="1:19">
      <c r="A39" s="22"/>
      <c r="B39" s="22"/>
      <c r="C39" s="22" t="s">
        <v>460</v>
      </c>
      <c r="D39" s="22" t="s">
        <v>438</v>
      </c>
      <c r="E39" s="22" t="s">
        <v>461</v>
      </c>
      <c r="F39" s="22" t="s">
        <v>462</v>
      </c>
      <c r="G39" s="22"/>
      <c r="H39" s="22">
        <v>424000000</v>
      </c>
      <c r="I39" s="22">
        <v>354000000</v>
      </c>
      <c r="J39" s="22">
        <v>357000000</v>
      </c>
      <c r="K39" s="22"/>
      <c r="L39" s="22"/>
      <c r="M39" s="22"/>
      <c r="O39" s="22"/>
      <c r="P39" s="22" t="s">
        <v>322</v>
      </c>
      <c r="Q39" s="22">
        <v>88</v>
      </c>
      <c r="R39" s="22">
        <v>429</v>
      </c>
      <c r="S39" s="22">
        <v>429</v>
      </c>
    </row>
    <row r="40" spans="1:19">
      <c r="A40" s="22"/>
      <c r="B40" s="22"/>
      <c r="C40" s="22" t="s">
        <v>463</v>
      </c>
      <c r="D40" s="22" t="s">
        <v>438</v>
      </c>
      <c r="E40" s="22" t="s">
        <v>54</v>
      </c>
      <c r="F40" s="22" t="s">
        <v>464</v>
      </c>
      <c r="G40" s="22"/>
      <c r="H40" s="22">
        <v>9352000000</v>
      </c>
      <c r="I40" s="22">
        <v>5909000000</v>
      </c>
      <c r="J40" s="22">
        <v>3976000000</v>
      </c>
      <c r="K40" s="22"/>
      <c r="L40" s="22"/>
      <c r="M40" s="22"/>
      <c r="O40" s="22"/>
      <c r="P40" s="22" t="s">
        <v>323</v>
      </c>
      <c r="Q40" s="22">
        <v>89</v>
      </c>
      <c r="R40" s="22">
        <v>430</v>
      </c>
      <c r="S40" s="22">
        <v>430</v>
      </c>
    </row>
    <row r="41" spans="1:19">
      <c r="A41" s="22"/>
      <c r="B41" s="22"/>
      <c r="C41" s="22"/>
      <c r="D41" s="22" t="s">
        <v>438</v>
      </c>
      <c r="E41" s="22" t="s">
        <v>465</v>
      </c>
      <c r="F41" s="22" t="s">
        <v>466</v>
      </c>
      <c r="G41" s="22"/>
      <c r="H41" s="22">
        <v>49557000000</v>
      </c>
      <c r="I41" s="22">
        <v>47754000000</v>
      </c>
      <c r="J41" s="22">
        <v>45301000000</v>
      </c>
      <c r="K41" s="22"/>
      <c r="L41" s="22"/>
      <c r="M41" s="22"/>
      <c r="O41" s="22"/>
      <c r="P41" s="22" t="s">
        <v>324</v>
      </c>
      <c r="Q41" s="22">
        <v>90</v>
      </c>
      <c r="R41" s="22">
        <v>432</v>
      </c>
      <c r="S41" s="22">
        <v>438</v>
      </c>
    </row>
    <row r="42" spans="1:19">
      <c r="A42" s="22"/>
      <c r="B42" s="22"/>
      <c r="C42" s="22" t="s">
        <v>467</v>
      </c>
      <c r="D42" s="22" t="s">
        <v>438</v>
      </c>
      <c r="E42" s="22" t="s">
        <v>468</v>
      </c>
      <c r="F42" s="22" t="s">
        <v>469</v>
      </c>
      <c r="G42" s="22"/>
      <c r="H42" s="22">
        <v>2528000000</v>
      </c>
      <c r="I42" s="22">
        <v>3770000000</v>
      </c>
      <c r="J42" s="22">
        <v>2442000000</v>
      </c>
      <c r="K42" s="22"/>
      <c r="L42" s="22"/>
      <c r="M42" s="22"/>
      <c r="O42" s="22"/>
      <c r="P42" s="22" t="s">
        <v>325</v>
      </c>
      <c r="Q42" s="22">
        <v>91</v>
      </c>
      <c r="R42" s="22">
        <v>440</v>
      </c>
      <c r="S42" s="22">
        <v>446</v>
      </c>
    </row>
    <row r="43" spans="1:19">
      <c r="A43" s="22"/>
      <c r="B43" s="22"/>
      <c r="C43" s="22"/>
      <c r="D43" s="22" t="s">
        <v>438</v>
      </c>
      <c r="E43" s="22" t="s">
        <v>470</v>
      </c>
      <c r="F43" s="22" t="s">
        <v>471</v>
      </c>
      <c r="G43" s="22"/>
      <c r="H43" s="22">
        <v>47029000000</v>
      </c>
      <c r="I43" s="22">
        <v>43984000000</v>
      </c>
      <c r="J43" s="22">
        <v>42859000000</v>
      </c>
      <c r="K43" s="22"/>
      <c r="L43" s="22"/>
      <c r="M43" s="22"/>
      <c r="O43" s="22"/>
      <c r="P43" s="22" t="s">
        <v>326</v>
      </c>
      <c r="Q43" s="22">
        <v>92</v>
      </c>
      <c r="R43" s="22">
        <v>448</v>
      </c>
      <c r="S43" s="22">
        <v>453</v>
      </c>
    </row>
    <row r="44" spans="1:19">
      <c r="A44" s="22"/>
      <c r="B44" s="22"/>
      <c r="C44" s="22"/>
      <c r="D44" s="22"/>
      <c r="E44" s="22"/>
      <c r="F44" s="22" t="s">
        <v>472</v>
      </c>
      <c r="G44" s="22"/>
      <c r="H44" s="22"/>
      <c r="I44" s="22"/>
      <c r="J44" s="22"/>
      <c r="K44" s="22"/>
      <c r="L44" s="22"/>
      <c r="M44" s="22"/>
      <c r="O44" s="22"/>
      <c r="P44" s="22" t="s">
        <v>327</v>
      </c>
      <c r="Q44" s="22">
        <v>93</v>
      </c>
      <c r="R44" s="22">
        <v>455</v>
      </c>
      <c r="S44" s="22">
        <v>456</v>
      </c>
    </row>
    <row r="45" spans="1:19">
      <c r="A45" s="22"/>
      <c r="B45" s="22"/>
      <c r="C45" s="22"/>
      <c r="D45" s="22" t="s">
        <v>430</v>
      </c>
      <c r="E45" s="22" t="s">
        <v>1910</v>
      </c>
      <c r="F45" s="22" t="s">
        <v>1911</v>
      </c>
      <c r="G45" s="22"/>
      <c r="H45" s="22">
        <v>5111000000</v>
      </c>
      <c r="I45" s="22">
        <v>5372000000</v>
      </c>
      <c r="J45" s="22">
        <v>5168000000</v>
      </c>
      <c r="K45" s="22"/>
      <c r="L45" s="22"/>
      <c r="M45" s="22"/>
      <c r="O45" s="22"/>
      <c r="P45" s="22" t="s">
        <v>328</v>
      </c>
      <c r="Q45" s="22">
        <v>94</v>
      </c>
      <c r="R45" s="22">
        <v>457</v>
      </c>
      <c r="S45" s="22">
        <v>457</v>
      </c>
    </row>
    <row r="46" spans="1:19">
      <c r="A46" s="22"/>
      <c r="B46" s="22"/>
      <c r="C46" s="22"/>
      <c r="D46" s="22" t="s">
        <v>438</v>
      </c>
      <c r="E46" s="22" t="s">
        <v>1912</v>
      </c>
      <c r="F46" s="22" t="s">
        <v>1913</v>
      </c>
      <c r="G46" s="22"/>
      <c r="H46" s="22">
        <v>14495000000</v>
      </c>
      <c r="I46" s="22">
        <v>14243000000</v>
      </c>
      <c r="J46" s="22">
        <v>14468000000</v>
      </c>
      <c r="K46" s="22"/>
      <c r="L46" s="22"/>
      <c r="M46" s="22"/>
      <c r="O46" s="22"/>
      <c r="P46" s="22" t="s">
        <v>329</v>
      </c>
      <c r="Q46" s="22">
        <v>95</v>
      </c>
      <c r="R46" s="22">
        <v>459</v>
      </c>
      <c r="S46" s="22">
        <v>467</v>
      </c>
    </row>
    <row r="47" spans="1:19">
      <c r="A47" s="22"/>
      <c r="B47" s="22"/>
      <c r="C47" s="22"/>
      <c r="D47" s="22" t="s">
        <v>438</v>
      </c>
      <c r="E47" s="22" t="s">
        <v>1914</v>
      </c>
      <c r="F47" s="22" t="s">
        <v>1915</v>
      </c>
      <c r="G47" s="22"/>
      <c r="H47" s="22">
        <v>3960000000</v>
      </c>
      <c r="I47" s="22">
        <v>3936000000</v>
      </c>
      <c r="J47" s="22">
        <v>3720000000</v>
      </c>
      <c r="K47" s="22"/>
      <c r="L47" s="22"/>
      <c r="M47" s="22"/>
      <c r="O47" s="22"/>
      <c r="P47" s="22" t="s">
        <v>330</v>
      </c>
      <c r="Q47" s="22">
        <v>96</v>
      </c>
      <c r="R47" s="22">
        <v>468</v>
      </c>
      <c r="S47" s="22">
        <v>468</v>
      </c>
    </row>
    <row r="48" spans="1:19">
      <c r="A48" s="22"/>
      <c r="B48" s="22"/>
      <c r="C48" s="22"/>
      <c r="D48" s="22" t="s">
        <v>438</v>
      </c>
      <c r="E48" s="22" t="s">
        <v>1916</v>
      </c>
      <c r="F48" s="22" t="s">
        <v>1917</v>
      </c>
      <c r="G48" s="22"/>
      <c r="H48" s="22">
        <v>3557000000</v>
      </c>
      <c r="I48" s="22">
        <v>3727000000</v>
      </c>
      <c r="J48" s="22">
        <v>4324000000</v>
      </c>
      <c r="K48" s="22"/>
      <c r="L48" s="22"/>
      <c r="M48" s="22"/>
      <c r="O48" s="22"/>
      <c r="P48" s="22" t="s">
        <v>331</v>
      </c>
      <c r="Q48" s="22">
        <v>97</v>
      </c>
      <c r="R48" s="22">
        <v>469</v>
      </c>
      <c r="S48" s="22">
        <v>469</v>
      </c>
    </row>
    <row r="49" spans="1:19">
      <c r="A49" s="22"/>
      <c r="B49" s="22"/>
      <c r="C49" s="22"/>
      <c r="D49" s="22" t="s">
        <v>430</v>
      </c>
      <c r="E49" s="22" t="s">
        <v>1296</v>
      </c>
      <c r="F49" s="22" t="s">
        <v>474</v>
      </c>
      <c r="G49" s="22"/>
      <c r="H49" s="22">
        <v>4350000000</v>
      </c>
      <c r="I49" s="22">
        <v>6096000000</v>
      </c>
      <c r="J49" s="22">
        <v>6501000000</v>
      </c>
      <c r="K49" s="22"/>
      <c r="L49" s="22"/>
      <c r="M49" s="22"/>
      <c r="O49" s="22"/>
      <c r="P49" s="22" t="s">
        <v>332</v>
      </c>
      <c r="Q49" s="22">
        <v>98</v>
      </c>
      <c r="R49" s="22">
        <v>470</v>
      </c>
      <c r="S49" s="22">
        <v>470</v>
      </c>
    </row>
    <row r="50" spans="1:19">
      <c r="A50" s="22"/>
      <c r="B50" s="22"/>
      <c r="C50" s="22"/>
      <c r="D50" s="22" t="s">
        <v>438</v>
      </c>
      <c r="E50" s="22" t="s">
        <v>475</v>
      </c>
      <c r="F50" s="22" t="s">
        <v>476</v>
      </c>
      <c r="G50" s="22"/>
      <c r="H50" s="22">
        <v>1049000000</v>
      </c>
      <c r="I50" s="22">
        <v>1268000000</v>
      </c>
      <c r="J50" s="22">
        <v>1694000000</v>
      </c>
      <c r="K50" s="22"/>
      <c r="L50" s="22"/>
      <c r="M50" s="22"/>
      <c r="O50" s="22"/>
      <c r="P50" s="22" t="s">
        <v>333</v>
      </c>
      <c r="Q50" s="22">
        <v>99</v>
      </c>
      <c r="R50" s="22">
        <v>471</v>
      </c>
      <c r="S50" s="22">
        <v>471</v>
      </c>
    </row>
    <row r="51" spans="1:19">
      <c r="A51" s="22"/>
      <c r="B51" s="22"/>
      <c r="C51" s="22"/>
      <c r="D51" s="22" t="s">
        <v>438</v>
      </c>
      <c r="E51" s="22" t="s">
        <v>477</v>
      </c>
      <c r="F51" s="22" t="s">
        <v>1918</v>
      </c>
      <c r="G51" s="22"/>
      <c r="H51" s="22">
        <v>1053000000</v>
      </c>
      <c r="I51" s="22">
        <v>834000000</v>
      </c>
      <c r="J51" s="22">
        <v>614000000</v>
      </c>
      <c r="K51" s="22"/>
      <c r="L51" s="22"/>
      <c r="M51" s="22"/>
      <c r="O51" s="22"/>
      <c r="P51" s="22" t="s">
        <v>334</v>
      </c>
      <c r="Q51" s="22">
        <v>100</v>
      </c>
      <c r="R51" s="22">
        <v>472</v>
      </c>
      <c r="S51" s="22">
        <v>472</v>
      </c>
    </row>
    <row r="52" spans="1:19">
      <c r="A52" s="22"/>
      <c r="B52" s="22"/>
      <c r="C52" s="22" t="s">
        <v>1605</v>
      </c>
      <c r="D52" s="22" t="s">
        <v>438</v>
      </c>
      <c r="E52" s="22" t="s">
        <v>1606</v>
      </c>
      <c r="F52" s="22" t="s">
        <v>1607</v>
      </c>
      <c r="G52" s="22"/>
      <c r="H52" s="22">
        <v>479000000</v>
      </c>
      <c r="I52" s="22">
        <v>942000000</v>
      </c>
      <c r="J52" s="22">
        <v>952000000</v>
      </c>
      <c r="K52" s="22"/>
      <c r="L52" s="22"/>
      <c r="M52" s="22"/>
      <c r="O52" s="22"/>
      <c r="P52" s="22" t="s">
        <v>335</v>
      </c>
      <c r="Q52" s="22">
        <v>101</v>
      </c>
      <c r="R52" s="22">
        <v>474</v>
      </c>
      <c r="S52" s="22">
        <v>492</v>
      </c>
    </row>
    <row r="53" spans="1:19">
      <c r="A53" s="22"/>
      <c r="B53" s="22"/>
      <c r="C53" s="22"/>
      <c r="D53" s="22" t="s">
        <v>430</v>
      </c>
      <c r="E53" s="22" t="s">
        <v>1608</v>
      </c>
      <c r="F53" s="22" t="s">
        <v>1609</v>
      </c>
      <c r="G53" s="22"/>
      <c r="H53" s="22">
        <v>1268000000</v>
      </c>
      <c r="I53" s="22">
        <v>879000000</v>
      </c>
      <c r="J53" s="22">
        <v>2230000000</v>
      </c>
      <c r="K53" s="22"/>
      <c r="L53" s="22"/>
      <c r="M53" s="22"/>
      <c r="O53" s="22"/>
      <c r="P53" s="22" t="s">
        <v>336</v>
      </c>
      <c r="Q53" s="22">
        <v>102</v>
      </c>
      <c r="R53" s="22">
        <v>494</v>
      </c>
      <c r="S53" s="22">
        <v>516</v>
      </c>
    </row>
    <row r="54" spans="1:19">
      <c r="A54" s="22"/>
      <c r="B54" s="22"/>
      <c r="C54" s="22" t="s">
        <v>483</v>
      </c>
      <c r="D54" s="22" t="s">
        <v>438</v>
      </c>
      <c r="E54" s="22" t="s">
        <v>484</v>
      </c>
      <c r="F54" s="22" t="s">
        <v>485</v>
      </c>
      <c r="G54" s="22"/>
      <c r="H54" s="22">
        <v>1907000000</v>
      </c>
      <c r="I54" s="22">
        <v>1927000000</v>
      </c>
      <c r="J54" s="22">
        <v>621000000</v>
      </c>
      <c r="K54" s="22"/>
      <c r="L54" s="22"/>
      <c r="M54" s="22"/>
      <c r="O54" s="22"/>
      <c r="P54" s="22" t="s">
        <v>340</v>
      </c>
      <c r="Q54" s="22">
        <v>103</v>
      </c>
      <c r="R54" s="22">
        <v>518</v>
      </c>
      <c r="S54" s="22">
        <v>533</v>
      </c>
    </row>
    <row r="55" spans="1:19">
      <c r="A55" s="22"/>
      <c r="B55" s="22"/>
      <c r="C55" s="22"/>
      <c r="D55" s="22" t="s">
        <v>430</v>
      </c>
      <c r="E55" s="22" t="s">
        <v>1478</v>
      </c>
      <c r="F55" s="22" t="s">
        <v>487</v>
      </c>
      <c r="G55" s="22"/>
      <c r="H55" s="22">
        <v>1603000000</v>
      </c>
      <c r="I55" s="22">
        <v>1289000000</v>
      </c>
      <c r="J55" s="22">
        <v>464000000</v>
      </c>
      <c r="K55" s="22"/>
      <c r="L55" s="22"/>
      <c r="M55" s="22"/>
      <c r="O55" s="22"/>
      <c r="P55" s="22" t="s">
        <v>341</v>
      </c>
      <c r="Q55" s="22">
        <v>104</v>
      </c>
      <c r="R55" s="22">
        <v>535</v>
      </c>
      <c r="S55" s="22">
        <v>539</v>
      </c>
    </row>
    <row r="56" spans="1:19">
      <c r="A56" s="22"/>
      <c r="B56" s="22"/>
      <c r="C56" s="22"/>
      <c r="D56" s="22" t="s">
        <v>438</v>
      </c>
      <c r="E56" s="22" t="s">
        <v>488</v>
      </c>
      <c r="F56" s="22" t="s">
        <v>489</v>
      </c>
      <c r="G56" s="22"/>
      <c r="H56" s="22">
        <v>38832000000</v>
      </c>
      <c r="I56" s="22">
        <v>40513000000</v>
      </c>
      <c r="J56" s="22">
        <v>40756000000</v>
      </c>
      <c r="K56" s="22"/>
      <c r="L56" s="22"/>
      <c r="M56" s="22"/>
      <c r="O56" s="22"/>
      <c r="P56" s="22" t="s">
        <v>342</v>
      </c>
      <c r="Q56" s="22">
        <v>105</v>
      </c>
      <c r="R56" s="22">
        <v>541</v>
      </c>
      <c r="S56" s="22">
        <v>546</v>
      </c>
    </row>
    <row r="57" spans="1:19">
      <c r="A57" s="22"/>
      <c r="B57" s="22"/>
      <c r="C57" s="22"/>
      <c r="D57" s="22"/>
      <c r="E57" s="22"/>
      <c r="F57" s="22" t="s">
        <v>490</v>
      </c>
      <c r="G57" s="22"/>
      <c r="H57" s="22"/>
      <c r="I57" s="22"/>
      <c r="J57" s="22"/>
      <c r="K57" s="22"/>
      <c r="L57" s="22"/>
      <c r="M57" s="22"/>
      <c r="O57" s="22"/>
      <c r="P57" s="22" t="s">
        <v>343</v>
      </c>
      <c r="Q57" s="22">
        <v>106</v>
      </c>
      <c r="R57" s="22">
        <v>547</v>
      </c>
      <c r="S57" s="22">
        <v>547</v>
      </c>
    </row>
    <row r="58" spans="1:19">
      <c r="A58" s="22"/>
      <c r="B58" s="22"/>
      <c r="C58" s="22"/>
      <c r="D58" s="22" t="s">
        <v>438</v>
      </c>
      <c r="E58" s="22" t="s">
        <v>491</v>
      </c>
      <c r="F58" s="22" t="s">
        <v>492</v>
      </c>
      <c r="G58" s="22"/>
      <c r="H58" s="22">
        <v>17363000000</v>
      </c>
      <c r="I58" s="22">
        <v>16552000000</v>
      </c>
      <c r="J58" s="22">
        <v>15883000000</v>
      </c>
      <c r="K58" s="22"/>
      <c r="L58" s="22"/>
      <c r="M58" s="22"/>
      <c r="O58" s="22"/>
      <c r="P58" s="22" t="s">
        <v>344</v>
      </c>
      <c r="Q58" s="22">
        <v>107</v>
      </c>
      <c r="R58" s="22">
        <v>549</v>
      </c>
      <c r="S58" s="22">
        <v>553</v>
      </c>
    </row>
    <row r="59" spans="1:19">
      <c r="A59" s="22"/>
      <c r="B59" s="22"/>
      <c r="C59" s="22"/>
      <c r="D59" s="22" t="s">
        <v>430</v>
      </c>
      <c r="E59" s="22" t="s">
        <v>493</v>
      </c>
      <c r="F59" s="22" t="s">
        <v>494</v>
      </c>
      <c r="G59" s="22"/>
      <c r="H59" s="22">
        <v>10442000000</v>
      </c>
      <c r="I59" s="22">
        <v>10247000000</v>
      </c>
      <c r="J59" s="22">
        <v>10352000000</v>
      </c>
      <c r="K59" s="22"/>
      <c r="L59" s="22"/>
      <c r="M59" s="22"/>
      <c r="O59" s="22"/>
      <c r="P59" s="22" t="s">
        <v>345</v>
      </c>
      <c r="Q59" s="22">
        <v>108</v>
      </c>
      <c r="R59" s="22">
        <v>555</v>
      </c>
      <c r="S59" s="22">
        <v>558</v>
      </c>
    </row>
    <row r="60" spans="1:19">
      <c r="A60" s="22"/>
      <c r="B60" s="22"/>
      <c r="C60" s="22" t="s">
        <v>495</v>
      </c>
      <c r="D60" s="22" t="s">
        <v>438</v>
      </c>
      <c r="E60" s="22" t="s">
        <v>496</v>
      </c>
      <c r="F60" s="22" t="s">
        <v>497</v>
      </c>
      <c r="G60" s="22"/>
      <c r="H60" s="22">
        <v>5566000000</v>
      </c>
      <c r="I60" s="22">
        <v>5094000000</v>
      </c>
      <c r="J60" s="22">
        <v>4446000000</v>
      </c>
      <c r="K60" s="22"/>
      <c r="L60" s="22"/>
      <c r="M60" s="22"/>
      <c r="O60" s="22"/>
      <c r="P60" s="22" t="s">
        <v>346</v>
      </c>
      <c r="Q60" s="22">
        <v>109</v>
      </c>
      <c r="R60" s="22">
        <v>560</v>
      </c>
      <c r="S60" s="22">
        <v>564</v>
      </c>
    </row>
    <row r="61" spans="1:19">
      <c r="A61" s="22"/>
      <c r="B61" s="22"/>
      <c r="C61" s="22"/>
      <c r="D61" s="22" t="s">
        <v>438</v>
      </c>
      <c r="E61" s="22" t="s">
        <v>498</v>
      </c>
      <c r="F61" s="22" t="s">
        <v>499</v>
      </c>
      <c r="G61" s="22"/>
      <c r="H61" s="22">
        <v>2237000000</v>
      </c>
      <c r="I61" s="22">
        <v>2154000000</v>
      </c>
      <c r="J61" s="22">
        <v>2063000000</v>
      </c>
      <c r="K61" s="22"/>
      <c r="L61" s="22"/>
      <c r="M61" s="22"/>
      <c r="O61" s="22"/>
      <c r="P61" s="22" t="s">
        <v>347</v>
      </c>
      <c r="Q61" s="22">
        <v>110</v>
      </c>
      <c r="R61" s="22">
        <v>566</v>
      </c>
      <c r="S61" s="22">
        <v>572</v>
      </c>
    </row>
    <row r="62" spans="1:19">
      <c r="A62" s="22"/>
      <c r="B62" s="22"/>
      <c r="C62" s="22"/>
      <c r="D62" s="22" t="s">
        <v>438</v>
      </c>
      <c r="E62" s="22" t="s">
        <v>500</v>
      </c>
      <c r="F62" s="22" t="s">
        <v>501</v>
      </c>
      <c r="G62" s="22"/>
      <c r="H62" s="22">
        <v>2849000000</v>
      </c>
      <c r="I62" s="22">
        <v>2855000000</v>
      </c>
      <c r="J62" s="22">
        <v>2886000000</v>
      </c>
      <c r="K62" s="22"/>
      <c r="L62" s="22"/>
      <c r="M62" s="22"/>
      <c r="O62" s="22"/>
      <c r="P62" s="22" t="s">
        <v>348</v>
      </c>
      <c r="Q62" s="22">
        <v>111</v>
      </c>
      <c r="R62" s="22">
        <v>574</v>
      </c>
      <c r="S62" s="22">
        <v>575</v>
      </c>
    </row>
    <row r="63" spans="1:19">
      <c r="A63" s="22"/>
      <c r="B63" s="22"/>
      <c r="C63" s="22" t="s">
        <v>502</v>
      </c>
      <c r="D63" s="22" t="s">
        <v>438</v>
      </c>
      <c r="E63" s="22" t="s">
        <v>503</v>
      </c>
      <c r="F63" s="22" t="s">
        <v>504</v>
      </c>
      <c r="G63" s="22"/>
      <c r="H63" s="22">
        <v>1152000000</v>
      </c>
      <c r="I63" s="22">
        <v>1192000000</v>
      </c>
      <c r="J63" s="22">
        <v>1246000000</v>
      </c>
      <c r="K63" s="22"/>
      <c r="L63" s="22"/>
      <c r="M63" s="22"/>
      <c r="O63" s="22"/>
      <c r="P63" s="22" t="s">
        <v>349</v>
      </c>
      <c r="Q63" s="22">
        <v>112</v>
      </c>
      <c r="R63" s="22">
        <v>577</v>
      </c>
      <c r="S63" s="22">
        <v>580</v>
      </c>
    </row>
    <row r="64" spans="1:19">
      <c r="A64" s="22"/>
      <c r="B64" s="22"/>
      <c r="C64" s="22"/>
      <c r="D64" s="22" t="s">
        <v>438</v>
      </c>
      <c r="E64" s="22" t="s">
        <v>505</v>
      </c>
      <c r="F64" s="22" t="s">
        <v>506</v>
      </c>
      <c r="G64" s="22"/>
      <c r="H64" s="22">
        <v>1287000000</v>
      </c>
      <c r="I64" s="22">
        <v>1168000000</v>
      </c>
      <c r="J64" s="22">
        <v>973000000</v>
      </c>
      <c r="K64" s="22"/>
      <c r="L64" s="22"/>
      <c r="M64" s="22"/>
      <c r="O64" s="22"/>
      <c r="P64" s="22" t="s">
        <v>350</v>
      </c>
      <c r="Q64" s="22">
        <v>113</v>
      </c>
      <c r="R64" s="22">
        <v>582</v>
      </c>
      <c r="S64" s="22">
        <v>598</v>
      </c>
    </row>
    <row r="65" spans="1:19">
      <c r="A65" s="22"/>
      <c r="B65" s="22"/>
      <c r="C65" s="22"/>
      <c r="D65" s="22" t="s">
        <v>438</v>
      </c>
      <c r="E65" s="22" t="s">
        <v>507</v>
      </c>
      <c r="F65" s="22" t="s">
        <v>487</v>
      </c>
      <c r="G65" s="22"/>
      <c r="H65" s="22">
        <v>17588000000</v>
      </c>
      <c r="I65" s="22">
        <v>13115000000</v>
      </c>
      <c r="J65" s="22">
        <v>12125000000</v>
      </c>
      <c r="K65" s="22"/>
      <c r="L65" s="22"/>
      <c r="M65" s="22"/>
      <c r="O65" s="22"/>
      <c r="P65" s="22" t="s">
        <v>1900</v>
      </c>
      <c r="Q65" s="22">
        <v>114</v>
      </c>
      <c r="R65" s="22">
        <v>600</v>
      </c>
      <c r="S65" s="22">
        <v>607</v>
      </c>
    </row>
    <row r="66" spans="1:19">
      <c r="A66" s="22"/>
      <c r="B66" s="22"/>
      <c r="C66" s="22"/>
      <c r="D66" s="22" t="s">
        <v>438</v>
      </c>
      <c r="E66" s="22" t="s">
        <v>508</v>
      </c>
      <c r="F66" s="22" t="s">
        <v>509</v>
      </c>
      <c r="G66" s="22"/>
      <c r="H66" s="22">
        <v>58484000000</v>
      </c>
      <c r="I66" s="22">
        <v>52377000000</v>
      </c>
      <c r="J66" s="22">
        <v>49974000000</v>
      </c>
      <c r="K66" s="22"/>
      <c r="L66" s="22"/>
      <c r="M66" s="22"/>
      <c r="O66" s="22"/>
      <c r="P66" s="22" t="s">
        <v>351</v>
      </c>
      <c r="Q66" s="22">
        <v>115</v>
      </c>
      <c r="R66" s="22">
        <v>609</v>
      </c>
      <c r="S66" s="22">
        <v>617</v>
      </c>
    </row>
    <row r="67" spans="1:19">
      <c r="A67" s="22"/>
      <c r="B67" s="22"/>
      <c r="C67" s="22" t="s">
        <v>73</v>
      </c>
      <c r="D67" s="22" t="s">
        <v>438</v>
      </c>
      <c r="E67" s="22" t="s">
        <v>510</v>
      </c>
      <c r="F67" s="22" t="s">
        <v>511</v>
      </c>
      <c r="G67" s="22"/>
      <c r="H67" s="22">
        <v>27377000000</v>
      </c>
      <c r="I67" s="22">
        <v>32120000000</v>
      </c>
      <c r="J67" s="22">
        <v>33641000000</v>
      </c>
      <c r="K67" s="22"/>
      <c r="L67" s="22"/>
      <c r="M67" s="22"/>
      <c r="O67" s="22"/>
      <c r="P67" s="22" t="s">
        <v>352</v>
      </c>
      <c r="Q67" s="22">
        <v>116</v>
      </c>
      <c r="R67" s="22">
        <v>619</v>
      </c>
      <c r="S67" s="22">
        <v>627</v>
      </c>
    </row>
    <row r="68" spans="1:19">
      <c r="A68" s="22"/>
      <c r="B68" s="22"/>
      <c r="C68" s="22" t="s">
        <v>512</v>
      </c>
      <c r="D68" s="22" t="s">
        <v>438</v>
      </c>
      <c r="E68" s="22" t="s">
        <v>42</v>
      </c>
      <c r="F68" s="22" t="s">
        <v>513</v>
      </c>
      <c r="G68" s="22"/>
      <c r="H68" s="22">
        <v>4917000000</v>
      </c>
      <c r="I68" s="22">
        <v>10075000000</v>
      </c>
      <c r="J68" s="22">
        <v>10365000000</v>
      </c>
      <c r="K68" s="22"/>
      <c r="L68" s="22"/>
      <c r="M68" s="22"/>
      <c r="O68" s="22"/>
      <c r="P68" s="22" t="s">
        <v>353</v>
      </c>
      <c r="Q68" s="22">
        <v>117</v>
      </c>
      <c r="R68" s="22">
        <v>629</v>
      </c>
      <c r="S68" s="22">
        <v>635</v>
      </c>
    </row>
    <row r="69" spans="1:19">
      <c r="A69" s="22"/>
      <c r="B69" s="22"/>
      <c r="C69" s="22" t="s">
        <v>234</v>
      </c>
      <c r="D69" s="22" t="s">
        <v>438</v>
      </c>
      <c r="E69" s="22" t="s">
        <v>514</v>
      </c>
      <c r="F69" s="22" t="s">
        <v>515</v>
      </c>
      <c r="G69" s="22"/>
      <c r="H69" s="22">
        <v>22460000000</v>
      </c>
      <c r="I69" s="22">
        <v>22045000000</v>
      </c>
      <c r="J69" s="22">
        <v>23276000000</v>
      </c>
      <c r="K69" s="22"/>
      <c r="L69" s="22"/>
      <c r="M69" s="22"/>
      <c r="O69" s="22"/>
      <c r="P69" s="22" t="s">
        <v>354</v>
      </c>
      <c r="Q69" s="22">
        <v>118</v>
      </c>
      <c r="R69" s="22">
        <v>637</v>
      </c>
      <c r="S69" s="22">
        <v>650</v>
      </c>
    </row>
    <row r="70" spans="1:19">
      <c r="A70" s="22"/>
      <c r="B70" s="22"/>
      <c r="C70" s="22" t="s">
        <v>236</v>
      </c>
      <c r="D70" s="22" t="s">
        <v>438</v>
      </c>
      <c r="E70" s="22" t="s">
        <v>516</v>
      </c>
      <c r="F70" s="22" t="s">
        <v>517</v>
      </c>
      <c r="G70" s="22"/>
      <c r="H70" s="22">
        <v>277000000</v>
      </c>
      <c r="I70" s="22">
        <v>107000000</v>
      </c>
      <c r="J70" s="22">
        <v>382000000</v>
      </c>
      <c r="K70" s="22"/>
      <c r="L70" s="22"/>
      <c r="M70" s="22"/>
      <c r="O70" s="22"/>
      <c r="P70" s="22" t="s">
        <v>355</v>
      </c>
      <c r="Q70" s="22">
        <v>119</v>
      </c>
      <c r="R70" s="22">
        <v>652</v>
      </c>
      <c r="S70" s="22">
        <v>658</v>
      </c>
    </row>
    <row r="71" spans="1:19">
      <c r="A71" s="22"/>
      <c r="B71" s="22"/>
      <c r="C71" s="22" t="s">
        <v>518</v>
      </c>
      <c r="D71" s="22" t="s">
        <v>438</v>
      </c>
      <c r="E71" s="22" t="s">
        <v>519</v>
      </c>
      <c r="F71" s="22" t="s">
        <v>520</v>
      </c>
      <c r="G71" s="22"/>
      <c r="H71" s="22">
        <v>22183000000</v>
      </c>
      <c r="I71" s="22">
        <v>21938000000</v>
      </c>
      <c r="J71" s="22">
        <v>22894000000</v>
      </c>
      <c r="K71" s="22"/>
      <c r="L71" s="22"/>
      <c r="M71" s="22"/>
      <c r="O71" s="22"/>
      <c r="P71" s="22" t="s">
        <v>356</v>
      </c>
      <c r="Q71" s="22">
        <v>120</v>
      </c>
      <c r="R71" s="22">
        <v>660</v>
      </c>
      <c r="S71" s="22">
        <v>662</v>
      </c>
    </row>
    <row r="72" spans="1:19">
      <c r="A72" s="22"/>
      <c r="B72" s="22"/>
      <c r="C72" s="22" t="s">
        <v>521</v>
      </c>
      <c r="D72" s="22" t="s">
        <v>438</v>
      </c>
      <c r="E72" s="22" t="s">
        <v>522</v>
      </c>
      <c r="F72" s="22" t="s">
        <v>523</v>
      </c>
      <c r="G72" s="22"/>
      <c r="H72" s="22">
        <v>1629000000</v>
      </c>
      <c r="I72" s="22">
        <v>1565000000</v>
      </c>
      <c r="J72" s="22">
        <v>1424000000</v>
      </c>
      <c r="K72" s="22"/>
      <c r="L72" s="22"/>
      <c r="M72" s="22"/>
      <c r="O72" s="22"/>
      <c r="P72" s="22" t="s">
        <v>357</v>
      </c>
      <c r="Q72" s="22">
        <v>121</v>
      </c>
      <c r="R72" s="22">
        <v>664</v>
      </c>
      <c r="S72" s="22">
        <v>673</v>
      </c>
    </row>
    <row r="73" spans="1:19">
      <c r="A73" s="22"/>
      <c r="B73" s="22"/>
      <c r="C73" s="22" t="s">
        <v>33</v>
      </c>
      <c r="D73" s="22" t="s">
        <v>438</v>
      </c>
      <c r="E73" s="22" t="s">
        <v>524</v>
      </c>
      <c r="F73" s="22" t="s">
        <v>525</v>
      </c>
      <c r="G73" s="22"/>
      <c r="H73" s="22">
        <v>20554000000</v>
      </c>
      <c r="I73" s="22">
        <v>20373000000</v>
      </c>
      <c r="J73" s="22">
        <v>21470000000</v>
      </c>
      <c r="K73" s="22"/>
      <c r="L73" s="22"/>
      <c r="M73" s="22"/>
      <c r="O73" s="22"/>
      <c r="P73" s="22" t="s">
        <v>358</v>
      </c>
      <c r="Q73" s="22">
        <v>122</v>
      </c>
      <c r="R73" s="22">
        <v>675</v>
      </c>
      <c r="S73" s="22">
        <v>692</v>
      </c>
    </row>
    <row r="74" spans="1:19">
      <c r="A74" s="22"/>
      <c r="B74" s="22"/>
      <c r="C74" s="22"/>
      <c r="D74" s="22"/>
      <c r="E74" s="22"/>
      <c r="F74" s="22" t="s">
        <v>526</v>
      </c>
      <c r="G74" s="22"/>
      <c r="H74" s="22"/>
      <c r="I74" s="22"/>
      <c r="J74" s="22"/>
      <c r="K74" s="22"/>
      <c r="L74" s="22"/>
      <c r="M74" s="22"/>
      <c r="O74" s="22"/>
      <c r="P74" s="22" t="s">
        <v>359</v>
      </c>
      <c r="Q74" s="22">
        <v>123</v>
      </c>
      <c r="R74" s="22">
        <v>694</v>
      </c>
      <c r="S74" s="22">
        <v>710</v>
      </c>
    </row>
    <row r="75" spans="1:19">
      <c r="A75" s="22"/>
      <c r="B75" s="22"/>
      <c r="C75" s="22" t="s">
        <v>74</v>
      </c>
      <c r="D75" s="22" t="s">
        <v>438</v>
      </c>
      <c r="E75" s="22" t="s">
        <v>527</v>
      </c>
      <c r="F75" s="22" t="s">
        <v>528</v>
      </c>
      <c r="G75" s="22"/>
      <c r="H75" s="22">
        <v>4.1399999999999997</v>
      </c>
      <c r="I75" s="82">
        <v>43528</v>
      </c>
      <c r="J75" s="22">
        <v>4.18</v>
      </c>
      <c r="K75" s="22"/>
      <c r="L75" s="22"/>
      <c r="M75" s="22"/>
      <c r="O75" s="22"/>
      <c r="P75" s="22" t="s">
        <v>360</v>
      </c>
      <c r="Q75" s="22">
        <v>124</v>
      </c>
      <c r="R75" s="22">
        <v>712</v>
      </c>
      <c r="S75" s="22">
        <v>716</v>
      </c>
    </row>
    <row r="76" spans="1:19">
      <c r="A76" s="22"/>
      <c r="B76" s="22"/>
      <c r="C76" s="22" t="s">
        <v>75</v>
      </c>
      <c r="D76" s="22" t="s">
        <v>438</v>
      </c>
      <c r="E76" s="22" t="s">
        <v>529</v>
      </c>
      <c r="F76" s="22" t="s">
        <v>530</v>
      </c>
      <c r="G76" s="22"/>
      <c r="H76" s="83">
        <v>43742</v>
      </c>
      <c r="I76" s="22">
        <v>3.99</v>
      </c>
      <c r="J76" s="84">
        <v>43803</v>
      </c>
      <c r="K76" s="22"/>
      <c r="L76" s="22"/>
      <c r="M76" s="22"/>
      <c r="O76" s="22"/>
      <c r="P76" s="22" t="s">
        <v>361</v>
      </c>
      <c r="Q76" s="22">
        <v>125</v>
      </c>
      <c r="R76" s="22">
        <v>718</v>
      </c>
      <c r="S76" s="22">
        <v>719</v>
      </c>
    </row>
    <row r="77" spans="1:19">
      <c r="A77" s="22"/>
      <c r="B77" s="22"/>
      <c r="C77" s="22" t="s">
        <v>875</v>
      </c>
      <c r="D77" s="22" t="s">
        <v>438</v>
      </c>
      <c r="E77" s="22" t="s">
        <v>876</v>
      </c>
      <c r="F77" s="22" t="s">
        <v>1919</v>
      </c>
      <c r="G77" s="22"/>
      <c r="H77" s="22">
        <v>1.54</v>
      </c>
      <c r="I77" s="85">
        <v>-505859</v>
      </c>
      <c r="J77" s="86">
        <v>-520468</v>
      </c>
      <c r="K77" s="22"/>
      <c r="L77" s="22"/>
      <c r="M77" s="22"/>
      <c r="O77" s="22"/>
      <c r="P77" s="22" t="s">
        <v>362</v>
      </c>
      <c r="Q77" s="22">
        <v>126</v>
      </c>
      <c r="R77" s="22">
        <v>720</v>
      </c>
      <c r="S77" s="22">
        <v>720</v>
      </c>
    </row>
    <row r="78" spans="1:19">
      <c r="A78" s="22"/>
      <c r="B78" s="22"/>
      <c r="C78" s="22"/>
      <c r="D78" s="22" t="s">
        <v>438</v>
      </c>
      <c r="E78" s="22" t="s">
        <v>244</v>
      </c>
      <c r="F78" s="22" t="s">
        <v>1920</v>
      </c>
      <c r="G78" s="22"/>
      <c r="H78" s="22">
        <v>4964600000</v>
      </c>
      <c r="I78" s="22">
        <v>5052800000</v>
      </c>
      <c r="J78" s="22">
        <v>5136500000</v>
      </c>
      <c r="K78" s="22"/>
      <c r="L78" s="22"/>
      <c r="M78" s="22"/>
      <c r="O78" s="22"/>
      <c r="P78" s="22" t="s">
        <v>363</v>
      </c>
      <c r="Q78" s="22">
        <v>127</v>
      </c>
      <c r="R78" s="22">
        <v>722</v>
      </c>
      <c r="S78" s="22">
        <v>729</v>
      </c>
    </row>
    <row r="79" spans="1:19">
      <c r="A79" s="22"/>
      <c r="B79" s="22"/>
      <c r="C79" s="22"/>
      <c r="D79" s="22" t="s">
        <v>438</v>
      </c>
      <c r="E79" s="22" t="s">
        <v>532</v>
      </c>
      <c r="F79" s="22" t="s">
        <v>1921</v>
      </c>
      <c r="G79" s="22"/>
      <c r="H79" s="22">
        <v>5017300000</v>
      </c>
      <c r="I79" s="22">
        <v>5108300000</v>
      </c>
      <c r="J79" s="22">
        <v>5209800000</v>
      </c>
      <c r="K79" s="22"/>
      <c r="L79" s="22"/>
      <c r="M79" s="22"/>
      <c r="O79" s="22"/>
      <c r="P79" s="22" t="s">
        <v>364</v>
      </c>
      <c r="Q79" s="22">
        <v>128</v>
      </c>
      <c r="R79" s="22">
        <v>731</v>
      </c>
      <c r="S79" s="22">
        <v>750</v>
      </c>
    </row>
    <row r="80" spans="1:19">
      <c r="A80" s="22"/>
      <c r="B80" s="22"/>
      <c r="C80" s="22"/>
      <c r="D80" s="22" t="s">
        <v>263</v>
      </c>
      <c r="E80" s="22" t="s">
        <v>428</v>
      </c>
      <c r="F80" s="22"/>
      <c r="G80" s="22"/>
      <c r="H80" s="22"/>
      <c r="I80" s="22"/>
      <c r="J80" s="22"/>
      <c r="K80" s="22"/>
      <c r="L80" s="22"/>
      <c r="M80" s="22"/>
      <c r="O80" s="22"/>
      <c r="P80" s="22" t="s">
        <v>365</v>
      </c>
      <c r="Q80" s="22">
        <v>129</v>
      </c>
      <c r="R80" s="22">
        <v>752</v>
      </c>
      <c r="S80" s="22">
        <v>764</v>
      </c>
    </row>
    <row r="81" spans="1:19">
      <c r="A81" s="22"/>
      <c r="B81" s="22"/>
      <c r="C81" s="22"/>
      <c r="D81" s="22"/>
      <c r="E81" s="22" t="s">
        <v>534</v>
      </c>
      <c r="F81" s="22" t="s">
        <v>290</v>
      </c>
      <c r="G81" s="22"/>
      <c r="H81" s="22"/>
      <c r="I81" s="22"/>
      <c r="J81" s="22"/>
      <c r="K81" s="22"/>
      <c r="L81" s="22"/>
      <c r="M81" s="22"/>
      <c r="O81" s="22"/>
      <c r="P81" s="22" t="s">
        <v>366</v>
      </c>
      <c r="Q81" s="22">
        <v>130</v>
      </c>
      <c r="R81" s="22">
        <v>765</v>
      </c>
      <c r="S81" s="22">
        <v>765</v>
      </c>
    </row>
    <row r="82" spans="1:19">
      <c r="A82" s="22"/>
      <c r="B82" s="22"/>
      <c r="C82" s="22"/>
      <c r="D82" s="22" t="s">
        <v>430</v>
      </c>
      <c r="E82" s="22" t="s">
        <v>1922</v>
      </c>
      <c r="F82" s="22" t="s">
        <v>1923</v>
      </c>
      <c r="G82" s="22"/>
      <c r="H82" s="22">
        <v>267000000</v>
      </c>
      <c r="I82" s="22">
        <v>194000000</v>
      </c>
      <c r="J82" s="22">
        <v>185000000</v>
      </c>
      <c r="K82" s="22"/>
      <c r="L82" s="22"/>
      <c r="M82" s="22"/>
      <c r="O82" s="22"/>
      <c r="P82" s="22" t="s">
        <v>367</v>
      </c>
      <c r="Q82" s="22">
        <v>131</v>
      </c>
      <c r="R82" s="22">
        <v>767</v>
      </c>
      <c r="S82" s="22">
        <v>772</v>
      </c>
    </row>
    <row r="83" spans="1:19">
      <c r="A83" s="22"/>
      <c r="B83" s="22"/>
      <c r="C83" s="22"/>
      <c r="D83" s="22" t="s">
        <v>430</v>
      </c>
      <c r="E83" s="22" t="s">
        <v>535</v>
      </c>
      <c r="F83" s="22" t="s">
        <v>1924</v>
      </c>
      <c r="G83" s="22"/>
      <c r="H83" s="22">
        <v>344000000</v>
      </c>
      <c r="I83" s="22">
        <v>453000000</v>
      </c>
      <c r="J83" s="22">
        <v>376000000</v>
      </c>
      <c r="K83" s="22"/>
      <c r="L83" s="22"/>
      <c r="M83" s="22"/>
      <c r="O83" s="22"/>
      <c r="P83" s="22" t="s">
        <v>368</v>
      </c>
      <c r="Q83" s="22">
        <v>132</v>
      </c>
      <c r="R83" s="22">
        <v>774</v>
      </c>
      <c r="S83" s="22">
        <v>780</v>
      </c>
    </row>
    <row r="84" spans="1:19">
      <c r="A84" s="22"/>
      <c r="B84" s="22"/>
      <c r="C84" s="22"/>
      <c r="D84" s="22" t="s">
        <v>263</v>
      </c>
      <c r="E84" s="22" t="s">
        <v>428</v>
      </c>
      <c r="F84" s="22"/>
      <c r="G84" s="22"/>
      <c r="H84" s="22"/>
      <c r="I84" s="22"/>
      <c r="J84" s="22"/>
      <c r="K84" s="22"/>
      <c r="L84" s="22"/>
      <c r="M84" s="22"/>
      <c r="O84" s="22"/>
      <c r="P84" s="22" t="s">
        <v>369</v>
      </c>
      <c r="Q84" s="22">
        <v>133</v>
      </c>
      <c r="R84" s="22">
        <v>782</v>
      </c>
      <c r="S84" s="22">
        <v>786</v>
      </c>
    </row>
    <row r="85" spans="1:19">
      <c r="A85" s="22"/>
      <c r="B85" s="22"/>
      <c r="C85" s="22"/>
      <c r="D85" s="22"/>
      <c r="E85" s="22" t="s">
        <v>537</v>
      </c>
      <c r="F85" s="22" t="s">
        <v>291</v>
      </c>
      <c r="G85" s="22"/>
      <c r="H85" s="22"/>
      <c r="I85" s="22"/>
      <c r="J85" s="22"/>
      <c r="K85" s="22"/>
      <c r="L85" s="22"/>
      <c r="M85" s="22"/>
      <c r="O85" s="22"/>
      <c r="P85" s="22" t="s">
        <v>370</v>
      </c>
      <c r="Q85" s="22">
        <v>134</v>
      </c>
      <c r="R85" s="22">
        <v>788</v>
      </c>
      <c r="S85" s="22">
        <v>791</v>
      </c>
    </row>
    <row r="86" spans="1:19">
      <c r="A86" s="22"/>
      <c r="B86" s="22"/>
      <c r="C86" s="22" t="s">
        <v>518</v>
      </c>
      <c r="D86" s="22" t="s">
        <v>438</v>
      </c>
      <c r="E86" s="22" t="s">
        <v>519</v>
      </c>
      <c r="F86" s="22" t="s">
        <v>520</v>
      </c>
      <c r="G86" s="22"/>
      <c r="H86" s="22">
        <v>22183000000</v>
      </c>
      <c r="I86" s="22">
        <v>21938000000</v>
      </c>
      <c r="J86" s="22">
        <v>22894000000</v>
      </c>
      <c r="K86" s="22"/>
      <c r="L86" s="22"/>
      <c r="M86" s="22"/>
      <c r="O86" s="22"/>
      <c r="P86" s="22" t="s">
        <v>371</v>
      </c>
      <c r="Q86" s="22">
        <v>135</v>
      </c>
      <c r="R86" s="22">
        <v>793</v>
      </c>
      <c r="S86" s="22">
        <v>805</v>
      </c>
    </row>
    <row r="87" spans="1:19">
      <c r="A87" s="22"/>
      <c r="B87" s="22"/>
      <c r="C87" s="22"/>
      <c r="D87" s="22"/>
      <c r="E87" s="22"/>
      <c r="F87" s="22" t="s">
        <v>538</v>
      </c>
      <c r="G87" s="22"/>
      <c r="H87" s="22"/>
      <c r="I87" s="22"/>
      <c r="J87" s="22"/>
      <c r="K87" s="22"/>
      <c r="L87" s="22"/>
      <c r="M87" s="22"/>
      <c r="O87" s="22"/>
      <c r="P87" s="22" t="s">
        <v>1901</v>
      </c>
      <c r="Q87" s="22">
        <v>136</v>
      </c>
      <c r="R87" s="22">
        <v>807</v>
      </c>
      <c r="S87" s="22">
        <v>809</v>
      </c>
    </row>
    <row r="88" spans="1:19">
      <c r="A88" s="22"/>
      <c r="B88" s="22"/>
      <c r="C88" s="22"/>
      <c r="D88" s="22"/>
      <c r="E88" s="22"/>
      <c r="F88" s="22" t="s">
        <v>1925</v>
      </c>
      <c r="G88" s="22"/>
      <c r="H88" s="22"/>
      <c r="I88" s="22"/>
      <c r="J88" s="22"/>
      <c r="K88" s="22"/>
      <c r="L88" s="22"/>
      <c r="M88" s="22"/>
      <c r="P88" t="s">
        <v>372</v>
      </c>
      <c r="Q88">
        <v>137</v>
      </c>
      <c r="R88">
        <v>811</v>
      </c>
      <c r="S88">
        <v>813</v>
      </c>
    </row>
    <row r="89" spans="1:19">
      <c r="A89" s="22"/>
      <c r="B89" s="22"/>
      <c r="C89" s="22"/>
      <c r="D89" s="22" t="s">
        <v>438</v>
      </c>
      <c r="E89" s="22" t="s">
        <v>540</v>
      </c>
      <c r="F89" s="22" t="s">
        <v>541</v>
      </c>
      <c r="G89" s="22"/>
      <c r="H89" s="22">
        <v>2719000000</v>
      </c>
      <c r="I89" s="22">
        <v>-3458000000</v>
      </c>
      <c r="J89" s="22">
        <v>-3318000000</v>
      </c>
      <c r="K89" s="22"/>
      <c r="L89" s="22"/>
      <c r="M89" s="22"/>
      <c r="P89" t="s">
        <v>373</v>
      </c>
      <c r="Q89">
        <v>138</v>
      </c>
      <c r="R89">
        <v>815</v>
      </c>
      <c r="S89">
        <v>817</v>
      </c>
    </row>
    <row r="90" spans="1:19">
      <c r="A90" s="22"/>
      <c r="B90" s="22"/>
      <c r="C90" s="22"/>
      <c r="D90" s="22" t="s">
        <v>430</v>
      </c>
      <c r="E90" s="22" t="s">
        <v>542</v>
      </c>
      <c r="F90" s="22" t="s">
        <v>1926</v>
      </c>
      <c r="G90" s="22"/>
      <c r="H90" s="22">
        <v>-737000000</v>
      </c>
      <c r="I90" s="22">
        <v>-1240000000</v>
      </c>
      <c r="J90" s="22">
        <v>-1530000000</v>
      </c>
      <c r="K90" s="22"/>
      <c r="L90" s="22"/>
      <c r="M90" s="22"/>
      <c r="P90" t="s">
        <v>374</v>
      </c>
      <c r="Q90">
        <v>139</v>
      </c>
      <c r="R90">
        <v>819</v>
      </c>
      <c r="S90">
        <v>825</v>
      </c>
    </row>
    <row r="91" spans="1:19">
      <c r="A91" s="22"/>
      <c r="B91" s="22"/>
      <c r="C91" s="22"/>
      <c r="D91" s="22"/>
      <c r="E91" s="22"/>
      <c r="F91" s="22" t="s">
        <v>544</v>
      </c>
      <c r="G91" s="22"/>
      <c r="H91" s="22"/>
      <c r="I91" s="22"/>
      <c r="J91" s="22"/>
      <c r="K91" s="22"/>
      <c r="L91" s="22"/>
      <c r="M91" s="22"/>
      <c r="P91" t="s">
        <v>375</v>
      </c>
      <c r="Q91">
        <v>140</v>
      </c>
      <c r="R91">
        <v>827</v>
      </c>
      <c r="S91">
        <v>830</v>
      </c>
    </row>
    <row r="92" spans="1:19">
      <c r="A92" s="22"/>
      <c r="B92" s="22"/>
      <c r="C92" s="22"/>
      <c r="D92" s="22" t="s">
        <v>438</v>
      </c>
      <c r="E92" s="22" t="s">
        <v>545</v>
      </c>
      <c r="F92" s="22" t="s">
        <v>541</v>
      </c>
      <c r="G92" s="22"/>
      <c r="H92" s="22">
        <v>-540000000</v>
      </c>
      <c r="I92" s="22">
        <v>177000000</v>
      </c>
      <c r="J92" s="22">
        <v>1549000000</v>
      </c>
      <c r="K92" s="22"/>
      <c r="L92" s="22"/>
      <c r="M92" s="22"/>
      <c r="P92" t="s">
        <v>1902</v>
      </c>
      <c r="Q92">
        <v>141</v>
      </c>
      <c r="R92">
        <v>832</v>
      </c>
      <c r="S92">
        <v>837</v>
      </c>
    </row>
    <row r="93" spans="1:19">
      <c r="A93" s="22"/>
      <c r="B93" s="22"/>
      <c r="C93" s="22"/>
      <c r="D93" s="22" t="s">
        <v>438</v>
      </c>
      <c r="E93" s="22" t="s">
        <v>546</v>
      </c>
      <c r="F93" s="22" t="s">
        <v>1927</v>
      </c>
      <c r="G93" s="22" t="s">
        <v>548</v>
      </c>
      <c r="H93" s="22">
        <v>543000000</v>
      </c>
      <c r="I93" s="22">
        <v>1029000000</v>
      </c>
      <c r="J93" s="22">
        <v>1089000000</v>
      </c>
      <c r="K93" s="22"/>
      <c r="L93" s="22"/>
      <c r="M93" s="22"/>
      <c r="P93" t="s">
        <v>377</v>
      </c>
      <c r="Q93">
        <v>142</v>
      </c>
      <c r="R93">
        <v>839</v>
      </c>
      <c r="S93">
        <v>842</v>
      </c>
    </row>
    <row r="94" spans="1:19">
      <c r="A94" s="22"/>
      <c r="B94" s="22"/>
      <c r="C94" s="22"/>
      <c r="D94" s="22"/>
      <c r="E94" s="22"/>
      <c r="F94" s="22" t="s">
        <v>549</v>
      </c>
      <c r="G94" s="22"/>
      <c r="H94" s="22"/>
      <c r="I94" s="22"/>
      <c r="J94" s="22"/>
      <c r="K94" s="22"/>
      <c r="L94" s="22"/>
      <c r="M94" s="22"/>
      <c r="P94" t="s">
        <v>1903</v>
      </c>
      <c r="Q94">
        <v>143</v>
      </c>
      <c r="R94">
        <v>844</v>
      </c>
      <c r="S94">
        <v>847</v>
      </c>
    </row>
    <row r="95" spans="1:19">
      <c r="A95" s="22"/>
      <c r="B95" s="22"/>
      <c r="C95" s="22"/>
      <c r="D95" s="22" t="s">
        <v>438</v>
      </c>
      <c r="E95" s="22" t="s">
        <v>550</v>
      </c>
      <c r="F95" s="22" t="s">
        <v>551</v>
      </c>
      <c r="G95" s="22"/>
      <c r="H95" s="22">
        <v>49000000</v>
      </c>
      <c r="I95" s="22">
        <v>-52000000</v>
      </c>
      <c r="J95" s="22">
        <v>-512000000</v>
      </c>
      <c r="K95" s="22"/>
      <c r="L95" s="22"/>
      <c r="M95" s="22"/>
      <c r="P95" t="s">
        <v>378</v>
      </c>
      <c r="Q95">
        <v>144</v>
      </c>
      <c r="R95">
        <v>849</v>
      </c>
      <c r="S95">
        <v>853</v>
      </c>
    </row>
    <row r="96" spans="1:19">
      <c r="A96" s="22"/>
      <c r="B96" s="22"/>
      <c r="C96" s="22"/>
      <c r="D96" s="22" t="s">
        <v>430</v>
      </c>
      <c r="E96" s="22" t="s">
        <v>552</v>
      </c>
      <c r="F96" s="22" t="s">
        <v>553</v>
      </c>
      <c r="G96" s="22"/>
      <c r="H96" s="22">
        <v>153000000</v>
      </c>
      <c r="I96" s="22">
        <v>158000000</v>
      </c>
      <c r="J96" s="22">
        <v>114000000</v>
      </c>
      <c r="K96" s="22"/>
      <c r="L96" s="22"/>
      <c r="M96" s="22"/>
      <c r="P96" t="s">
        <v>1904</v>
      </c>
      <c r="Q96">
        <v>145</v>
      </c>
      <c r="R96">
        <v>855</v>
      </c>
      <c r="S96">
        <v>856</v>
      </c>
    </row>
    <row r="97" spans="1:19">
      <c r="A97" s="22"/>
      <c r="B97" s="22"/>
      <c r="C97" s="22"/>
      <c r="D97" s="22"/>
      <c r="E97" s="22"/>
      <c r="F97" s="22" t="s">
        <v>554</v>
      </c>
      <c r="G97" s="22"/>
      <c r="H97" s="22"/>
      <c r="I97" s="22"/>
      <c r="J97" s="22"/>
      <c r="K97" s="22"/>
      <c r="L97" s="22"/>
      <c r="M97" s="22"/>
      <c r="P97" t="s">
        <v>1905</v>
      </c>
      <c r="Q97">
        <v>146</v>
      </c>
      <c r="R97">
        <v>858</v>
      </c>
      <c r="S97">
        <v>860</v>
      </c>
    </row>
    <row r="98" spans="1:19">
      <c r="A98" s="22"/>
      <c r="B98" s="22"/>
      <c r="C98" s="22"/>
      <c r="D98" s="22" t="s">
        <v>438</v>
      </c>
      <c r="E98" s="22" t="s">
        <v>555</v>
      </c>
      <c r="F98" s="22" t="s">
        <v>541</v>
      </c>
      <c r="G98" s="22"/>
      <c r="H98" s="22">
        <v>96000000</v>
      </c>
      <c r="I98" s="22">
        <v>-3000000</v>
      </c>
      <c r="J98" s="22">
        <v>-137000000</v>
      </c>
      <c r="K98" s="22"/>
      <c r="L98" s="22"/>
      <c r="M98" s="22"/>
      <c r="P98" t="s">
        <v>381</v>
      </c>
      <c r="Q98">
        <v>147</v>
      </c>
      <c r="R98">
        <v>862</v>
      </c>
      <c r="S98">
        <v>874</v>
      </c>
    </row>
    <row r="99" spans="1:19">
      <c r="A99" s="22"/>
      <c r="B99" s="22"/>
      <c r="C99" s="22"/>
      <c r="D99" s="22" t="s">
        <v>438</v>
      </c>
      <c r="E99" s="22" t="s">
        <v>1928</v>
      </c>
      <c r="F99" s="22" t="s">
        <v>1926</v>
      </c>
      <c r="G99" s="22" t="s">
        <v>548</v>
      </c>
      <c r="H99" s="22">
        <v>0</v>
      </c>
      <c r="I99" s="22">
        <v>0</v>
      </c>
      <c r="J99" s="22">
        <v>5000000</v>
      </c>
      <c r="K99" s="22"/>
      <c r="L99" s="22"/>
      <c r="M99" s="22"/>
      <c r="P99" t="s">
        <v>382</v>
      </c>
      <c r="Q99">
        <v>148</v>
      </c>
      <c r="R99">
        <v>876</v>
      </c>
      <c r="S99">
        <v>890</v>
      </c>
    </row>
    <row r="100" spans="1:19">
      <c r="A100" s="22"/>
      <c r="B100" s="22"/>
      <c r="C100" s="22"/>
      <c r="D100" s="22" t="s">
        <v>438</v>
      </c>
      <c r="E100" s="22" t="s">
        <v>556</v>
      </c>
      <c r="F100" s="22" t="s">
        <v>557</v>
      </c>
      <c r="G100" s="22"/>
      <c r="H100" s="22">
        <v>1197000000</v>
      </c>
      <c r="I100" s="22">
        <v>-5447000000</v>
      </c>
      <c r="J100" s="22">
        <v>-4928000000</v>
      </c>
      <c r="K100" s="22"/>
      <c r="L100" s="22"/>
      <c r="M100" s="22"/>
      <c r="P100" t="s">
        <v>383</v>
      </c>
      <c r="Q100">
        <v>149</v>
      </c>
      <c r="R100">
        <v>892</v>
      </c>
      <c r="S100">
        <v>897</v>
      </c>
    </row>
    <row r="101" spans="1:19">
      <c r="A101" s="22"/>
      <c r="B101" s="22"/>
      <c r="C101" s="22"/>
      <c r="D101" s="22" t="s">
        <v>438</v>
      </c>
      <c r="E101" s="22" t="s">
        <v>558</v>
      </c>
      <c r="F101" s="22" t="s">
        <v>1929</v>
      </c>
      <c r="G101" s="22" t="s">
        <v>548</v>
      </c>
      <c r="H101" s="22">
        <v>434000000</v>
      </c>
      <c r="I101" s="22">
        <v>-1996000000</v>
      </c>
      <c r="J101" s="22">
        <v>-1774000000</v>
      </c>
      <c r="K101" s="22"/>
      <c r="L101" s="22"/>
      <c r="M101" s="22"/>
      <c r="P101" t="s">
        <v>384</v>
      </c>
      <c r="Q101">
        <v>150</v>
      </c>
      <c r="R101">
        <v>899</v>
      </c>
      <c r="S101">
        <v>903</v>
      </c>
    </row>
    <row r="102" spans="1:19">
      <c r="A102" s="22"/>
      <c r="B102" s="22"/>
      <c r="C102" s="22"/>
      <c r="D102" s="22" t="s">
        <v>438</v>
      </c>
      <c r="E102" s="22" t="s">
        <v>560</v>
      </c>
      <c r="F102" s="22" t="s">
        <v>561</v>
      </c>
      <c r="G102" s="22"/>
      <c r="H102" s="22">
        <v>763000000</v>
      </c>
      <c r="I102" s="22">
        <v>-3451000000</v>
      </c>
      <c r="J102" s="22">
        <v>-3154000000</v>
      </c>
      <c r="K102" s="22"/>
      <c r="L102" s="22"/>
      <c r="M102" s="22"/>
      <c r="P102" t="s">
        <v>385</v>
      </c>
      <c r="Q102">
        <v>151</v>
      </c>
      <c r="R102">
        <v>905</v>
      </c>
      <c r="S102">
        <v>910</v>
      </c>
    </row>
    <row r="103" spans="1:19">
      <c r="A103" s="22"/>
      <c r="B103" s="22"/>
      <c r="C103" s="22"/>
      <c r="D103" s="22" t="s">
        <v>438</v>
      </c>
      <c r="E103" s="22" t="s">
        <v>562</v>
      </c>
      <c r="F103" s="22" t="s">
        <v>1853</v>
      </c>
      <c r="G103" s="22"/>
      <c r="H103" s="22">
        <v>-62000000</v>
      </c>
      <c r="I103" s="22">
        <v>-17000000</v>
      </c>
      <c r="J103" s="22">
        <v>67000000</v>
      </c>
      <c r="K103" s="22"/>
      <c r="L103" s="22"/>
      <c r="M103" s="22"/>
      <c r="P103" t="s">
        <v>386</v>
      </c>
      <c r="Q103">
        <v>152</v>
      </c>
      <c r="R103">
        <v>912</v>
      </c>
      <c r="S103">
        <v>919</v>
      </c>
    </row>
    <row r="104" spans="1:19">
      <c r="A104" s="22"/>
      <c r="B104" s="22"/>
      <c r="C104" s="22"/>
      <c r="D104" s="22" t="s">
        <v>438</v>
      </c>
      <c r="E104" s="22" t="s">
        <v>564</v>
      </c>
      <c r="F104" s="22" t="s">
        <v>565</v>
      </c>
      <c r="G104" s="22"/>
      <c r="H104" s="22">
        <v>825000000</v>
      </c>
      <c r="I104" s="22">
        <v>-3434000000</v>
      </c>
      <c r="J104" s="22">
        <v>-3221000000</v>
      </c>
      <c r="K104" s="22"/>
      <c r="L104" s="22"/>
      <c r="M104" s="22"/>
      <c r="P104" t="s">
        <v>387</v>
      </c>
      <c r="Q104">
        <v>153</v>
      </c>
      <c r="R104">
        <v>920</v>
      </c>
      <c r="S104">
        <v>920</v>
      </c>
    </row>
    <row r="105" spans="1:19">
      <c r="A105" s="22"/>
      <c r="B105" s="22"/>
      <c r="C105" s="22"/>
      <c r="D105" s="22" t="s">
        <v>438</v>
      </c>
      <c r="E105" s="22" t="s">
        <v>566</v>
      </c>
      <c r="F105" s="22" t="s">
        <v>567</v>
      </c>
      <c r="G105" s="22"/>
      <c r="H105" s="22">
        <v>23008000000</v>
      </c>
      <c r="I105" s="22">
        <v>18504000000</v>
      </c>
      <c r="J105" s="22">
        <v>19673000000</v>
      </c>
      <c r="K105" s="22"/>
      <c r="L105" s="22"/>
      <c r="M105" s="22"/>
      <c r="P105" t="s">
        <v>388</v>
      </c>
      <c r="Q105">
        <v>154</v>
      </c>
      <c r="R105">
        <v>921</v>
      </c>
      <c r="S105">
        <v>921</v>
      </c>
    </row>
    <row r="106" spans="1:19">
      <c r="A106" s="22"/>
      <c r="B106" s="22"/>
      <c r="C106" s="22"/>
      <c r="D106" s="22" t="s">
        <v>438</v>
      </c>
      <c r="E106" s="22" t="s">
        <v>568</v>
      </c>
      <c r="F106" s="22" t="s">
        <v>569</v>
      </c>
      <c r="G106" s="22"/>
      <c r="H106" s="22">
        <v>215000000</v>
      </c>
      <c r="I106" s="22">
        <v>90000000</v>
      </c>
      <c r="J106" s="22">
        <v>449000000</v>
      </c>
      <c r="K106" s="22"/>
      <c r="L106" s="22"/>
      <c r="M106" s="22"/>
      <c r="P106" t="s">
        <v>389</v>
      </c>
      <c r="Q106">
        <v>155</v>
      </c>
      <c r="R106">
        <v>923</v>
      </c>
      <c r="S106">
        <v>924</v>
      </c>
    </row>
    <row r="107" spans="1:19">
      <c r="A107" s="22"/>
      <c r="B107" s="22"/>
      <c r="C107" s="22" t="s">
        <v>570</v>
      </c>
      <c r="D107" s="22" t="s">
        <v>438</v>
      </c>
      <c r="E107" s="22" t="s">
        <v>571</v>
      </c>
      <c r="F107" s="22" t="s">
        <v>572</v>
      </c>
      <c r="G107" s="22"/>
      <c r="H107" s="22">
        <v>23223000000</v>
      </c>
      <c r="I107" s="22">
        <v>18594000000</v>
      </c>
      <c r="J107" s="22">
        <v>20122000000</v>
      </c>
      <c r="K107" s="22"/>
      <c r="L107" s="22"/>
      <c r="M107" s="22"/>
      <c r="P107" t="s">
        <v>390</v>
      </c>
      <c r="Q107">
        <v>156</v>
      </c>
      <c r="R107">
        <v>926</v>
      </c>
      <c r="S107">
        <v>927</v>
      </c>
    </row>
    <row r="108" spans="1:19">
      <c r="A108" s="22"/>
      <c r="B108" s="22"/>
      <c r="C108" s="22"/>
      <c r="D108" s="22" t="s">
        <v>263</v>
      </c>
      <c r="E108" s="22" t="s">
        <v>428</v>
      </c>
      <c r="F108" s="22"/>
      <c r="G108" s="22"/>
      <c r="H108" s="22"/>
      <c r="I108" s="22"/>
      <c r="J108" s="22"/>
      <c r="K108" s="22"/>
      <c r="L108" s="22"/>
      <c r="M108" s="22"/>
      <c r="P108" t="s">
        <v>391</v>
      </c>
      <c r="Q108">
        <v>157</v>
      </c>
      <c r="R108">
        <v>929</v>
      </c>
      <c r="S108">
        <v>948</v>
      </c>
    </row>
    <row r="109" spans="1:19">
      <c r="A109" s="22"/>
      <c r="B109" s="22"/>
      <c r="C109" s="22"/>
      <c r="D109" s="22"/>
      <c r="E109" s="22" t="s">
        <v>576</v>
      </c>
      <c r="F109" s="22" t="s">
        <v>293</v>
      </c>
      <c r="G109" s="22"/>
      <c r="H109" s="22"/>
      <c r="I109" s="22"/>
      <c r="J109" s="22"/>
      <c r="K109" s="22"/>
      <c r="L109" s="22"/>
      <c r="M109" s="22"/>
      <c r="P109" t="s">
        <v>393</v>
      </c>
      <c r="Q109">
        <v>158</v>
      </c>
      <c r="R109">
        <v>950</v>
      </c>
      <c r="S109">
        <v>953</v>
      </c>
    </row>
    <row r="110" spans="1:19">
      <c r="A110" s="22"/>
      <c r="B110" s="22"/>
      <c r="C110" s="22"/>
      <c r="D110" s="22"/>
      <c r="E110" s="22"/>
      <c r="F110" s="22" t="s">
        <v>34</v>
      </c>
      <c r="G110" s="22"/>
      <c r="H110" s="22"/>
      <c r="I110" s="22"/>
      <c r="J110" s="22"/>
      <c r="K110" s="22"/>
      <c r="L110" s="22"/>
      <c r="M110" s="22"/>
      <c r="P110" t="s">
        <v>394</v>
      </c>
      <c r="Q110">
        <v>159</v>
      </c>
      <c r="R110">
        <v>955</v>
      </c>
      <c r="S110">
        <v>960</v>
      </c>
    </row>
    <row r="111" spans="1:19">
      <c r="A111" s="22"/>
      <c r="B111" s="22"/>
      <c r="C111" s="22"/>
      <c r="D111" s="22" t="s">
        <v>438</v>
      </c>
      <c r="E111" s="22" t="s">
        <v>577</v>
      </c>
      <c r="F111" s="22" t="s">
        <v>578</v>
      </c>
      <c r="G111" s="22"/>
      <c r="H111" s="22">
        <v>23367000000</v>
      </c>
      <c r="I111" s="22">
        <v>20729000000</v>
      </c>
      <c r="J111" s="22">
        <v>19111000000</v>
      </c>
      <c r="K111" s="22"/>
      <c r="L111" s="22"/>
      <c r="M111" s="22"/>
      <c r="P111" t="s">
        <v>395</v>
      </c>
      <c r="Q111">
        <v>160</v>
      </c>
      <c r="R111">
        <v>962</v>
      </c>
      <c r="S111">
        <v>967</v>
      </c>
    </row>
    <row r="112" spans="1:19">
      <c r="A112" s="22"/>
      <c r="B112" s="22"/>
      <c r="C112" s="22"/>
      <c r="D112" s="22" t="s">
        <v>430</v>
      </c>
      <c r="E112" s="22" t="s">
        <v>1930</v>
      </c>
      <c r="F112" s="22" t="s">
        <v>1931</v>
      </c>
      <c r="G112" s="22"/>
      <c r="H112" s="22">
        <v>272605000000</v>
      </c>
      <c r="I112" s="22">
        <v>266038000000</v>
      </c>
      <c r="J112" s="22"/>
      <c r="K112" s="22"/>
      <c r="L112" s="22"/>
      <c r="M112" s="22"/>
      <c r="P112" t="s">
        <v>396</v>
      </c>
      <c r="Q112">
        <v>161</v>
      </c>
      <c r="R112">
        <v>969</v>
      </c>
      <c r="S112">
        <v>986</v>
      </c>
    </row>
    <row r="113" spans="1:19">
      <c r="A113" s="22"/>
      <c r="B113" s="22"/>
      <c r="C113" s="22"/>
      <c r="D113" s="22" t="s">
        <v>430</v>
      </c>
      <c r="E113" s="22" t="s">
        <v>886</v>
      </c>
      <c r="F113" s="22" t="s">
        <v>887</v>
      </c>
      <c r="G113" s="22"/>
      <c r="H113" s="22">
        <v>92329000000</v>
      </c>
      <c r="I113" s="22">
        <v>74397000000</v>
      </c>
      <c r="J113" s="22"/>
      <c r="K113" s="22"/>
      <c r="L113" s="22"/>
      <c r="M113" s="22"/>
      <c r="P113" t="s">
        <v>397</v>
      </c>
      <c r="Q113">
        <v>162</v>
      </c>
      <c r="R113">
        <v>988</v>
      </c>
      <c r="S113">
        <v>990</v>
      </c>
    </row>
    <row r="114" spans="1:19">
      <c r="A114" s="22"/>
      <c r="B114" s="22"/>
      <c r="C114" s="22"/>
      <c r="D114" s="22"/>
      <c r="E114" s="22"/>
      <c r="F114" s="22" t="s">
        <v>1925</v>
      </c>
      <c r="G114" s="22"/>
      <c r="H114" s="22"/>
      <c r="I114" s="22"/>
      <c r="J114" s="22"/>
      <c r="K114" s="22"/>
      <c r="L114" s="22"/>
      <c r="M114" s="22"/>
      <c r="P114" t="s">
        <v>398</v>
      </c>
      <c r="Q114">
        <v>163</v>
      </c>
      <c r="R114">
        <v>992</v>
      </c>
      <c r="S114">
        <v>996</v>
      </c>
    </row>
    <row r="115" spans="1:19">
      <c r="A115" s="22"/>
      <c r="B115" s="22"/>
      <c r="C115" s="22"/>
      <c r="D115" s="22" t="s">
        <v>438</v>
      </c>
      <c r="E115" s="22" t="s">
        <v>1932</v>
      </c>
      <c r="F115" s="22" t="s">
        <v>1933</v>
      </c>
      <c r="G115" s="22"/>
      <c r="H115" s="22">
        <v>277085000000</v>
      </c>
      <c r="I115" s="22">
        <v>308364000000</v>
      </c>
      <c r="J115" s="22"/>
      <c r="K115" s="22"/>
      <c r="L115" s="22"/>
      <c r="M115" s="22"/>
      <c r="P115" t="s">
        <v>399</v>
      </c>
      <c r="Q115">
        <v>164</v>
      </c>
      <c r="R115">
        <v>998</v>
      </c>
      <c r="S115">
        <v>1003</v>
      </c>
    </row>
    <row r="116" spans="1:19">
      <c r="A116" s="22"/>
      <c r="B116" s="22"/>
      <c r="C116" s="22"/>
      <c r="D116" s="22" t="s">
        <v>438</v>
      </c>
      <c r="E116" s="22" t="s">
        <v>589</v>
      </c>
      <c r="F116" s="22" t="s">
        <v>1934</v>
      </c>
      <c r="G116" s="22"/>
      <c r="H116" s="22">
        <v>139335000000</v>
      </c>
      <c r="I116" s="22">
        <v>99583000000</v>
      </c>
      <c r="J116" s="22"/>
      <c r="K116" s="22"/>
      <c r="L116" s="22"/>
      <c r="M116" s="22"/>
      <c r="P116" t="s">
        <v>400</v>
      </c>
      <c r="Q116">
        <v>165</v>
      </c>
      <c r="R116">
        <v>1005</v>
      </c>
      <c r="S116">
        <v>1011</v>
      </c>
    </row>
    <row r="117" spans="1:19">
      <c r="A117" s="22"/>
      <c r="B117" s="22"/>
      <c r="C117" s="22"/>
      <c r="D117" s="22" t="s">
        <v>438</v>
      </c>
      <c r="E117" s="22" t="s">
        <v>591</v>
      </c>
      <c r="F117" s="22" t="s">
        <v>592</v>
      </c>
      <c r="G117" s="22"/>
      <c r="H117" s="22">
        <v>20070000000</v>
      </c>
      <c r="I117" s="22">
        <v>26309000000</v>
      </c>
      <c r="J117" s="22"/>
      <c r="K117" s="22"/>
      <c r="L117" s="22"/>
      <c r="M117" s="22"/>
      <c r="P117" t="s">
        <v>401</v>
      </c>
      <c r="Q117">
        <v>166</v>
      </c>
      <c r="R117">
        <v>1013</v>
      </c>
      <c r="S117">
        <v>1026</v>
      </c>
    </row>
    <row r="118" spans="1:19">
      <c r="A118" s="22"/>
      <c r="B118" s="22"/>
      <c r="C118" s="22"/>
      <c r="D118" s="22" t="s">
        <v>438</v>
      </c>
      <c r="E118" s="22" t="s">
        <v>593</v>
      </c>
      <c r="F118" s="22" t="s">
        <v>594</v>
      </c>
      <c r="G118" s="22"/>
      <c r="H118" s="22">
        <v>108000000</v>
      </c>
      <c r="I118" s="22">
        <v>80000000</v>
      </c>
      <c r="J118" s="22"/>
      <c r="K118" s="22"/>
      <c r="L118" s="22"/>
      <c r="M118" s="22"/>
      <c r="P118" t="s">
        <v>402</v>
      </c>
      <c r="Q118">
        <v>167</v>
      </c>
      <c r="R118">
        <v>1028</v>
      </c>
      <c r="S118">
        <v>1054</v>
      </c>
    </row>
    <row r="119" spans="1:19">
      <c r="A119" s="22"/>
      <c r="B119" s="22"/>
      <c r="C119" s="22"/>
      <c r="D119" s="22" t="s">
        <v>438</v>
      </c>
      <c r="E119" s="22" t="s">
        <v>595</v>
      </c>
      <c r="F119" s="22" t="s">
        <v>596</v>
      </c>
      <c r="G119" s="22"/>
      <c r="H119" s="22">
        <v>956770000000</v>
      </c>
      <c r="I119" s="22">
        <v>967604000000</v>
      </c>
      <c r="J119" s="22">
        <v>916559000000</v>
      </c>
      <c r="K119" s="22"/>
      <c r="L119" s="22"/>
      <c r="M119" s="22"/>
      <c r="P119" t="s">
        <v>403</v>
      </c>
      <c r="Q119">
        <v>168</v>
      </c>
      <c r="R119">
        <v>1056</v>
      </c>
      <c r="S119">
        <v>1077</v>
      </c>
    </row>
    <row r="120" spans="1:19">
      <c r="A120" s="22"/>
      <c r="B120" s="22"/>
      <c r="C120" s="22"/>
      <c r="D120" s="22" t="s">
        <v>438</v>
      </c>
      <c r="E120" s="22" t="s">
        <v>597</v>
      </c>
      <c r="F120" s="22" t="s">
        <v>598</v>
      </c>
      <c r="G120" s="22" t="s">
        <v>548</v>
      </c>
      <c r="H120" s="22">
        <v>11004000000</v>
      </c>
      <c r="I120" s="22">
        <v>11419000000</v>
      </c>
      <c r="J120" s="22">
        <v>11545000000</v>
      </c>
      <c r="K120" s="22"/>
      <c r="L120" s="22"/>
      <c r="M120" s="22"/>
      <c r="P120" t="s">
        <v>404</v>
      </c>
      <c r="Q120">
        <v>169</v>
      </c>
      <c r="R120">
        <v>1079</v>
      </c>
      <c r="S120">
        <v>1092</v>
      </c>
    </row>
    <row r="121" spans="1:19">
      <c r="A121" s="22"/>
      <c r="B121" s="22"/>
      <c r="C121" s="22"/>
      <c r="D121" s="22" t="s">
        <v>438</v>
      </c>
      <c r="E121" s="22" t="s">
        <v>599</v>
      </c>
      <c r="F121" s="22" t="s">
        <v>600</v>
      </c>
      <c r="G121" s="22"/>
      <c r="H121" s="22">
        <v>945766000000</v>
      </c>
      <c r="I121" s="22">
        <v>956185000000</v>
      </c>
      <c r="J121" s="22"/>
      <c r="K121" s="22"/>
      <c r="L121" s="22"/>
      <c r="M121" s="22"/>
      <c r="P121" t="s">
        <v>405</v>
      </c>
      <c r="Q121">
        <v>170</v>
      </c>
      <c r="R121">
        <v>1094</v>
      </c>
      <c r="S121">
        <v>1104</v>
      </c>
    </row>
    <row r="122" spans="1:19">
      <c r="A122" s="22"/>
      <c r="B122" s="22"/>
      <c r="C122" s="22"/>
      <c r="D122" s="22" t="s">
        <v>438</v>
      </c>
      <c r="E122" s="22" t="s">
        <v>601</v>
      </c>
      <c r="F122" s="22" t="s">
        <v>602</v>
      </c>
      <c r="G122" s="22"/>
      <c r="H122" s="22">
        <v>13625000000</v>
      </c>
      <c r="I122" s="22">
        <v>12959000000</v>
      </c>
      <c r="J122" s="22"/>
      <c r="K122" s="22"/>
      <c r="L122" s="22"/>
      <c r="M122" s="22"/>
      <c r="P122" t="s">
        <v>406</v>
      </c>
      <c r="Q122">
        <v>171</v>
      </c>
      <c r="R122">
        <v>1105</v>
      </c>
      <c r="S122">
        <v>1105</v>
      </c>
    </row>
    <row r="123" spans="1:19">
      <c r="A123" s="22"/>
      <c r="B123" s="22"/>
      <c r="C123" s="22"/>
      <c r="D123" s="22" t="s">
        <v>438</v>
      </c>
      <c r="E123" s="22" t="s">
        <v>603</v>
      </c>
      <c r="F123" s="22" t="s">
        <v>604</v>
      </c>
      <c r="G123" s="22"/>
      <c r="H123" s="22">
        <v>1424000000</v>
      </c>
      <c r="I123" s="22">
        <v>1406000000</v>
      </c>
      <c r="J123" s="22"/>
      <c r="K123" s="22"/>
      <c r="L123" s="22"/>
      <c r="M123" s="22"/>
      <c r="P123" t="s">
        <v>408</v>
      </c>
      <c r="Q123">
        <v>172</v>
      </c>
      <c r="R123">
        <v>1107</v>
      </c>
      <c r="S123">
        <v>1157</v>
      </c>
    </row>
    <row r="124" spans="1:19">
      <c r="A124" s="22"/>
      <c r="B124" s="22"/>
      <c r="C124" s="22" t="s">
        <v>605</v>
      </c>
      <c r="D124" s="22" t="s">
        <v>438</v>
      </c>
      <c r="E124" s="22" t="s">
        <v>45</v>
      </c>
      <c r="F124" s="22" t="s">
        <v>606</v>
      </c>
      <c r="G124" s="22"/>
      <c r="H124" s="22">
        <v>8847000000</v>
      </c>
      <c r="I124" s="22">
        <v>8333000000</v>
      </c>
      <c r="J124" s="22"/>
      <c r="K124" s="22"/>
      <c r="L124" s="22"/>
      <c r="M124" s="22"/>
      <c r="P124" t="s">
        <v>409</v>
      </c>
      <c r="Q124">
        <v>173</v>
      </c>
      <c r="R124">
        <v>1159</v>
      </c>
      <c r="S124">
        <v>1199</v>
      </c>
    </row>
    <row r="125" spans="1:19">
      <c r="A125" s="22"/>
      <c r="B125" s="22"/>
      <c r="C125" s="22" t="s">
        <v>37</v>
      </c>
      <c r="D125" s="22" t="s">
        <v>438</v>
      </c>
      <c r="E125" s="22" t="s">
        <v>46</v>
      </c>
      <c r="F125" s="22" t="s">
        <v>37</v>
      </c>
      <c r="G125" s="22"/>
      <c r="H125" s="22">
        <v>26587000000</v>
      </c>
      <c r="I125" s="22">
        <v>26693000000</v>
      </c>
      <c r="J125" s="22">
        <v>25529000000</v>
      </c>
      <c r="K125" s="22"/>
      <c r="L125" s="22"/>
      <c r="M125" s="22"/>
      <c r="P125" t="s">
        <v>410</v>
      </c>
      <c r="Q125">
        <v>174</v>
      </c>
      <c r="R125">
        <v>1201</v>
      </c>
      <c r="S125">
        <v>1218</v>
      </c>
    </row>
    <row r="126" spans="1:19">
      <c r="A126" s="22"/>
      <c r="B126" s="22"/>
      <c r="C126" s="22"/>
      <c r="D126" s="22" t="s">
        <v>438</v>
      </c>
      <c r="E126" s="22" t="s">
        <v>607</v>
      </c>
      <c r="F126" s="22" t="s">
        <v>885</v>
      </c>
      <c r="G126" s="22"/>
      <c r="H126" s="22">
        <v>12228000000</v>
      </c>
      <c r="I126" s="22">
        <v>14498000000</v>
      </c>
      <c r="J126" s="22"/>
      <c r="K126" s="22"/>
      <c r="L126" s="22"/>
      <c r="M126" s="22"/>
      <c r="P126" t="s">
        <v>411</v>
      </c>
      <c r="Q126">
        <v>175</v>
      </c>
      <c r="R126">
        <v>1220</v>
      </c>
      <c r="S126">
        <v>1229</v>
      </c>
    </row>
    <row r="127" spans="1:19">
      <c r="A127" s="22"/>
      <c r="B127" s="22"/>
      <c r="C127" s="22"/>
      <c r="D127" s="22" t="s">
        <v>438</v>
      </c>
      <c r="E127" s="22" t="s">
        <v>611</v>
      </c>
      <c r="F127" s="22" t="s">
        <v>612</v>
      </c>
      <c r="G127" s="22"/>
      <c r="H127" s="22">
        <v>118381000000</v>
      </c>
      <c r="I127" s="22">
        <v>114541000000</v>
      </c>
      <c r="J127" s="22"/>
      <c r="K127" s="22"/>
      <c r="L127" s="22"/>
      <c r="M127" s="22"/>
      <c r="P127" t="s">
        <v>412</v>
      </c>
      <c r="Q127">
        <v>176</v>
      </c>
      <c r="R127">
        <v>1231</v>
      </c>
      <c r="S127">
        <v>1238</v>
      </c>
    </row>
    <row r="128" spans="1:19">
      <c r="A128" s="22"/>
      <c r="B128" s="22"/>
      <c r="C128" s="22" t="s">
        <v>34</v>
      </c>
      <c r="D128" s="22" t="s">
        <v>438</v>
      </c>
      <c r="E128" s="22" t="s">
        <v>47</v>
      </c>
      <c r="F128" s="22" t="s">
        <v>613</v>
      </c>
      <c r="G128" s="22"/>
      <c r="H128" s="22">
        <v>1951757000000</v>
      </c>
      <c r="I128" s="22">
        <v>1930115000000</v>
      </c>
      <c r="J128" s="22"/>
      <c r="K128" s="22"/>
      <c r="L128" s="22"/>
      <c r="M128" s="22"/>
      <c r="P128" t="s">
        <v>413</v>
      </c>
      <c r="Q128">
        <v>177</v>
      </c>
      <c r="R128">
        <v>1240</v>
      </c>
      <c r="S128">
        <v>1250</v>
      </c>
    </row>
    <row r="129" spans="1:19">
      <c r="A129" s="22"/>
      <c r="B129" s="22"/>
      <c r="C129" s="22"/>
      <c r="D129" s="22"/>
      <c r="E129" s="22"/>
      <c r="F129" s="22" t="s">
        <v>40</v>
      </c>
      <c r="G129" s="22"/>
      <c r="H129" s="22"/>
      <c r="I129" s="22"/>
      <c r="J129" s="22"/>
      <c r="K129" s="22"/>
      <c r="L129" s="22"/>
      <c r="M129" s="22"/>
      <c r="P129" t="s">
        <v>414</v>
      </c>
      <c r="Q129">
        <v>178</v>
      </c>
      <c r="R129">
        <v>1252</v>
      </c>
      <c r="S129">
        <v>1278</v>
      </c>
    </row>
    <row r="130" spans="1:19">
      <c r="A130" s="22"/>
      <c r="B130" s="22"/>
      <c r="C130" s="22"/>
      <c r="D130" s="22" t="s">
        <v>438</v>
      </c>
      <c r="E130" s="22" t="s">
        <v>614</v>
      </c>
      <c r="F130" s="22" t="s">
        <v>615</v>
      </c>
      <c r="G130" s="22"/>
      <c r="H130" s="22">
        <v>373722000000</v>
      </c>
      <c r="I130" s="22">
        <v>375967000000</v>
      </c>
      <c r="J130" s="22"/>
      <c r="K130" s="22"/>
      <c r="L130" s="22"/>
      <c r="M130" s="22"/>
      <c r="P130" t="s">
        <v>287</v>
      </c>
      <c r="Q130">
        <v>179</v>
      </c>
      <c r="R130">
        <v>1280</v>
      </c>
      <c r="S130">
        <v>1282</v>
      </c>
    </row>
    <row r="131" spans="1:19">
      <c r="A131" s="22"/>
      <c r="B131" s="22"/>
      <c r="C131" s="22"/>
      <c r="D131" s="22" t="s">
        <v>438</v>
      </c>
      <c r="E131" s="22" t="s">
        <v>616</v>
      </c>
      <c r="F131" s="22" t="s">
        <v>617</v>
      </c>
      <c r="G131" s="22"/>
      <c r="H131" s="22">
        <v>962269000000</v>
      </c>
      <c r="I131" s="22">
        <v>930112000000</v>
      </c>
      <c r="J131" s="22"/>
      <c r="K131" s="22"/>
      <c r="L131" s="22"/>
      <c r="M131" s="22"/>
      <c r="P131" t="s">
        <v>288</v>
      </c>
      <c r="Q131">
        <v>180</v>
      </c>
      <c r="R131">
        <v>1284</v>
      </c>
      <c r="S131">
        <v>1286</v>
      </c>
    </row>
    <row r="132" spans="1:19">
      <c r="A132" s="22"/>
      <c r="B132" s="22"/>
      <c r="C132" s="22"/>
      <c r="D132" s="22" t="s">
        <v>438</v>
      </c>
      <c r="E132" s="22" t="s">
        <v>618</v>
      </c>
      <c r="F132" s="22" t="s">
        <v>619</v>
      </c>
      <c r="G132" s="22"/>
      <c r="H132" s="22">
        <v>1335991000000</v>
      </c>
      <c r="I132" s="22">
        <v>1306079000000</v>
      </c>
      <c r="J132" s="22"/>
      <c r="K132" s="22"/>
      <c r="L132" s="22"/>
      <c r="M132" s="22"/>
    </row>
    <row r="133" spans="1:19">
      <c r="A133" s="22"/>
      <c r="B133" s="22"/>
      <c r="C133" s="22" t="s">
        <v>620</v>
      </c>
      <c r="D133" s="22" t="s">
        <v>438</v>
      </c>
      <c r="E133" s="22" t="s">
        <v>177</v>
      </c>
      <c r="F133" s="22" t="s">
        <v>457</v>
      </c>
      <c r="G133" s="22"/>
      <c r="H133" s="22">
        <v>103256000000</v>
      </c>
      <c r="I133" s="22">
        <v>96781000000</v>
      </c>
      <c r="J133" s="22">
        <v>97528000000</v>
      </c>
      <c r="K133" s="22"/>
      <c r="L133" s="22"/>
      <c r="M133" s="22"/>
    </row>
    <row r="134" spans="1:19">
      <c r="A134" s="22"/>
      <c r="B134" s="22"/>
      <c r="C134" s="22"/>
      <c r="D134" s="22" t="s">
        <v>438</v>
      </c>
      <c r="E134" s="22" t="s">
        <v>621</v>
      </c>
      <c r="F134" s="22" t="s">
        <v>890</v>
      </c>
      <c r="G134" s="22"/>
      <c r="H134" s="22">
        <v>8796000000</v>
      </c>
      <c r="I134" s="22">
        <v>14492000000</v>
      </c>
      <c r="J134" s="22"/>
      <c r="K134" s="22"/>
      <c r="L134" s="22"/>
      <c r="M134" s="22"/>
    </row>
    <row r="135" spans="1:19">
      <c r="A135" s="22"/>
      <c r="B135" s="22"/>
      <c r="C135" s="22"/>
      <c r="D135" s="22" t="s">
        <v>438</v>
      </c>
      <c r="E135" s="22" t="s">
        <v>623</v>
      </c>
      <c r="F135" s="22" t="s">
        <v>624</v>
      </c>
      <c r="G135" s="22"/>
      <c r="H135" s="22">
        <v>70615000000</v>
      </c>
      <c r="I135" s="22">
        <v>57189000000</v>
      </c>
      <c r="J135" s="22"/>
      <c r="K135" s="22"/>
      <c r="L135" s="22"/>
      <c r="M135" s="22"/>
    </row>
    <row r="136" spans="1:19">
      <c r="A136" s="22"/>
      <c r="B136" s="22"/>
      <c r="C136" s="22"/>
      <c r="D136" s="22" t="s">
        <v>438</v>
      </c>
      <c r="E136" s="22" t="s">
        <v>625</v>
      </c>
      <c r="F136" s="22" t="s">
        <v>459</v>
      </c>
      <c r="G136" s="22"/>
      <c r="H136" s="22">
        <v>225020000000</v>
      </c>
      <c r="I136" s="22">
        <v>255077000000</v>
      </c>
      <c r="J136" s="22"/>
      <c r="K136" s="22"/>
      <c r="L136" s="22"/>
      <c r="M136" s="22"/>
    </row>
    <row r="137" spans="1:19">
      <c r="A137" s="22"/>
      <c r="B137" s="22"/>
      <c r="C137" s="22" t="s">
        <v>40</v>
      </c>
      <c r="D137" s="22" t="s">
        <v>438</v>
      </c>
      <c r="E137" s="22" t="s">
        <v>51</v>
      </c>
      <c r="F137" s="22" t="s">
        <v>626</v>
      </c>
      <c r="G137" s="22"/>
      <c r="H137" s="22">
        <v>1743678000000</v>
      </c>
      <c r="I137" s="22">
        <v>1729618000000</v>
      </c>
      <c r="J137" s="22"/>
      <c r="K137" s="22"/>
      <c r="L137" s="22"/>
      <c r="M137" s="22"/>
    </row>
    <row r="138" spans="1:19">
      <c r="A138" s="22"/>
      <c r="B138" s="22"/>
      <c r="C138" s="22"/>
      <c r="D138" s="22"/>
      <c r="E138" s="22"/>
      <c r="F138" s="22" t="s">
        <v>144</v>
      </c>
      <c r="G138" s="22"/>
      <c r="H138" s="22"/>
      <c r="I138" s="22"/>
      <c r="J138" s="22"/>
      <c r="K138" s="22"/>
      <c r="L138" s="22"/>
      <c r="M138" s="22"/>
    </row>
    <row r="139" spans="1:19">
      <c r="A139" s="22"/>
      <c r="B139" s="22"/>
      <c r="C139" s="22"/>
      <c r="D139" s="22"/>
      <c r="E139" s="22"/>
      <c r="F139" s="22" t="s">
        <v>1935</v>
      </c>
      <c r="G139" s="22"/>
      <c r="H139" s="22"/>
      <c r="I139" s="22"/>
      <c r="J139" s="22"/>
      <c r="K139" s="22"/>
      <c r="L139" s="22"/>
      <c r="M139" s="22"/>
    </row>
    <row r="140" spans="1:19">
      <c r="A140" s="22"/>
      <c r="B140" s="22"/>
      <c r="C140" s="22" t="s">
        <v>628</v>
      </c>
      <c r="D140" s="22" t="s">
        <v>438</v>
      </c>
      <c r="E140" s="22" t="s">
        <v>629</v>
      </c>
      <c r="F140" s="22" t="s">
        <v>630</v>
      </c>
      <c r="G140" s="22"/>
      <c r="H140" s="22">
        <v>25358000000</v>
      </c>
      <c r="I140" s="22">
        <v>24551000000</v>
      </c>
      <c r="J140" s="22"/>
      <c r="K140" s="22"/>
      <c r="L140" s="22"/>
      <c r="M140" s="22"/>
    </row>
    <row r="141" spans="1:19">
      <c r="A141" s="22"/>
      <c r="B141" s="22"/>
      <c r="C141" s="22" t="s">
        <v>631</v>
      </c>
      <c r="D141" s="22" t="s">
        <v>438</v>
      </c>
      <c r="E141" s="22" t="s">
        <v>632</v>
      </c>
      <c r="F141" s="22" t="s">
        <v>633</v>
      </c>
      <c r="G141" s="22"/>
      <c r="H141" s="22">
        <v>9136000000</v>
      </c>
      <c r="I141" s="22">
        <v>9136000000</v>
      </c>
      <c r="J141" s="22"/>
      <c r="K141" s="22"/>
      <c r="L141" s="22"/>
      <c r="M141" s="22"/>
    </row>
    <row r="142" spans="1:19">
      <c r="A142" s="22"/>
      <c r="B142" s="22"/>
      <c r="C142" s="22" t="s">
        <v>634</v>
      </c>
      <c r="D142" s="22" t="s">
        <v>438</v>
      </c>
      <c r="E142" s="22" t="s">
        <v>635</v>
      </c>
      <c r="F142" s="22" t="s">
        <v>636</v>
      </c>
      <c r="G142" s="22"/>
      <c r="H142" s="22">
        <v>60893000000</v>
      </c>
      <c r="I142" s="22">
        <v>60234000000</v>
      </c>
      <c r="J142" s="22"/>
      <c r="K142" s="22"/>
      <c r="L142" s="22"/>
      <c r="M142" s="22"/>
    </row>
    <row r="143" spans="1:19">
      <c r="A143" s="22"/>
      <c r="B143" s="22"/>
      <c r="C143" s="22" t="s">
        <v>637</v>
      </c>
      <c r="D143" s="22" t="s">
        <v>438</v>
      </c>
      <c r="E143" s="22" t="s">
        <v>638</v>
      </c>
      <c r="F143" s="22" t="s">
        <v>639</v>
      </c>
      <c r="G143" s="22"/>
      <c r="H143" s="22">
        <v>145263000000</v>
      </c>
      <c r="I143" s="22">
        <v>133075000000</v>
      </c>
      <c r="J143" s="22"/>
      <c r="K143" s="22"/>
      <c r="L143" s="22"/>
      <c r="M143" s="22"/>
    </row>
    <row r="144" spans="1:19">
      <c r="A144" s="22"/>
      <c r="B144" s="22"/>
      <c r="C144" s="22" t="s">
        <v>640</v>
      </c>
      <c r="D144" s="22" t="s">
        <v>438</v>
      </c>
      <c r="E144" s="22" t="s">
        <v>641</v>
      </c>
      <c r="F144" s="22" t="s">
        <v>642</v>
      </c>
      <c r="G144" s="22"/>
      <c r="H144" s="22">
        <v>-2144000000</v>
      </c>
      <c r="I144" s="22">
        <v>-3137000000</v>
      </c>
      <c r="J144" s="22">
        <v>297000000</v>
      </c>
      <c r="K144" s="22"/>
      <c r="L144" s="22"/>
      <c r="M144" s="22"/>
    </row>
    <row r="145" spans="1:13">
      <c r="A145" s="22"/>
      <c r="B145" s="22"/>
      <c r="C145" s="22" t="s">
        <v>643</v>
      </c>
      <c r="D145" s="22" t="s">
        <v>438</v>
      </c>
      <c r="E145" s="22" t="s">
        <v>150</v>
      </c>
      <c r="F145" s="22" t="s">
        <v>1936</v>
      </c>
      <c r="G145" s="22" t="s">
        <v>548</v>
      </c>
      <c r="H145" s="22">
        <v>29892000000</v>
      </c>
      <c r="I145" s="22">
        <v>22713000000</v>
      </c>
      <c r="J145" s="22"/>
      <c r="K145" s="22"/>
      <c r="L145" s="22"/>
      <c r="M145" s="22"/>
    </row>
    <row r="146" spans="1:13">
      <c r="A146" s="22"/>
      <c r="B146" s="22"/>
      <c r="C146" s="22"/>
      <c r="D146" s="22" t="s">
        <v>430</v>
      </c>
      <c r="E146" s="22" t="s">
        <v>645</v>
      </c>
      <c r="F146" s="22" t="s">
        <v>646</v>
      </c>
      <c r="G146" s="22" t="s">
        <v>548</v>
      </c>
      <c r="H146" s="22">
        <v>1678000000</v>
      </c>
      <c r="I146" s="22">
        <v>1565000000</v>
      </c>
      <c r="J146" s="22"/>
      <c r="K146" s="22"/>
      <c r="L146" s="22"/>
      <c r="M146" s="22"/>
    </row>
    <row r="147" spans="1:13">
      <c r="A147" s="22"/>
      <c r="B147" s="22"/>
      <c r="C147" s="22" t="s">
        <v>647</v>
      </c>
      <c r="D147" s="22" t="s">
        <v>438</v>
      </c>
      <c r="E147" s="22" t="s">
        <v>52</v>
      </c>
      <c r="F147" s="22" t="s">
        <v>1937</v>
      </c>
      <c r="G147" s="22"/>
      <c r="H147" s="22">
        <v>206936000000</v>
      </c>
      <c r="I147" s="22">
        <v>199581000000</v>
      </c>
      <c r="J147" s="22"/>
      <c r="K147" s="22"/>
      <c r="L147" s="22"/>
      <c r="M147" s="22"/>
    </row>
    <row r="148" spans="1:13">
      <c r="A148" s="22"/>
      <c r="B148" s="22"/>
      <c r="C148" s="22" t="s">
        <v>649</v>
      </c>
      <c r="D148" s="22" t="s">
        <v>438</v>
      </c>
      <c r="E148" s="22" t="s">
        <v>152</v>
      </c>
      <c r="F148" s="22" t="s">
        <v>650</v>
      </c>
      <c r="G148" s="22"/>
      <c r="H148" s="22">
        <v>1143000000</v>
      </c>
      <c r="I148" s="22">
        <v>916000000</v>
      </c>
      <c r="J148" s="22"/>
      <c r="K148" s="22"/>
      <c r="L148" s="22"/>
      <c r="M148" s="22"/>
    </row>
    <row r="149" spans="1:13">
      <c r="A149" s="22"/>
      <c r="B149" s="22"/>
      <c r="C149" s="22" t="s">
        <v>651</v>
      </c>
      <c r="D149" s="22" t="s">
        <v>438</v>
      </c>
      <c r="E149" s="22" t="s">
        <v>145</v>
      </c>
      <c r="F149" s="22" t="s">
        <v>652</v>
      </c>
      <c r="G149" s="22"/>
      <c r="H149" s="22">
        <v>208079000000</v>
      </c>
      <c r="I149" s="22">
        <v>200497000000</v>
      </c>
      <c r="J149" s="22">
        <v>193891000000</v>
      </c>
      <c r="K149" s="22"/>
      <c r="L149" s="22"/>
      <c r="M149" s="22"/>
    </row>
    <row r="150" spans="1:13">
      <c r="A150" s="22"/>
      <c r="B150" s="22"/>
      <c r="C150" s="22" t="s">
        <v>653</v>
      </c>
      <c r="D150" s="22" t="s">
        <v>438</v>
      </c>
      <c r="E150" s="22" t="s">
        <v>53</v>
      </c>
      <c r="F150" s="22" t="s">
        <v>654</v>
      </c>
      <c r="G150" s="22"/>
      <c r="H150" s="22">
        <v>1951757000000</v>
      </c>
      <c r="I150" s="22">
        <v>1930115000000</v>
      </c>
      <c r="J150" s="22"/>
      <c r="K150" s="22"/>
      <c r="L150" s="22"/>
      <c r="M150" s="22"/>
    </row>
    <row r="151" spans="1:13">
      <c r="A151" s="22"/>
      <c r="B151" s="22"/>
      <c r="C151" s="22"/>
      <c r="D151" s="22" t="s">
        <v>263</v>
      </c>
      <c r="E151" s="22" t="s">
        <v>428</v>
      </c>
      <c r="F151" s="22"/>
      <c r="G151" s="22"/>
      <c r="H151" s="22"/>
      <c r="I151" s="22"/>
      <c r="J151" s="22"/>
      <c r="K151" s="22"/>
      <c r="L151" s="22"/>
      <c r="M151" s="22"/>
    </row>
    <row r="152" spans="1:13">
      <c r="A152" s="22"/>
      <c r="B152" s="22"/>
      <c r="C152" s="22"/>
      <c r="D152" s="22"/>
      <c r="E152" s="22" t="s">
        <v>655</v>
      </c>
      <c r="F152" s="22" t="s">
        <v>294</v>
      </c>
      <c r="G152" s="22"/>
      <c r="H152" s="22"/>
      <c r="I152" s="22"/>
      <c r="J152" s="22"/>
      <c r="K152" s="22"/>
      <c r="L152" s="22"/>
      <c r="M152" s="22"/>
    </row>
    <row r="153" spans="1:13">
      <c r="A153" s="22"/>
      <c r="B153" s="22"/>
      <c r="C153" s="22"/>
      <c r="D153" s="22"/>
      <c r="E153" s="22"/>
      <c r="F153" s="22" t="s">
        <v>34</v>
      </c>
      <c r="G153" s="22"/>
      <c r="H153" s="22"/>
      <c r="I153" s="22"/>
      <c r="J153" s="22"/>
      <c r="K153" s="22"/>
      <c r="L153" s="22"/>
      <c r="M153" s="22"/>
    </row>
    <row r="154" spans="1:13">
      <c r="A154" s="22"/>
      <c r="B154" s="22"/>
      <c r="C154" s="22"/>
      <c r="D154" s="22" t="s">
        <v>438</v>
      </c>
      <c r="E154" s="22" t="s">
        <v>577</v>
      </c>
      <c r="F154" s="22" t="s">
        <v>578</v>
      </c>
      <c r="G154" s="22"/>
      <c r="H154" s="22">
        <v>23367000000</v>
      </c>
      <c r="I154" s="22">
        <v>20729000000</v>
      </c>
      <c r="J154" s="22">
        <v>19111000000</v>
      </c>
      <c r="K154" s="22"/>
      <c r="L154" s="22"/>
      <c r="M154" s="22"/>
    </row>
    <row r="155" spans="1:13">
      <c r="A155" s="22"/>
      <c r="B155" s="22"/>
      <c r="C155" s="22"/>
      <c r="D155" s="22" t="s">
        <v>430</v>
      </c>
      <c r="E155" s="22" t="s">
        <v>1930</v>
      </c>
      <c r="F155" s="22" t="s">
        <v>1931</v>
      </c>
      <c r="G155" s="22"/>
      <c r="H155" s="22">
        <v>272605000000</v>
      </c>
      <c r="I155" s="22">
        <v>266038000000</v>
      </c>
      <c r="J155" s="22"/>
      <c r="K155" s="22"/>
      <c r="L155" s="22"/>
      <c r="M155" s="22"/>
    </row>
    <row r="156" spans="1:13">
      <c r="A156" s="22"/>
      <c r="B156" s="22"/>
      <c r="C156" s="22"/>
      <c r="D156" s="22" t="s">
        <v>430</v>
      </c>
      <c r="E156" s="22" t="s">
        <v>886</v>
      </c>
      <c r="F156" s="22" t="s">
        <v>887</v>
      </c>
      <c r="G156" s="22"/>
      <c r="H156" s="22">
        <v>92329000000</v>
      </c>
      <c r="I156" s="22">
        <v>74397000000</v>
      </c>
      <c r="J156" s="22"/>
      <c r="K156" s="22"/>
      <c r="L156" s="22"/>
      <c r="M156" s="22"/>
    </row>
    <row r="157" spans="1:13">
      <c r="A157" s="22"/>
      <c r="B157" s="22"/>
      <c r="C157" s="22"/>
      <c r="D157" s="22" t="s">
        <v>438</v>
      </c>
      <c r="E157" s="22" t="s">
        <v>1938</v>
      </c>
      <c r="F157" s="22" t="s">
        <v>1908</v>
      </c>
      <c r="G157" s="22"/>
      <c r="H157" s="22">
        <v>416070000000</v>
      </c>
      <c r="I157" s="22">
        <v>407519000000</v>
      </c>
      <c r="J157" s="22"/>
      <c r="K157" s="22"/>
      <c r="L157" s="22"/>
      <c r="M157" s="22"/>
    </row>
    <row r="158" spans="1:13">
      <c r="A158" s="22"/>
      <c r="B158" s="22"/>
      <c r="C158" s="22"/>
      <c r="D158" s="22" t="s">
        <v>438</v>
      </c>
      <c r="E158" s="22" t="s">
        <v>656</v>
      </c>
      <c r="F158" s="22" t="s">
        <v>1939</v>
      </c>
      <c r="G158" s="22"/>
      <c r="H158" s="22">
        <v>138985000000</v>
      </c>
      <c r="I158" s="22">
        <v>99155000000</v>
      </c>
      <c r="J158" s="22"/>
      <c r="K158" s="22"/>
      <c r="L158" s="22"/>
      <c r="M158" s="22"/>
    </row>
    <row r="159" spans="1:13">
      <c r="A159" s="22"/>
      <c r="B159" s="22"/>
      <c r="C159" s="22"/>
      <c r="D159" s="22" t="s">
        <v>438</v>
      </c>
      <c r="E159" s="22" t="s">
        <v>658</v>
      </c>
      <c r="F159" s="22" t="s">
        <v>1940</v>
      </c>
      <c r="G159" s="22"/>
      <c r="H159" s="22">
        <v>16116000000</v>
      </c>
      <c r="I159" s="22">
        <v>22042000000</v>
      </c>
      <c r="J159" s="22"/>
      <c r="K159" s="22"/>
      <c r="L159" s="22"/>
      <c r="M159" s="22"/>
    </row>
    <row r="160" spans="1:13">
      <c r="A160" s="22"/>
      <c r="B160" s="22"/>
      <c r="C160" s="22"/>
      <c r="D160" s="22" t="s">
        <v>438</v>
      </c>
      <c r="E160" s="22" t="s">
        <v>591</v>
      </c>
      <c r="F160" s="22" t="s">
        <v>1394</v>
      </c>
      <c r="G160" s="22"/>
      <c r="H160" s="22">
        <v>20070000000</v>
      </c>
      <c r="I160" s="22">
        <v>26309000000</v>
      </c>
      <c r="J160" s="22"/>
      <c r="K160" s="22"/>
      <c r="L160" s="22"/>
      <c r="M160" s="22"/>
    </row>
    <row r="161" spans="1:13">
      <c r="A161" s="22"/>
      <c r="B161" s="22"/>
      <c r="C161" s="22"/>
      <c r="D161" s="22" t="s">
        <v>438</v>
      </c>
      <c r="E161" s="22" t="s">
        <v>662</v>
      </c>
      <c r="F161" s="22" t="s">
        <v>663</v>
      </c>
      <c r="G161" s="22"/>
      <c r="H161" s="22">
        <v>376000000</v>
      </c>
      <c r="I161" s="22">
        <v>758000000</v>
      </c>
      <c r="J161" s="22"/>
      <c r="K161" s="22"/>
      <c r="L161" s="22"/>
      <c r="M161" s="22"/>
    </row>
    <row r="162" spans="1:13">
      <c r="A162" s="22"/>
      <c r="B162" s="22"/>
      <c r="C162" s="22"/>
      <c r="D162" s="22" t="s">
        <v>438</v>
      </c>
      <c r="E162" s="22" t="s">
        <v>599</v>
      </c>
      <c r="F162" s="22" t="s">
        <v>600</v>
      </c>
      <c r="G162" s="22"/>
      <c r="H162" s="22">
        <v>945766000000</v>
      </c>
      <c r="I162" s="22">
        <v>956185000000</v>
      </c>
      <c r="J162" s="22"/>
      <c r="K162" s="22"/>
      <c r="L162" s="22"/>
      <c r="M162" s="22"/>
    </row>
    <row r="163" spans="1:13">
      <c r="A163" s="22"/>
      <c r="B163" s="22"/>
      <c r="C163" s="22"/>
      <c r="D163" s="22" t="s">
        <v>438</v>
      </c>
      <c r="E163" s="22" t="s">
        <v>607</v>
      </c>
      <c r="F163" s="22" t="s">
        <v>1941</v>
      </c>
      <c r="G163" s="22"/>
      <c r="H163" s="22">
        <v>12228000000</v>
      </c>
      <c r="I163" s="22">
        <v>14498000000</v>
      </c>
      <c r="J163" s="22"/>
      <c r="K163" s="22"/>
      <c r="L163" s="22"/>
      <c r="M163" s="22"/>
    </row>
    <row r="164" spans="1:13">
      <c r="A164" s="22"/>
      <c r="B164" s="22"/>
      <c r="C164" s="22"/>
      <c r="D164" s="22" t="s">
        <v>438</v>
      </c>
      <c r="E164" s="22" t="s">
        <v>1942</v>
      </c>
      <c r="F164" s="22" t="s">
        <v>1943</v>
      </c>
      <c r="G164" s="22"/>
      <c r="H164" s="22">
        <v>4867000000</v>
      </c>
      <c r="I164" s="22">
        <v>3275000000</v>
      </c>
      <c r="J164" s="22"/>
      <c r="K164" s="22"/>
      <c r="L164" s="22"/>
      <c r="M164" s="22"/>
    </row>
    <row r="165" spans="1:13">
      <c r="A165" s="22"/>
      <c r="B165" s="22"/>
      <c r="C165" s="22"/>
      <c r="D165" s="22" t="s">
        <v>438</v>
      </c>
      <c r="E165" s="22" t="s">
        <v>611</v>
      </c>
      <c r="F165" s="22" t="s">
        <v>1201</v>
      </c>
      <c r="G165" s="22"/>
      <c r="H165" s="22">
        <v>118381000000</v>
      </c>
      <c r="I165" s="22">
        <v>114541000000</v>
      </c>
      <c r="J165" s="22"/>
      <c r="K165" s="22"/>
      <c r="L165" s="22"/>
      <c r="M165" s="22"/>
    </row>
    <row r="166" spans="1:13">
      <c r="A166" s="22"/>
      <c r="B166" s="22"/>
      <c r="C166" s="22" t="s">
        <v>34</v>
      </c>
      <c r="D166" s="22" t="s">
        <v>438</v>
      </c>
      <c r="E166" s="22" t="s">
        <v>47</v>
      </c>
      <c r="F166" s="22" t="s">
        <v>613</v>
      </c>
      <c r="G166" s="22"/>
      <c r="H166" s="22">
        <v>1951757000000</v>
      </c>
      <c r="I166" s="22">
        <v>1930115000000</v>
      </c>
      <c r="J166" s="22"/>
      <c r="K166" s="22"/>
      <c r="L166" s="22"/>
      <c r="M166" s="22"/>
    </row>
    <row r="167" spans="1:13">
      <c r="A167" s="22"/>
      <c r="B167" s="22"/>
      <c r="C167" s="22"/>
      <c r="D167" s="22"/>
      <c r="E167" s="22"/>
      <c r="F167" s="22" t="s">
        <v>40</v>
      </c>
      <c r="G167" s="22"/>
      <c r="H167" s="22"/>
      <c r="I167" s="22"/>
      <c r="J167" s="22"/>
      <c r="K167" s="22"/>
      <c r="L167" s="22"/>
      <c r="M167" s="22"/>
    </row>
    <row r="168" spans="1:13">
      <c r="A168" s="22"/>
      <c r="B168" s="22"/>
      <c r="C168" s="22"/>
      <c r="D168" s="22" t="s">
        <v>438</v>
      </c>
      <c r="E168" s="22" t="s">
        <v>621</v>
      </c>
      <c r="F168" s="22" t="s">
        <v>1944</v>
      </c>
      <c r="G168" s="22"/>
      <c r="H168" s="22">
        <v>8796000000</v>
      </c>
      <c r="I168" s="22">
        <v>14492000000</v>
      </c>
      <c r="J168" s="22"/>
      <c r="K168" s="22"/>
      <c r="L168" s="22"/>
      <c r="M168" s="22"/>
    </row>
    <row r="169" spans="1:13">
      <c r="A169" s="22"/>
      <c r="B169" s="22"/>
      <c r="C169" s="22" t="s">
        <v>620</v>
      </c>
      <c r="D169" s="22" t="s">
        <v>438</v>
      </c>
      <c r="E169" s="22" t="s">
        <v>177</v>
      </c>
      <c r="F169" s="22" t="s">
        <v>457</v>
      </c>
      <c r="G169" s="22"/>
      <c r="H169" s="22">
        <v>103256000000</v>
      </c>
      <c r="I169" s="22">
        <v>96781000000</v>
      </c>
      <c r="J169" s="22">
        <v>97528000000</v>
      </c>
      <c r="K169" s="22"/>
      <c r="L169" s="22"/>
      <c r="M169" s="22"/>
    </row>
    <row r="170" spans="1:13">
      <c r="A170" s="22"/>
      <c r="B170" s="22"/>
      <c r="C170" s="22"/>
      <c r="D170" s="22" t="s">
        <v>438</v>
      </c>
      <c r="E170" s="22" t="s">
        <v>623</v>
      </c>
      <c r="F170" s="22" t="s">
        <v>624</v>
      </c>
      <c r="G170" s="22"/>
      <c r="H170" s="22">
        <v>70615000000</v>
      </c>
      <c r="I170" s="22">
        <v>57189000000</v>
      </c>
      <c r="J170" s="22"/>
      <c r="K170" s="22"/>
      <c r="L170" s="22"/>
      <c r="M170" s="22"/>
    </row>
    <row r="171" spans="1:13">
      <c r="A171" s="22"/>
      <c r="B171" s="22"/>
      <c r="C171" s="22"/>
      <c r="D171" s="22" t="s">
        <v>438</v>
      </c>
      <c r="E171" s="22" t="s">
        <v>625</v>
      </c>
      <c r="F171" s="22" t="s">
        <v>459</v>
      </c>
      <c r="G171" s="22"/>
      <c r="H171" s="22">
        <v>225020000000</v>
      </c>
      <c r="I171" s="22">
        <v>255077000000</v>
      </c>
      <c r="J171" s="22"/>
      <c r="K171" s="22"/>
      <c r="L171" s="22"/>
      <c r="M171" s="22"/>
    </row>
    <row r="172" spans="1:13">
      <c r="A172" s="22"/>
      <c r="B172" s="22"/>
      <c r="C172" s="22" t="s">
        <v>40</v>
      </c>
      <c r="D172" s="22" t="s">
        <v>438</v>
      </c>
      <c r="E172" s="22" t="s">
        <v>51</v>
      </c>
      <c r="F172" s="22" t="s">
        <v>626</v>
      </c>
      <c r="G172" s="22"/>
      <c r="H172" s="22">
        <v>1743678000000</v>
      </c>
      <c r="I172" s="22">
        <v>1729618000000</v>
      </c>
      <c r="J172" s="22"/>
      <c r="K172" s="22"/>
      <c r="L172" s="22"/>
      <c r="M172" s="22"/>
    </row>
    <row r="173" spans="1:13">
      <c r="A173" s="22"/>
      <c r="B173" s="22"/>
      <c r="C173" s="22"/>
      <c r="D173" s="22" t="s">
        <v>438</v>
      </c>
      <c r="E173" s="22" t="s">
        <v>666</v>
      </c>
      <c r="F173" s="22" t="s">
        <v>667</v>
      </c>
      <c r="G173" s="22"/>
      <c r="H173" s="22">
        <v>1.666602371</v>
      </c>
      <c r="I173" s="22">
        <v>1.666602371</v>
      </c>
      <c r="J173" s="22"/>
      <c r="K173" s="22"/>
      <c r="L173" s="22"/>
      <c r="M173" s="22"/>
    </row>
    <row r="174" spans="1:13">
      <c r="A174" s="22"/>
      <c r="B174" s="22"/>
      <c r="C174" s="22"/>
      <c r="D174" s="22" t="s">
        <v>438</v>
      </c>
      <c r="E174" s="22" t="s">
        <v>670</v>
      </c>
      <c r="F174" s="22" t="s">
        <v>671</v>
      </c>
      <c r="G174" s="22"/>
      <c r="H174" s="22">
        <v>5481811474</v>
      </c>
      <c r="I174" s="22">
        <v>5481811474</v>
      </c>
      <c r="J174" s="22"/>
      <c r="K174" s="22"/>
      <c r="L174" s="22"/>
      <c r="M174" s="22"/>
    </row>
    <row r="175" spans="1:13">
      <c r="A175" s="22"/>
      <c r="B175" s="22"/>
      <c r="C175" s="22"/>
      <c r="D175" s="22" t="s">
        <v>438</v>
      </c>
      <c r="E175" s="22" t="s">
        <v>668</v>
      </c>
      <c r="F175" s="22" t="s">
        <v>669</v>
      </c>
      <c r="G175" s="22"/>
      <c r="H175" s="22">
        <v>9000000000</v>
      </c>
      <c r="I175" s="22">
        <v>9000000000</v>
      </c>
      <c r="J175" s="22"/>
      <c r="K175" s="22"/>
      <c r="L175" s="22"/>
      <c r="M175" s="22"/>
    </row>
    <row r="176" spans="1:13">
      <c r="A176" s="22"/>
      <c r="B176" s="22"/>
      <c r="C176" s="22"/>
      <c r="D176" s="22" t="s">
        <v>438</v>
      </c>
      <c r="E176" s="22" t="s">
        <v>672</v>
      </c>
      <c r="F176" s="22" t="s">
        <v>673</v>
      </c>
      <c r="G176" s="22"/>
      <c r="H176" s="22">
        <v>590194846</v>
      </c>
      <c r="I176" s="22">
        <v>465702148</v>
      </c>
      <c r="J176" s="22"/>
      <c r="K176" s="22"/>
      <c r="L176" s="22"/>
      <c r="M176" s="22"/>
    </row>
    <row r="177" spans="1:13">
      <c r="A177" s="22"/>
      <c r="B177" s="22"/>
      <c r="C177" s="22"/>
      <c r="D177" s="22" t="s">
        <v>263</v>
      </c>
      <c r="E177" s="22" t="s">
        <v>428</v>
      </c>
      <c r="F177" s="22"/>
      <c r="G177" s="22"/>
      <c r="H177" s="22"/>
      <c r="I177" s="22"/>
      <c r="J177" s="22"/>
      <c r="K177" s="22"/>
      <c r="L177" s="22"/>
      <c r="M177" s="22"/>
    </row>
    <row r="178" spans="1:13">
      <c r="A178" s="22"/>
      <c r="B178" s="22"/>
      <c r="C178" s="22"/>
      <c r="D178" s="22"/>
      <c r="E178" s="22" t="s">
        <v>674</v>
      </c>
      <c r="F178" s="22" t="s">
        <v>295</v>
      </c>
      <c r="G178" s="22"/>
      <c r="H178" s="22"/>
      <c r="I178" s="22"/>
      <c r="J178" s="22"/>
      <c r="K178" s="22"/>
      <c r="L178" s="22"/>
      <c r="M178" s="22"/>
    </row>
    <row r="179" spans="1:13">
      <c r="A179" s="22"/>
      <c r="B179" s="22"/>
      <c r="C179" s="22" t="s">
        <v>651</v>
      </c>
      <c r="D179" s="22" t="s">
        <v>438</v>
      </c>
      <c r="E179" s="22" t="s">
        <v>145</v>
      </c>
      <c r="F179" s="22" t="s">
        <v>1945</v>
      </c>
      <c r="G179" s="22"/>
      <c r="H179" s="22">
        <v>208079000000</v>
      </c>
      <c r="I179" s="22">
        <v>200497000000</v>
      </c>
      <c r="J179" s="22">
        <v>193891000000</v>
      </c>
      <c r="K179" s="22"/>
      <c r="L179" s="22"/>
      <c r="M179" s="22"/>
    </row>
    <row r="180" spans="1:13">
      <c r="A180" s="22"/>
      <c r="B180" s="22"/>
      <c r="C180" s="22"/>
      <c r="D180" s="22" t="s">
        <v>438</v>
      </c>
      <c r="E180" s="22" t="s">
        <v>676</v>
      </c>
      <c r="F180" s="22" t="s">
        <v>1946</v>
      </c>
      <c r="G180" s="22"/>
      <c r="H180" s="22"/>
      <c r="I180" s="22">
        <v>200284000000</v>
      </c>
      <c r="J180" s="22">
        <v>194012000000</v>
      </c>
      <c r="K180" s="22"/>
      <c r="L180" s="22"/>
      <c r="M180" s="22"/>
    </row>
    <row r="181" spans="1:13">
      <c r="A181" s="22"/>
      <c r="B181" s="22"/>
      <c r="C181" s="22" t="s">
        <v>518</v>
      </c>
      <c r="D181" s="22" t="s">
        <v>438</v>
      </c>
      <c r="E181" s="22" t="s">
        <v>519</v>
      </c>
      <c r="F181" s="22" t="s">
        <v>678</v>
      </c>
      <c r="G181" s="22"/>
      <c r="H181" s="22">
        <v>22183000000</v>
      </c>
      <c r="I181" s="22">
        <v>21938000000</v>
      </c>
      <c r="J181" s="22">
        <v>22894000000</v>
      </c>
      <c r="K181" s="22"/>
      <c r="L181" s="22"/>
      <c r="M181" s="22"/>
    </row>
    <row r="182" spans="1:13">
      <c r="A182" s="22"/>
      <c r="B182" s="22"/>
      <c r="C182" s="22" t="s">
        <v>236</v>
      </c>
      <c r="D182" s="22" t="s">
        <v>438</v>
      </c>
      <c r="E182" s="22" t="s">
        <v>516</v>
      </c>
      <c r="F182" s="22" t="s">
        <v>679</v>
      </c>
      <c r="G182" s="22"/>
      <c r="H182" s="22">
        <v>277000000</v>
      </c>
      <c r="I182" s="22">
        <v>107000000</v>
      </c>
      <c r="J182" s="22">
        <v>382000000</v>
      </c>
      <c r="K182" s="22"/>
      <c r="L182" s="22"/>
      <c r="M182" s="22"/>
    </row>
    <row r="183" spans="1:13">
      <c r="A183" s="22"/>
      <c r="B183" s="22"/>
      <c r="C183" s="22" t="s">
        <v>234</v>
      </c>
      <c r="D183" s="22" t="s">
        <v>438</v>
      </c>
      <c r="E183" s="22" t="s">
        <v>514</v>
      </c>
      <c r="F183" s="22" t="s">
        <v>678</v>
      </c>
      <c r="G183" s="22"/>
      <c r="H183" s="22">
        <v>22460000000</v>
      </c>
      <c r="I183" s="22">
        <v>22045000000</v>
      </c>
      <c r="J183" s="22">
        <v>23276000000</v>
      </c>
      <c r="K183" s="22"/>
      <c r="L183" s="22"/>
      <c r="M183" s="22"/>
    </row>
    <row r="184" spans="1:13">
      <c r="A184" s="22"/>
      <c r="B184" s="22"/>
      <c r="C184" s="22"/>
      <c r="D184" s="22" t="s">
        <v>438</v>
      </c>
      <c r="E184" s="22" t="s">
        <v>564</v>
      </c>
      <c r="F184" s="22" t="s">
        <v>680</v>
      </c>
      <c r="G184" s="22"/>
      <c r="H184" s="22">
        <v>825000000</v>
      </c>
      <c r="I184" s="22">
        <v>-3434000000</v>
      </c>
      <c r="J184" s="22">
        <v>-3221000000</v>
      </c>
      <c r="K184" s="22"/>
      <c r="L184" s="22"/>
      <c r="M184" s="22"/>
    </row>
    <row r="185" spans="1:13">
      <c r="A185" s="22"/>
      <c r="B185" s="22"/>
      <c r="C185" s="22"/>
      <c r="D185" s="22" t="s">
        <v>438</v>
      </c>
      <c r="E185" s="22" t="s">
        <v>562</v>
      </c>
      <c r="F185" s="22" t="s">
        <v>681</v>
      </c>
      <c r="G185" s="22"/>
      <c r="H185" s="22">
        <v>-62000000</v>
      </c>
      <c r="I185" s="22">
        <v>-17000000</v>
      </c>
      <c r="J185" s="22">
        <v>67000000</v>
      </c>
      <c r="K185" s="22"/>
      <c r="L185" s="22"/>
      <c r="M185" s="22"/>
    </row>
    <row r="186" spans="1:13">
      <c r="A186" s="22"/>
      <c r="B186" s="22"/>
      <c r="C186" s="22"/>
      <c r="D186" s="22" t="s">
        <v>438</v>
      </c>
      <c r="E186" s="22" t="s">
        <v>560</v>
      </c>
      <c r="F186" s="22" t="s">
        <v>561</v>
      </c>
      <c r="G186" s="22"/>
      <c r="H186" s="22">
        <v>763000000</v>
      </c>
      <c r="I186" s="22">
        <v>-3451000000</v>
      </c>
      <c r="J186" s="22">
        <v>-3154000000</v>
      </c>
      <c r="K186" s="22"/>
      <c r="L186" s="22"/>
      <c r="M186" s="22"/>
    </row>
    <row r="187" spans="1:13">
      <c r="A187" s="22"/>
      <c r="B187" s="22"/>
      <c r="C187" s="22"/>
      <c r="D187" s="22" t="s">
        <v>430</v>
      </c>
      <c r="E187" s="22" t="s">
        <v>682</v>
      </c>
      <c r="F187" s="22" t="s">
        <v>683</v>
      </c>
      <c r="G187" s="22"/>
      <c r="H187" s="22">
        <v>12000000</v>
      </c>
      <c r="I187" s="22">
        <v>-186000000</v>
      </c>
      <c r="J187" s="22">
        <v>-422000000</v>
      </c>
      <c r="K187" s="22"/>
      <c r="L187" s="22"/>
      <c r="M187" s="22"/>
    </row>
    <row r="188" spans="1:13">
      <c r="A188" s="22"/>
      <c r="B188" s="22"/>
      <c r="C188" s="22" t="s">
        <v>684</v>
      </c>
      <c r="D188" s="22" t="s">
        <v>438</v>
      </c>
      <c r="E188" s="22" t="s">
        <v>685</v>
      </c>
      <c r="F188" s="22" t="s">
        <v>686</v>
      </c>
      <c r="G188" s="22"/>
      <c r="H188" s="22">
        <v>2348000000</v>
      </c>
      <c r="I188" s="22">
        <v>2386000000</v>
      </c>
      <c r="J188" s="22">
        <v>2644000000</v>
      </c>
      <c r="K188" s="22"/>
      <c r="L188" s="22"/>
      <c r="M188" s="22"/>
    </row>
    <row r="189" spans="1:13">
      <c r="A189" s="22"/>
      <c r="B189" s="22"/>
      <c r="C189" s="22" t="s">
        <v>687</v>
      </c>
      <c r="D189" s="22" t="s">
        <v>438</v>
      </c>
      <c r="E189" s="22" t="s">
        <v>688</v>
      </c>
      <c r="F189" s="22" t="s">
        <v>689</v>
      </c>
      <c r="G189" s="22" t="s">
        <v>548</v>
      </c>
      <c r="H189" s="22">
        <v>9908000000</v>
      </c>
      <c r="I189" s="22">
        <v>8116000000</v>
      </c>
      <c r="J189" s="22">
        <v>8697000000</v>
      </c>
      <c r="K189" s="22"/>
      <c r="L189" s="22"/>
      <c r="M189" s="22"/>
    </row>
    <row r="190" spans="1:13">
      <c r="A190" s="22"/>
      <c r="B190" s="22"/>
      <c r="C190" s="22" t="s">
        <v>693</v>
      </c>
      <c r="D190" s="22" t="s">
        <v>438</v>
      </c>
      <c r="E190" s="22" t="s">
        <v>694</v>
      </c>
      <c r="F190" s="22" t="s">
        <v>695</v>
      </c>
      <c r="G190" s="22"/>
      <c r="H190" s="22">
        <v>0</v>
      </c>
      <c r="I190" s="22">
        <v>0</v>
      </c>
      <c r="J190" s="22">
        <v>0</v>
      </c>
      <c r="K190" s="22"/>
      <c r="L190" s="22"/>
      <c r="M190" s="22"/>
    </row>
    <row r="191" spans="1:13">
      <c r="A191" s="22"/>
      <c r="B191" s="22"/>
      <c r="C191" s="22"/>
      <c r="D191" s="22" t="s">
        <v>430</v>
      </c>
      <c r="E191" s="22" t="s">
        <v>696</v>
      </c>
      <c r="F191" s="22" t="s">
        <v>697</v>
      </c>
      <c r="G191" s="22"/>
      <c r="H191" s="22">
        <v>833000000</v>
      </c>
      <c r="I191" s="22">
        <v>963000000</v>
      </c>
      <c r="J191" s="22">
        <v>825000000</v>
      </c>
      <c r="K191" s="22"/>
      <c r="L191" s="22"/>
      <c r="M191" s="22"/>
    </row>
    <row r="192" spans="1:13">
      <c r="A192" s="22"/>
      <c r="B192" s="22"/>
      <c r="C192" s="22" t="s">
        <v>698</v>
      </c>
      <c r="D192" s="22" t="s">
        <v>438</v>
      </c>
      <c r="E192" s="22" t="s">
        <v>699</v>
      </c>
      <c r="F192" s="22" t="s">
        <v>700</v>
      </c>
      <c r="G192" s="22"/>
      <c r="H192" s="22">
        <v>0</v>
      </c>
      <c r="I192" s="22">
        <v>0</v>
      </c>
      <c r="J192" s="22">
        <v>0</v>
      </c>
      <c r="K192" s="22"/>
      <c r="L192" s="22"/>
      <c r="M192" s="22"/>
    </row>
    <row r="193" spans="1:13">
      <c r="A193" s="22"/>
      <c r="B193" s="22"/>
      <c r="C193" s="22" t="s">
        <v>1947</v>
      </c>
      <c r="D193" s="22" t="s">
        <v>438</v>
      </c>
      <c r="E193" s="22" t="s">
        <v>1948</v>
      </c>
      <c r="F193" s="22" t="s">
        <v>702</v>
      </c>
      <c r="G193" s="22" t="s">
        <v>548</v>
      </c>
      <c r="H193" s="22">
        <v>133000000</v>
      </c>
      <c r="I193" s="22">
        <v>17000000</v>
      </c>
      <c r="J193" s="22">
        <v>49000000</v>
      </c>
      <c r="K193" s="22"/>
      <c r="L193" s="22"/>
      <c r="M193" s="22"/>
    </row>
    <row r="194" spans="1:13">
      <c r="A194" s="22"/>
      <c r="B194" s="22"/>
      <c r="C194" s="22"/>
      <c r="D194" s="22" t="s">
        <v>430</v>
      </c>
      <c r="E194" s="22" t="s">
        <v>703</v>
      </c>
      <c r="F194" s="22" t="s">
        <v>704</v>
      </c>
      <c r="G194" s="22"/>
      <c r="H194" s="22">
        <v>677000000</v>
      </c>
      <c r="I194" s="22">
        <v>2101000000</v>
      </c>
      <c r="J194" s="22">
        <v>2972000000</v>
      </c>
      <c r="K194" s="22"/>
      <c r="L194" s="22"/>
      <c r="M194" s="22"/>
    </row>
    <row r="195" spans="1:13">
      <c r="A195" s="22"/>
      <c r="B195" s="22"/>
      <c r="C195" s="22" t="s">
        <v>705</v>
      </c>
      <c r="D195" s="22" t="s">
        <v>438</v>
      </c>
      <c r="E195" s="22" t="s">
        <v>706</v>
      </c>
      <c r="F195" s="22" t="s">
        <v>707</v>
      </c>
      <c r="G195" s="22" t="s">
        <v>548</v>
      </c>
      <c r="H195" s="22">
        <v>7658000000</v>
      </c>
      <c r="I195" s="22">
        <v>7661000000</v>
      </c>
      <c r="J195" s="22">
        <v>7580000000</v>
      </c>
      <c r="K195" s="22"/>
      <c r="L195" s="22"/>
      <c r="M195" s="22"/>
    </row>
    <row r="196" spans="1:13">
      <c r="A196" s="22"/>
      <c r="B196" s="22"/>
      <c r="C196" s="22" t="s">
        <v>708</v>
      </c>
      <c r="D196" s="22" t="s">
        <v>438</v>
      </c>
      <c r="E196" s="22" t="s">
        <v>709</v>
      </c>
      <c r="F196" s="22" t="s">
        <v>710</v>
      </c>
      <c r="G196" s="22" t="s">
        <v>548</v>
      </c>
      <c r="H196" s="22">
        <v>1629000000</v>
      </c>
      <c r="I196" s="22">
        <v>1566000000</v>
      </c>
      <c r="J196" s="22">
        <v>1426000000</v>
      </c>
      <c r="K196" s="22"/>
      <c r="L196" s="22"/>
      <c r="M196" s="22"/>
    </row>
    <row r="197" spans="1:13">
      <c r="A197" s="22"/>
      <c r="B197" s="22"/>
      <c r="C197" s="22" t="s">
        <v>1949</v>
      </c>
      <c r="D197" s="22" t="s">
        <v>438</v>
      </c>
      <c r="E197" s="22" t="s">
        <v>711</v>
      </c>
      <c r="F197" s="22" t="s">
        <v>712</v>
      </c>
      <c r="G197" s="22"/>
      <c r="H197" s="22">
        <v>0</v>
      </c>
      <c r="I197" s="22">
        <v>277000000</v>
      </c>
      <c r="J197" s="22">
        <v>453000000</v>
      </c>
      <c r="K197" s="22"/>
      <c r="L197" s="22"/>
      <c r="M197" s="22"/>
    </row>
    <row r="198" spans="1:13">
      <c r="A198" s="22"/>
      <c r="B198" s="22"/>
      <c r="C198" s="22" t="s">
        <v>713</v>
      </c>
      <c r="D198" s="22" t="s">
        <v>438</v>
      </c>
      <c r="E198" s="22" t="s">
        <v>714</v>
      </c>
      <c r="F198" s="22" t="s">
        <v>715</v>
      </c>
      <c r="G198" s="22"/>
      <c r="H198" s="22">
        <v>875000000</v>
      </c>
      <c r="I198" s="22">
        <v>779000000</v>
      </c>
      <c r="J198" s="22">
        <v>844000000</v>
      </c>
      <c r="K198" s="22"/>
      <c r="L198" s="22"/>
      <c r="M198" s="22"/>
    </row>
    <row r="199" spans="1:13">
      <c r="A199" s="22"/>
      <c r="B199" s="22"/>
      <c r="C199" s="22"/>
      <c r="D199" s="22" t="s">
        <v>430</v>
      </c>
      <c r="E199" s="22" t="s">
        <v>716</v>
      </c>
      <c r="F199" s="22" t="s">
        <v>717</v>
      </c>
      <c r="G199" s="22"/>
      <c r="H199" s="22">
        <v>-845000000</v>
      </c>
      <c r="I199" s="22">
        <v>-1069000000</v>
      </c>
      <c r="J199" s="22">
        <v>-1057000000</v>
      </c>
      <c r="K199" s="22"/>
      <c r="L199" s="22"/>
      <c r="M199" s="22"/>
    </row>
    <row r="200" spans="1:13">
      <c r="A200" s="22"/>
      <c r="B200" s="22"/>
      <c r="C200" s="22" t="s">
        <v>718</v>
      </c>
      <c r="D200" s="22" t="s">
        <v>438</v>
      </c>
      <c r="E200" s="22" t="s">
        <v>719</v>
      </c>
      <c r="F200" s="22" t="s">
        <v>720</v>
      </c>
      <c r="G200" s="22"/>
      <c r="H200" s="22">
        <v>7795000000</v>
      </c>
      <c r="I200" s="22">
        <v>6485000000</v>
      </c>
      <c r="J200" s="22">
        <v>8629000000</v>
      </c>
      <c r="K200" s="22"/>
      <c r="L200" s="22"/>
      <c r="M200" s="22"/>
    </row>
    <row r="201" spans="1:13">
      <c r="A201" s="22"/>
      <c r="B201" s="22"/>
      <c r="C201" s="22" t="s">
        <v>651</v>
      </c>
      <c r="D201" s="22" t="s">
        <v>438</v>
      </c>
      <c r="E201" s="22" t="s">
        <v>145</v>
      </c>
      <c r="F201" s="22" t="s">
        <v>1950</v>
      </c>
      <c r="G201" s="22"/>
      <c r="H201" s="22">
        <v>208079000000</v>
      </c>
      <c r="I201" s="22">
        <v>200497000000</v>
      </c>
      <c r="J201" s="22">
        <v>193891000000</v>
      </c>
      <c r="K201" s="22"/>
      <c r="L201" s="22"/>
      <c r="M201" s="22"/>
    </row>
    <row r="202" spans="1:13">
      <c r="A202" s="22"/>
      <c r="B202" s="22"/>
      <c r="C202" s="22"/>
      <c r="D202" s="22" t="s">
        <v>263</v>
      </c>
      <c r="E202" s="22" t="s">
        <v>428</v>
      </c>
      <c r="F202" s="22"/>
      <c r="G202" s="22"/>
      <c r="H202" s="22"/>
      <c r="I202" s="22"/>
      <c r="J202" s="22"/>
      <c r="K202" s="22"/>
      <c r="L202" s="22"/>
      <c r="M202" s="22"/>
    </row>
    <row r="203" spans="1:13">
      <c r="A203" s="22"/>
      <c r="B203" s="22"/>
      <c r="C203" s="22"/>
      <c r="D203" s="22"/>
      <c r="E203" s="22" t="s">
        <v>722</v>
      </c>
      <c r="F203" s="22" t="s">
        <v>296</v>
      </c>
      <c r="G203" s="22"/>
      <c r="H203" s="22"/>
      <c r="I203" s="22"/>
      <c r="J203" s="22"/>
      <c r="K203" s="22"/>
      <c r="L203" s="22"/>
      <c r="M203" s="22"/>
    </row>
    <row r="204" spans="1:13">
      <c r="A204" s="22"/>
      <c r="B204" s="22"/>
      <c r="C204" s="22"/>
      <c r="D204" s="22"/>
      <c r="E204" s="22" t="s">
        <v>723</v>
      </c>
      <c r="F204" s="22" t="s">
        <v>297</v>
      </c>
      <c r="G204" s="22"/>
      <c r="H204" s="22"/>
      <c r="I204" s="22"/>
      <c r="J204" s="22"/>
      <c r="K204" s="22"/>
      <c r="L204" s="22"/>
      <c r="M204" s="22"/>
    </row>
    <row r="205" spans="1:13">
      <c r="A205" s="22"/>
      <c r="B205" s="22"/>
      <c r="C205" s="22"/>
      <c r="D205" s="22"/>
      <c r="E205" s="22"/>
      <c r="F205" s="22" t="s">
        <v>724</v>
      </c>
      <c r="G205" s="22"/>
      <c r="H205" s="22"/>
      <c r="I205" s="22"/>
      <c r="J205" s="22"/>
      <c r="K205" s="22"/>
      <c r="L205" s="22"/>
      <c r="M205" s="22"/>
    </row>
    <row r="206" spans="1:13">
      <c r="A206" s="22"/>
      <c r="B206" s="22"/>
      <c r="C206" s="22" t="s">
        <v>234</v>
      </c>
      <c r="D206" s="22" t="s">
        <v>438</v>
      </c>
      <c r="E206" s="22" t="s">
        <v>514</v>
      </c>
      <c r="F206" s="22" t="s">
        <v>515</v>
      </c>
      <c r="G206" s="22"/>
      <c r="H206" s="22">
        <v>22460000000</v>
      </c>
      <c r="I206" s="22">
        <v>22045000000</v>
      </c>
      <c r="J206" s="22">
        <v>23276000000</v>
      </c>
      <c r="K206" s="22"/>
      <c r="L206" s="22"/>
      <c r="M206" s="22"/>
    </row>
    <row r="207" spans="1:13">
      <c r="A207" s="22"/>
      <c r="B207" s="22"/>
      <c r="C207" s="22"/>
      <c r="D207" s="22"/>
      <c r="E207" s="22"/>
      <c r="F207" s="22" t="s">
        <v>725</v>
      </c>
      <c r="G207" s="22"/>
      <c r="H207" s="22"/>
      <c r="I207" s="22"/>
      <c r="J207" s="22"/>
      <c r="K207" s="22"/>
      <c r="L207" s="22"/>
      <c r="M207" s="22"/>
    </row>
    <row r="208" spans="1:13">
      <c r="A208" s="22"/>
      <c r="B208" s="22"/>
      <c r="C208" s="22" t="s">
        <v>467</v>
      </c>
      <c r="D208" s="22" t="s">
        <v>438</v>
      </c>
      <c r="E208" s="22" t="s">
        <v>468</v>
      </c>
      <c r="F208" s="22" t="s">
        <v>469</v>
      </c>
      <c r="G208" s="22"/>
      <c r="H208" s="22">
        <v>2528000000</v>
      </c>
      <c r="I208" s="22">
        <v>3770000000</v>
      </c>
      <c r="J208" s="22">
        <v>2442000000</v>
      </c>
      <c r="K208" s="22"/>
      <c r="L208" s="22"/>
      <c r="M208" s="22"/>
    </row>
    <row r="209" spans="1:13">
      <c r="A209" s="22"/>
      <c r="B209" s="22"/>
      <c r="C209" s="22"/>
      <c r="D209" s="22" t="s">
        <v>430</v>
      </c>
      <c r="E209" s="22" t="s">
        <v>726</v>
      </c>
      <c r="F209" s="22" t="s">
        <v>1951</v>
      </c>
      <c r="G209" s="22" t="s">
        <v>548</v>
      </c>
      <c r="H209" s="22">
        <v>-886000000</v>
      </c>
      <c r="I209" s="22">
        <v>-139000000</v>
      </c>
      <c r="J209" s="22">
        <v>-62000000</v>
      </c>
      <c r="K209" s="22"/>
      <c r="L209" s="22"/>
      <c r="M209" s="22"/>
    </row>
    <row r="210" spans="1:13">
      <c r="A210" s="22"/>
      <c r="B210" s="22"/>
      <c r="C210" s="22"/>
      <c r="D210" s="22" t="s">
        <v>438</v>
      </c>
      <c r="E210" s="22" t="s">
        <v>728</v>
      </c>
      <c r="F210" s="22" t="s">
        <v>729</v>
      </c>
      <c r="G210" s="22"/>
      <c r="H210" s="22">
        <v>5406000000</v>
      </c>
      <c r="I210" s="22">
        <v>4970000000</v>
      </c>
      <c r="J210" s="22">
        <v>3288000000</v>
      </c>
      <c r="K210" s="22"/>
      <c r="L210" s="22"/>
      <c r="M210" s="22"/>
    </row>
    <row r="211" spans="1:13">
      <c r="A211" s="22"/>
      <c r="B211" s="22"/>
      <c r="C211" s="22" t="s">
        <v>730</v>
      </c>
      <c r="D211" s="22" t="s">
        <v>438</v>
      </c>
      <c r="E211" s="22" t="s">
        <v>731</v>
      </c>
      <c r="F211" s="22" t="s">
        <v>1952</v>
      </c>
      <c r="G211" s="22" t="s">
        <v>548</v>
      </c>
      <c r="H211" s="22">
        <v>973000000</v>
      </c>
      <c r="I211" s="22">
        <v>6086000000</v>
      </c>
      <c r="J211" s="22">
        <v>6496000000</v>
      </c>
      <c r="K211" s="22"/>
      <c r="L211" s="22"/>
      <c r="M211" s="22"/>
    </row>
    <row r="212" spans="1:13">
      <c r="A212" s="22"/>
      <c r="B212" s="22"/>
      <c r="C212" s="22"/>
      <c r="D212" s="22" t="s">
        <v>430</v>
      </c>
      <c r="E212" s="22" t="s">
        <v>733</v>
      </c>
      <c r="F212" s="22" t="s">
        <v>734</v>
      </c>
      <c r="G212" s="22"/>
      <c r="H212" s="22">
        <v>2046000000</v>
      </c>
      <c r="I212" s="22">
        <v>1945000000</v>
      </c>
      <c r="J212" s="22">
        <v>1958000000</v>
      </c>
      <c r="K212" s="22"/>
      <c r="L212" s="22"/>
      <c r="M212" s="22"/>
    </row>
    <row r="213" spans="1:13">
      <c r="A213" s="22"/>
      <c r="B213" s="22"/>
      <c r="C213" s="22"/>
      <c r="D213" s="22" t="s">
        <v>430</v>
      </c>
      <c r="E213" s="22" t="s">
        <v>1953</v>
      </c>
      <c r="F213" s="22" t="s">
        <v>1954</v>
      </c>
      <c r="G213" s="22" t="s">
        <v>548</v>
      </c>
      <c r="H213" s="22">
        <v>181321000000</v>
      </c>
      <c r="I213" s="22">
        <v>205314000000</v>
      </c>
      <c r="J213" s="22">
        <v>178294000000</v>
      </c>
      <c r="K213" s="22"/>
      <c r="L213" s="22"/>
      <c r="M213" s="22"/>
    </row>
    <row r="214" spans="1:13">
      <c r="A214" s="22"/>
      <c r="B214" s="22"/>
      <c r="C214" s="22"/>
      <c r="D214" s="22" t="s">
        <v>430</v>
      </c>
      <c r="E214" s="22" t="s">
        <v>1955</v>
      </c>
      <c r="F214" s="22" t="s">
        <v>1956</v>
      </c>
      <c r="G214" s="22"/>
      <c r="H214" s="22">
        <v>135054000000</v>
      </c>
      <c r="I214" s="22">
        <v>127488000000</v>
      </c>
      <c r="J214" s="22">
        <v>133201000000</v>
      </c>
      <c r="K214" s="22"/>
      <c r="L214" s="22"/>
      <c r="M214" s="22"/>
    </row>
    <row r="215" spans="1:13">
      <c r="A215" s="22"/>
      <c r="B215" s="22"/>
      <c r="C215" s="22"/>
      <c r="D215" s="22"/>
      <c r="E215" s="22"/>
      <c r="F215" s="22" t="s">
        <v>739</v>
      </c>
      <c r="G215" s="22"/>
      <c r="H215" s="22"/>
      <c r="I215" s="22"/>
      <c r="J215" s="22"/>
      <c r="K215" s="22"/>
      <c r="L215" s="22"/>
      <c r="M215" s="22"/>
    </row>
    <row r="216" spans="1:13">
      <c r="A216" s="22"/>
      <c r="B216" s="22"/>
      <c r="C216" s="22"/>
      <c r="D216" s="22" t="s">
        <v>430</v>
      </c>
      <c r="E216" s="22" t="s">
        <v>1957</v>
      </c>
      <c r="F216" s="22" t="s">
        <v>887</v>
      </c>
      <c r="G216" s="22"/>
      <c r="H216" s="22">
        <v>33332000000</v>
      </c>
      <c r="I216" s="22">
        <v>62550000000</v>
      </c>
      <c r="J216" s="22">
        <v>42754000000</v>
      </c>
      <c r="K216" s="22"/>
      <c r="L216" s="22"/>
      <c r="M216" s="22"/>
    </row>
    <row r="217" spans="1:13">
      <c r="A217" s="22"/>
      <c r="B217" s="22"/>
      <c r="C217" s="22" t="s">
        <v>744</v>
      </c>
      <c r="D217" s="22" t="s">
        <v>438</v>
      </c>
      <c r="E217" s="22" t="s">
        <v>745</v>
      </c>
      <c r="F217" s="22" t="s">
        <v>746</v>
      </c>
      <c r="G217" s="22" t="s">
        <v>548</v>
      </c>
      <c r="H217" s="22">
        <v>-666000000</v>
      </c>
      <c r="I217" s="22">
        <v>-1793000000</v>
      </c>
      <c r="J217" s="22">
        <v>2265000000</v>
      </c>
      <c r="K217" s="22"/>
      <c r="L217" s="22"/>
      <c r="M217" s="22"/>
    </row>
    <row r="218" spans="1:13">
      <c r="A218" s="22"/>
      <c r="B218" s="22"/>
      <c r="C218" s="22" t="s">
        <v>747</v>
      </c>
      <c r="D218" s="22" t="s">
        <v>438</v>
      </c>
      <c r="E218" s="22" t="s">
        <v>748</v>
      </c>
      <c r="F218" s="22" t="s">
        <v>749</v>
      </c>
      <c r="G218" s="22" t="s">
        <v>548</v>
      </c>
      <c r="H218" s="22">
        <v>5025000000</v>
      </c>
      <c r="I218" s="22">
        <v>-2089000000</v>
      </c>
      <c r="J218" s="22">
        <v>354000000</v>
      </c>
      <c r="K218" s="22"/>
      <c r="L218" s="22"/>
      <c r="M218" s="22"/>
    </row>
    <row r="219" spans="1:13">
      <c r="A219" s="22"/>
      <c r="B219" s="22"/>
      <c r="C219" s="22" t="s">
        <v>750</v>
      </c>
      <c r="D219" s="22" t="s">
        <v>438</v>
      </c>
      <c r="E219" s="22" t="s">
        <v>751</v>
      </c>
      <c r="F219" s="22" t="s">
        <v>1958</v>
      </c>
      <c r="G219" s="22" t="s">
        <v>548</v>
      </c>
      <c r="H219" s="22">
        <v>1174000000</v>
      </c>
      <c r="I219" s="22">
        <v>14232000000</v>
      </c>
      <c r="J219" s="22">
        <v>2165000000</v>
      </c>
      <c r="K219" s="22"/>
      <c r="L219" s="22"/>
      <c r="M219" s="22"/>
    </row>
    <row r="220" spans="1:13">
      <c r="A220" s="22"/>
      <c r="B220" s="22"/>
      <c r="C220" s="22" t="s">
        <v>753</v>
      </c>
      <c r="D220" s="22" t="s">
        <v>438</v>
      </c>
      <c r="E220" s="22" t="s">
        <v>754</v>
      </c>
      <c r="F220" s="22" t="s">
        <v>1959</v>
      </c>
      <c r="G220" s="22"/>
      <c r="H220" s="22">
        <v>4837000000</v>
      </c>
      <c r="I220" s="22">
        <v>-211000000</v>
      </c>
      <c r="J220" s="22">
        <v>-1503000000</v>
      </c>
      <c r="K220" s="22"/>
      <c r="L220" s="22"/>
      <c r="M220" s="22"/>
    </row>
    <row r="221" spans="1:13">
      <c r="A221" s="22"/>
      <c r="B221" s="22"/>
      <c r="C221" s="22" t="s">
        <v>756</v>
      </c>
      <c r="D221" s="22" t="s">
        <v>438</v>
      </c>
      <c r="E221" s="22" t="s">
        <v>757</v>
      </c>
      <c r="F221" s="22" t="s">
        <v>758</v>
      </c>
      <c r="G221" s="22"/>
      <c r="H221" s="22">
        <v>18722000000</v>
      </c>
      <c r="I221" s="22">
        <v>946000000</v>
      </c>
      <c r="J221" s="22">
        <v>15904000000</v>
      </c>
      <c r="K221" s="22"/>
      <c r="L221" s="22"/>
      <c r="M221" s="22"/>
    </row>
    <row r="222" spans="1:13">
      <c r="A222" s="22"/>
      <c r="B222" s="22"/>
      <c r="C222" s="22"/>
      <c r="D222" s="22"/>
      <c r="E222" s="22"/>
      <c r="F222" s="22" t="s">
        <v>759</v>
      </c>
      <c r="G222" s="22"/>
      <c r="H222" s="22"/>
      <c r="I222" s="22"/>
      <c r="J222" s="22"/>
      <c r="K222" s="22"/>
      <c r="L222" s="22"/>
      <c r="M222" s="22"/>
    </row>
    <row r="223" spans="1:13">
      <c r="A223" s="22"/>
      <c r="B223" s="22"/>
      <c r="C223" s="22"/>
      <c r="D223" s="22"/>
      <c r="E223" s="22"/>
      <c r="F223" s="22" t="s">
        <v>739</v>
      </c>
      <c r="G223" s="22"/>
      <c r="H223" s="22"/>
      <c r="I223" s="22"/>
      <c r="J223" s="22"/>
      <c r="K223" s="22"/>
      <c r="L223" s="22"/>
      <c r="M223" s="22"/>
    </row>
    <row r="224" spans="1:13">
      <c r="A224" s="22"/>
      <c r="B224" s="22"/>
      <c r="C224" s="22"/>
      <c r="D224" s="22" t="s">
        <v>430</v>
      </c>
      <c r="E224" s="22" t="s">
        <v>760</v>
      </c>
      <c r="F224" s="22" t="s">
        <v>1931</v>
      </c>
      <c r="G224" s="22" t="s">
        <v>548</v>
      </c>
      <c r="H224" s="22">
        <v>13490000000</v>
      </c>
      <c r="I224" s="22">
        <v>-3991000000</v>
      </c>
      <c r="J224" s="22">
        <v>11866000000</v>
      </c>
      <c r="K224" s="22"/>
      <c r="L224" s="22"/>
      <c r="M224" s="22"/>
    </row>
    <row r="225" spans="1:13">
      <c r="A225" s="22"/>
      <c r="B225" s="22"/>
      <c r="C225" s="22"/>
      <c r="D225" s="22"/>
      <c r="E225" s="22"/>
      <c r="F225" s="22" t="s">
        <v>968</v>
      </c>
      <c r="G225" s="22"/>
      <c r="H225" s="22"/>
      <c r="I225" s="22"/>
      <c r="J225" s="22"/>
      <c r="K225" s="22"/>
      <c r="L225" s="22"/>
      <c r="M225" s="22"/>
    </row>
    <row r="226" spans="1:13">
      <c r="A226" s="22"/>
      <c r="B226" s="22"/>
      <c r="C226" s="22" t="s">
        <v>763</v>
      </c>
      <c r="D226" s="22" t="s">
        <v>438</v>
      </c>
      <c r="E226" s="22" t="s">
        <v>1960</v>
      </c>
      <c r="F226" s="22" t="s">
        <v>1961</v>
      </c>
      <c r="G226" s="22"/>
      <c r="H226" s="22">
        <v>42714000000</v>
      </c>
      <c r="I226" s="22">
        <v>31584000000</v>
      </c>
      <c r="J226" s="22">
        <v>25431000000</v>
      </c>
      <c r="K226" s="22"/>
      <c r="L226" s="22"/>
      <c r="M226" s="22"/>
    </row>
    <row r="227" spans="1:13">
      <c r="A227" s="22"/>
      <c r="B227" s="22"/>
      <c r="C227" s="22" t="s">
        <v>766</v>
      </c>
      <c r="D227" s="22" t="s">
        <v>438</v>
      </c>
      <c r="E227" s="22" t="s">
        <v>767</v>
      </c>
      <c r="F227" s="22" t="s">
        <v>1962</v>
      </c>
      <c r="G227" s="22"/>
      <c r="H227" s="22">
        <v>45710000000</v>
      </c>
      <c r="I227" s="22">
        <v>41105000000</v>
      </c>
      <c r="J227" s="22">
        <v>33912000000</v>
      </c>
      <c r="K227" s="22"/>
      <c r="L227" s="22"/>
      <c r="M227" s="22"/>
    </row>
    <row r="228" spans="1:13">
      <c r="A228" s="22"/>
      <c r="B228" s="22"/>
      <c r="C228" s="22" t="s">
        <v>769</v>
      </c>
      <c r="D228" s="22" t="s">
        <v>438</v>
      </c>
      <c r="E228" s="22" t="s">
        <v>1963</v>
      </c>
      <c r="F228" s="22" t="s">
        <v>778</v>
      </c>
      <c r="G228" s="22" t="s">
        <v>548</v>
      </c>
      <c r="H228" s="22">
        <v>103671000000</v>
      </c>
      <c r="I228" s="22">
        <v>120980000000</v>
      </c>
      <c r="J228" s="22">
        <v>79778000000</v>
      </c>
      <c r="K228" s="22"/>
      <c r="L228" s="22"/>
      <c r="M228" s="22"/>
    </row>
    <row r="229" spans="1:13">
      <c r="A229" s="22"/>
      <c r="B229" s="22"/>
      <c r="C229" s="22"/>
      <c r="D229" s="22"/>
      <c r="E229" s="22"/>
      <c r="F229" s="22" t="s">
        <v>772</v>
      </c>
      <c r="G229" s="22"/>
      <c r="H229" s="22"/>
      <c r="I229" s="22"/>
      <c r="J229" s="22"/>
      <c r="K229" s="22"/>
      <c r="L229" s="22"/>
      <c r="M229" s="22"/>
    </row>
    <row r="230" spans="1:13">
      <c r="A230" s="22"/>
      <c r="B230" s="22"/>
      <c r="C230" s="22" t="s">
        <v>773</v>
      </c>
      <c r="D230" s="22" t="s">
        <v>438</v>
      </c>
      <c r="E230" s="22" t="s">
        <v>774</v>
      </c>
      <c r="F230" s="22" t="s">
        <v>775</v>
      </c>
      <c r="G230" s="22"/>
      <c r="H230" s="22">
        <v>10673000000</v>
      </c>
      <c r="I230" s="22">
        <v>7957000000</v>
      </c>
      <c r="J230" s="22">
        <v>5290000000</v>
      </c>
      <c r="K230" s="22"/>
      <c r="L230" s="22"/>
      <c r="M230" s="22"/>
    </row>
    <row r="231" spans="1:13">
      <c r="A231" s="22"/>
      <c r="B231" s="22"/>
      <c r="C231" s="22" t="s">
        <v>776</v>
      </c>
      <c r="D231" s="22" t="s">
        <v>438</v>
      </c>
      <c r="E231" s="22" t="s">
        <v>777</v>
      </c>
      <c r="F231" s="22" t="s">
        <v>778</v>
      </c>
      <c r="G231" s="22" t="s">
        <v>548</v>
      </c>
      <c r="H231" s="22">
        <v>0</v>
      </c>
      <c r="I231" s="22">
        <v>23593000000</v>
      </c>
      <c r="J231" s="22">
        <v>25424000000</v>
      </c>
      <c r="K231" s="22"/>
      <c r="L231" s="22"/>
      <c r="M231" s="22"/>
    </row>
    <row r="232" spans="1:13">
      <c r="A232" s="22"/>
      <c r="B232" s="22"/>
      <c r="C232" s="22"/>
      <c r="D232" s="22"/>
      <c r="E232" s="22"/>
      <c r="F232" s="22" t="s">
        <v>1964</v>
      </c>
      <c r="G232" s="22"/>
      <c r="H232" s="22"/>
      <c r="I232" s="22"/>
      <c r="J232" s="22"/>
      <c r="K232" s="22"/>
      <c r="L232" s="22"/>
      <c r="M232" s="22"/>
    </row>
    <row r="233" spans="1:13">
      <c r="A233" s="22"/>
      <c r="B233" s="22"/>
      <c r="C233" s="22"/>
      <c r="D233" s="22" t="s">
        <v>430</v>
      </c>
      <c r="E233" s="22" t="s">
        <v>1965</v>
      </c>
      <c r="F233" s="22" t="s">
        <v>1961</v>
      </c>
      <c r="G233" s="22"/>
      <c r="H233" s="22">
        <v>3982000000</v>
      </c>
      <c r="I233" s="22">
        <v>1975000000</v>
      </c>
      <c r="J233" s="22">
        <v>3496000000</v>
      </c>
      <c r="K233" s="22"/>
      <c r="L233" s="22"/>
      <c r="M233" s="22"/>
    </row>
    <row r="234" spans="1:13">
      <c r="A234" s="22"/>
      <c r="B234" s="22"/>
      <c r="C234" s="22"/>
      <c r="D234" s="22" t="s">
        <v>430</v>
      </c>
      <c r="E234" s="22" t="s">
        <v>1966</v>
      </c>
      <c r="F234" s="22" t="s">
        <v>778</v>
      </c>
      <c r="G234" s="22" t="s">
        <v>548</v>
      </c>
      <c r="H234" s="22">
        <v>3023000000</v>
      </c>
      <c r="I234" s="22">
        <v>4316000000</v>
      </c>
      <c r="J234" s="22">
        <v>2352000000</v>
      </c>
      <c r="K234" s="22"/>
      <c r="L234" s="22"/>
      <c r="M234" s="22"/>
    </row>
    <row r="235" spans="1:13">
      <c r="A235" s="22"/>
      <c r="B235" s="22"/>
      <c r="C235" s="22"/>
      <c r="D235" s="22"/>
      <c r="E235" s="22"/>
      <c r="F235" s="22" t="s">
        <v>783</v>
      </c>
      <c r="G235" s="22"/>
      <c r="H235" s="22"/>
      <c r="I235" s="22"/>
      <c r="J235" s="22"/>
      <c r="K235" s="22"/>
      <c r="L235" s="22"/>
      <c r="M235" s="22"/>
    </row>
    <row r="236" spans="1:13">
      <c r="A236" s="22"/>
      <c r="B236" s="22"/>
      <c r="C236" s="22"/>
      <c r="D236" s="22" t="s">
        <v>430</v>
      </c>
      <c r="E236" s="22" t="s">
        <v>784</v>
      </c>
      <c r="F236" s="22" t="s">
        <v>1967</v>
      </c>
      <c r="G236" s="22" t="s">
        <v>548</v>
      </c>
      <c r="H236" s="22">
        <v>-317000000</v>
      </c>
      <c r="I236" s="22">
        <v>39002000000</v>
      </c>
      <c r="J236" s="22">
        <v>57020000000</v>
      </c>
      <c r="K236" s="22"/>
      <c r="L236" s="22"/>
      <c r="M236" s="22"/>
    </row>
    <row r="237" spans="1:13">
      <c r="A237" s="22"/>
      <c r="B237" s="22"/>
      <c r="C237" s="22"/>
      <c r="D237" s="22" t="s">
        <v>438</v>
      </c>
      <c r="E237" s="22" t="s">
        <v>786</v>
      </c>
      <c r="F237" s="22" t="s">
        <v>787</v>
      </c>
      <c r="G237" s="22"/>
      <c r="H237" s="22">
        <v>10439000000</v>
      </c>
      <c r="I237" s="22">
        <v>10061000000</v>
      </c>
      <c r="J237" s="22">
        <v>11672000000</v>
      </c>
      <c r="K237" s="22"/>
      <c r="L237" s="22"/>
      <c r="M237" s="22"/>
    </row>
    <row r="238" spans="1:13">
      <c r="A238" s="22"/>
      <c r="B238" s="22"/>
      <c r="C238" s="22"/>
      <c r="D238" s="22" t="s">
        <v>438</v>
      </c>
      <c r="E238" s="22" t="s">
        <v>788</v>
      </c>
      <c r="F238" s="22" t="s">
        <v>789</v>
      </c>
      <c r="G238" s="22" t="s">
        <v>548</v>
      </c>
      <c r="H238" s="22">
        <v>3702000000</v>
      </c>
      <c r="I238" s="22">
        <v>6221000000</v>
      </c>
      <c r="J238" s="22">
        <v>13759000000</v>
      </c>
      <c r="K238" s="22"/>
      <c r="L238" s="22"/>
      <c r="M238" s="22"/>
    </row>
    <row r="239" spans="1:13">
      <c r="A239" s="22"/>
      <c r="B239" s="22"/>
      <c r="C239" s="22"/>
      <c r="D239" s="22" t="s">
        <v>430</v>
      </c>
      <c r="E239" s="22" t="s">
        <v>790</v>
      </c>
      <c r="F239" s="22" t="s">
        <v>1968</v>
      </c>
      <c r="G239" s="22"/>
      <c r="H239" s="22">
        <v>7448000000</v>
      </c>
      <c r="I239" s="22">
        <v>6844000000</v>
      </c>
      <c r="J239" s="22">
        <v>5023000000</v>
      </c>
      <c r="K239" s="22"/>
      <c r="L239" s="22"/>
      <c r="M239" s="22"/>
    </row>
    <row r="240" spans="1:13">
      <c r="A240" s="22"/>
      <c r="B240" s="22"/>
      <c r="C240" s="22"/>
      <c r="D240" s="22" t="s">
        <v>430</v>
      </c>
      <c r="E240" s="22" t="s">
        <v>792</v>
      </c>
      <c r="F240" s="22" t="s">
        <v>1969</v>
      </c>
      <c r="G240" s="22" t="s">
        <v>548</v>
      </c>
      <c r="H240" s="22">
        <v>6814000000</v>
      </c>
      <c r="I240" s="22">
        <v>7743000000</v>
      </c>
      <c r="J240" s="22">
        <v>7437000000</v>
      </c>
      <c r="K240" s="22"/>
      <c r="L240" s="22"/>
      <c r="M240" s="22"/>
    </row>
    <row r="241" spans="1:13">
      <c r="A241" s="22"/>
      <c r="B241" s="22"/>
      <c r="C241" s="22" t="s">
        <v>794</v>
      </c>
      <c r="D241" s="22" t="s">
        <v>438</v>
      </c>
      <c r="E241" s="22" t="s">
        <v>795</v>
      </c>
      <c r="F241" s="22" t="s">
        <v>796</v>
      </c>
      <c r="G241" s="22" t="s">
        <v>548</v>
      </c>
      <c r="H241" s="22">
        <v>320000000</v>
      </c>
      <c r="I241" s="22">
        <v>30584000000</v>
      </c>
      <c r="J241" s="22">
        <v>3000000</v>
      </c>
      <c r="K241" s="22"/>
      <c r="L241" s="22"/>
      <c r="M241" s="22"/>
    </row>
    <row r="242" spans="1:13">
      <c r="A242" s="22"/>
      <c r="B242" s="22"/>
      <c r="C242" s="22"/>
      <c r="D242" s="22" t="s">
        <v>430</v>
      </c>
      <c r="E242" s="22" t="s">
        <v>797</v>
      </c>
      <c r="F242" s="22" t="s">
        <v>798</v>
      </c>
      <c r="G242" s="22"/>
      <c r="H242" s="22">
        <v>5198000000</v>
      </c>
      <c r="I242" s="22">
        <v>7311000000</v>
      </c>
      <c r="J242" s="22">
        <v>7803000000</v>
      </c>
      <c r="K242" s="22"/>
      <c r="L242" s="22"/>
      <c r="M242" s="22"/>
    </row>
    <row r="243" spans="1:13">
      <c r="A243" s="22"/>
      <c r="B243" s="22"/>
      <c r="C243" s="22" t="s">
        <v>799</v>
      </c>
      <c r="D243" s="22" t="s">
        <v>438</v>
      </c>
      <c r="E243" s="22" t="s">
        <v>800</v>
      </c>
      <c r="F243" s="22" t="s">
        <v>839</v>
      </c>
      <c r="G243" s="22" t="s">
        <v>548</v>
      </c>
      <c r="H243" s="22">
        <v>625000000</v>
      </c>
      <c r="I243" s="22">
        <v>508000000</v>
      </c>
      <c r="J243" s="22">
        <v>2223000000</v>
      </c>
      <c r="K243" s="22"/>
      <c r="L243" s="22"/>
      <c r="M243" s="22"/>
    </row>
    <row r="244" spans="1:13">
      <c r="A244" s="22"/>
      <c r="B244" s="22"/>
      <c r="C244" s="22" t="s">
        <v>802</v>
      </c>
      <c r="D244" s="22" t="s">
        <v>438</v>
      </c>
      <c r="E244" s="22" t="s">
        <v>803</v>
      </c>
      <c r="F244" s="22" t="s">
        <v>804</v>
      </c>
      <c r="G244" s="22"/>
      <c r="H244" s="22">
        <v>-5164000000</v>
      </c>
      <c r="I244" s="22">
        <v>-122119000000</v>
      </c>
      <c r="J244" s="22">
        <v>-107235000000</v>
      </c>
      <c r="K244" s="22"/>
      <c r="L244" s="22"/>
      <c r="M244" s="22"/>
    </row>
    <row r="245" spans="1:13">
      <c r="A245" s="22"/>
      <c r="B245" s="22"/>
      <c r="C245" s="22"/>
      <c r="D245" s="22" t="s">
        <v>438</v>
      </c>
      <c r="E245" s="22" t="s">
        <v>805</v>
      </c>
      <c r="F245" s="22" t="s">
        <v>455</v>
      </c>
      <c r="G245" s="22"/>
      <c r="H245" s="22">
        <v>29912000000</v>
      </c>
      <c r="I245" s="22">
        <v>82767000000</v>
      </c>
      <c r="J245" s="22">
        <v>54867000000</v>
      </c>
      <c r="K245" s="22"/>
      <c r="L245" s="22"/>
      <c r="M245" s="22"/>
    </row>
    <row r="246" spans="1:13">
      <c r="A246" s="22"/>
      <c r="B246" s="22"/>
      <c r="C246" s="22" t="s">
        <v>806</v>
      </c>
      <c r="D246" s="22" t="s">
        <v>438</v>
      </c>
      <c r="E246" s="22" t="s">
        <v>807</v>
      </c>
      <c r="F246" s="22" t="s">
        <v>457</v>
      </c>
      <c r="G246" s="22"/>
      <c r="H246" s="22">
        <v>14020000000</v>
      </c>
      <c r="I246" s="22">
        <v>-1198000000</v>
      </c>
      <c r="J246" s="22">
        <v>34010000000</v>
      </c>
      <c r="K246" s="22"/>
      <c r="L246" s="22"/>
      <c r="M246" s="22"/>
    </row>
    <row r="247" spans="1:13">
      <c r="A247" s="22"/>
      <c r="B247" s="22"/>
      <c r="C247" s="22"/>
      <c r="D247" s="22"/>
      <c r="E247" s="22"/>
      <c r="F247" s="22" t="s">
        <v>808</v>
      </c>
      <c r="G247" s="22"/>
      <c r="H247" s="22"/>
      <c r="I247" s="22"/>
      <c r="J247" s="22"/>
      <c r="K247" s="22"/>
      <c r="L247" s="22"/>
      <c r="M247" s="22"/>
    </row>
    <row r="248" spans="1:13">
      <c r="A248" s="22"/>
      <c r="B248" s="22"/>
      <c r="C248" s="22" t="s">
        <v>809</v>
      </c>
      <c r="D248" s="22" t="s">
        <v>438</v>
      </c>
      <c r="E248" s="22" t="s">
        <v>810</v>
      </c>
      <c r="F248" s="22" t="s">
        <v>811</v>
      </c>
      <c r="G248" s="22"/>
      <c r="H248" s="22">
        <v>43575000000</v>
      </c>
      <c r="I248" s="22">
        <v>90111000000</v>
      </c>
      <c r="J248" s="22">
        <v>43030000000</v>
      </c>
      <c r="K248" s="22"/>
      <c r="L248" s="22"/>
      <c r="M248" s="22"/>
    </row>
    <row r="249" spans="1:13">
      <c r="A249" s="22"/>
      <c r="B249" s="22"/>
      <c r="C249" s="22" t="s">
        <v>812</v>
      </c>
      <c r="D249" s="22" t="s">
        <v>438</v>
      </c>
      <c r="E249" s="22" t="s">
        <v>813</v>
      </c>
      <c r="F249" s="22" t="s">
        <v>814</v>
      </c>
      <c r="G249" s="22" t="s">
        <v>548</v>
      </c>
      <c r="H249" s="22">
        <v>80802000000</v>
      </c>
      <c r="I249" s="22">
        <v>34462000000</v>
      </c>
      <c r="J249" s="22">
        <v>27333000000</v>
      </c>
      <c r="K249" s="22"/>
      <c r="L249" s="22"/>
      <c r="M249" s="22"/>
    </row>
    <row r="250" spans="1:13">
      <c r="A250" s="22"/>
      <c r="B250" s="22"/>
      <c r="C250" s="22"/>
      <c r="D250" s="22"/>
      <c r="E250" s="22"/>
      <c r="F250" s="22" t="s">
        <v>815</v>
      </c>
      <c r="G250" s="22"/>
      <c r="H250" s="22"/>
      <c r="I250" s="22"/>
      <c r="J250" s="22"/>
      <c r="K250" s="22"/>
      <c r="L250" s="22"/>
      <c r="M250" s="22"/>
    </row>
    <row r="251" spans="1:13">
      <c r="A251" s="22"/>
      <c r="B251" s="22"/>
      <c r="C251" s="22" t="s">
        <v>816</v>
      </c>
      <c r="D251" s="22" t="s">
        <v>438</v>
      </c>
      <c r="E251" s="22" t="s">
        <v>817</v>
      </c>
      <c r="F251" s="22" t="s">
        <v>811</v>
      </c>
      <c r="G251" s="22"/>
      <c r="H251" s="22">
        <v>677000000</v>
      </c>
      <c r="I251" s="22">
        <v>2101000000</v>
      </c>
      <c r="J251" s="22">
        <v>2972000000</v>
      </c>
      <c r="K251" s="22"/>
      <c r="L251" s="22"/>
      <c r="M251" s="22"/>
    </row>
    <row r="252" spans="1:13">
      <c r="A252" s="22"/>
      <c r="B252" s="22"/>
      <c r="C252" s="22" t="s">
        <v>821</v>
      </c>
      <c r="D252" s="22" t="s">
        <v>438</v>
      </c>
      <c r="E252" s="22" t="s">
        <v>822</v>
      </c>
      <c r="F252" s="22" t="s">
        <v>823</v>
      </c>
      <c r="G252" s="22" t="s">
        <v>548</v>
      </c>
      <c r="H252" s="22">
        <v>1629000000</v>
      </c>
      <c r="I252" s="22">
        <v>1566000000</v>
      </c>
      <c r="J252" s="22">
        <v>1426000000</v>
      </c>
      <c r="K252" s="22"/>
      <c r="L252" s="22"/>
      <c r="M252" s="22"/>
    </row>
    <row r="253" spans="1:13">
      <c r="A253" s="22"/>
      <c r="B253" s="22"/>
      <c r="C253" s="22" t="s">
        <v>824</v>
      </c>
      <c r="D253" s="22" t="s">
        <v>438</v>
      </c>
      <c r="E253" s="22" t="s">
        <v>825</v>
      </c>
      <c r="F253" s="22" t="s">
        <v>811</v>
      </c>
      <c r="G253" s="22"/>
      <c r="H253" s="22">
        <v>1211000000</v>
      </c>
      <c r="I253" s="22">
        <v>1415000000</v>
      </c>
      <c r="J253" s="22">
        <v>1726000000</v>
      </c>
      <c r="K253" s="22"/>
      <c r="L253" s="22"/>
      <c r="M253" s="22"/>
    </row>
    <row r="254" spans="1:13">
      <c r="A254" s="22"/>
      <c r="B254" s="22"/>
      <c r="C254" s="22" t="s">
        <v>826</v>
      </c>
      <c r="D254" s="22" t="s">
        <v>438</v>
      </c>
      <c r="E254" s="22" t="s">
        <v>827</v>
      </c>
      <c r="F254" s="22" t="s">
        <v>828</v>
      </c>
      <c r="G254" s="22" t="s">
        <v>548</v>
      </c>
      <c r="H254" s="22">
        <v>393000000</v>
      </c>
      <c r="I254" s="22">
        <v>494000000</v>
      </c>
      <c r="J254" s="22">
        <v>679000000</v>
      </c>
      <c r="K254" s="22"/>
      <c r="L254" s="22"/>
      <c r="M254" s="22"/>
    </row>
    <row r="255" spans="1:13">
      <c r="A255" s="22"/>
      <c r="B255" s="22"/>
      <c r="C255" s="22" t="s">
        <v>829</v>
      </c>
      <c r="D255" s="22" t="s">
        <v>438</v>
      </c>
      <c r="E255" s="22" t="s">
        <v>830</v>
      </c>
      <c r="F255" s="22" t="s">
        <v>831</v>
      </c>
      <c r="G255" s="22" t="s">
        <v>548</v>
      </c>
      <c r="H255" s="22">
        <v>9908000000</v>
      </c>
      <c r="I255" s="22">
        <v>8116000000</v>
      </c>
      <c r="J255" s="22">
        <v>8697000000</v>
      </c>
      <c r="K255" s="22"/>
      <c r="L255" s="22"/>
      <c r="M255" s="22"/>
    </row>
    <row r="256" spans="1:13">
      <c r="A256" s="22"/>
      <c r="B256" s="22"/>
      <c r="C256" s="22" t="s">
        <v>832</v>
      </c>
      <c r="D256" s="22" t="s">
        <v>438</v>
      </c>
      <c r="E256" s="22" t="s">
        <v>833</v>
      </c>
      <c r="F256" s="22" t="s">
        <v>823</v>
      </c>
      <c r="G256" s="22" t="s">
        <v>548</v>
      </c>
      <c r="H256" s="22">
        <v>7480000000</v>
      </c>
      <c r="I256" s="22">
        <v>7472000000</v>
      </c>
      <c r="J256" s="22">
        <v>7400000000</v>
      </c>
      <c r="K256" s="22"/>
      <c r="L256" s="22"/>
      <c r="M256" s="22"/>
    </row>
    <row r="257" spans="1:13">
      <c r="A257" s="22"/>
      <c r="B257" s="22"/>
      <c r="C257" s="22" t="s">
        <v>834</v>
      </c>
      <c r="D257" s="22" t="s">
        <v>438</v>
      </c>
      <c r="E257" s="22" t="s">
        <v>835</v>
      </c>
      <c r="F257" s="22" t="s">
        <v>836</v>
      </c>
      <c r="G257" s="22"/>
      <c r="H257" s="22">
        <v>30000000</v>
      </c>
      <c r="I257" s="22">
        <v>-188000000</v>
      </c>
      <c r="J257" s="22">
        <v>-232000000</v>
      </c>
      <c r="K257" s="22"/>
      <c r="L257" s="22"/>
      <c r="M257" s="22"/>
    </row>
    <row r="258" spans="1:13">
      <c r="A258" s="22"/>
      <c r="B258" s="22"/>
      <c r="C258" s="22" t="s">
        <v>837</v>
      </c>
      <c r="D258" s="22" t="s">
        <v>438</v>
      </c>
      <c r="E258" s="22" t="s">
        <v>838</v>
      </c>
      <c r="F258" s="22" t="s">
        <v>839</v>
      </c>
      <c r="G258" s="22"/>
      <c r="H258" s="22">
        <v>-133000000</v>
      </c>
      <c r="I258" s="22">
        <v>-107000000</v>
      </c>
      <c r="J258" s="22">
        <v>33000000</v>
      </c>
      <c r="K258" s="22"/>
      <c r="L258" s="22"/>
      <c r="M258" s="22"/>
    </row>
    <row r="259" spans="1:13">
      <c r="A259" s="22"/>
      <c r="B259" s="22"/>
      <c r="C259" s="22" t="s">
        <v>840</v>
      </c>
      <c r="D259" s="22" t="s">
        <v>438</v>
      </c>
      <c r="E259" s="22" t="s">
        <v>841</v>
      </c>
      <c r="F259" s="22" t="s">
        <v>842</v>
      </c>
      <c r="G259" s="22"/>
      <c r="H259" s="22">
        <v>-10920000000</v>
      </c>
      <c r="I259" s="22">
        <v>122791000000</v>
      </c>
      <c r="J259" s="22">
        <v>90871000000</v>
      </c>
      <c r="K259" s="22"/>
      <c r="L259" s="22"/>
      <c r="M259" s="22"/>
    </row>
    <row r="260" spans="1:13">
      <c r="A260" s="22"/>
      <c r="B260" s="22"/>
      <c r="C260" s="22" t="s">
        <v>1970</v>
      </c>
      <c r="D260" s="22" t="s">
        <v>438</v>
      </c>
      <c r="E260" s="22" t="s">
        <v>1971</v>
      </c>
      <c r="F260" s="22" t="s">
        <v>1972</v>
      </c>
      <c r="G260" s="22"/>
      <c r="H260" s="22">
        <v>2638000000</v>
      </c>
      <c r="I260" s="22">
        <v>1618000000</v>
      </c>
      <c r="J260" s="22">
        <v>-460000000</v>
      </c>
      <c r="K260" s="22"/>
      <c r="L260" s="22"/>
      <c r="M260" s="22"/>
    </row>
    <row r="261" spans="1:13">
      <c r="A261" s="22"/>
      <c r="B261" s="22"/>
      <c r="C261" s="22"/>
      <c r="D261" s="22" t="s">
        <v>438</v>
      </c>
      <c r="E261" s="22" t="s">
        <v>577</v>
      </c>
      <c r="F261" s="22" t="s">
        <v>1973</v>
      </c>
      <c r="G261" s="22"/>
      <c r="H261" s="22">
        <v>23367000000</v>
      </c>
      <c r="I261" s="22">
        <v>20729000000</v>
      </c>
      <c r="J261" s="22">
        <v>19111000000</v>
      </c>
      <c r="K261" s="22"/>
      <c r="L261" s="22"/>
      <c r="M261" s="22"/>
    </row>
    <row r="262" spans="1:13">
      <c r="A262" s="22"/>
      <c r="B262" s="22"/>
      <c r="C262" s="22"/>
      <c r="D262" s="22" t="s">
        <v>438</v>
      </c>
      <c r="E262" s="22" t="s">
        <v>577</v>
      </c>
      <c r="F262" s="22" t="s">
        <v>1974</v>
      </c>
      <c r="G262" s="22"/>
      <c r="H262" s="22">
        <v>23367000000</v>
      </c>
      <c r="I262" s="22">
        <v>20729000000</v>
      </c>
      <c r="J262" s="22">
        <v>19111000000</v>
      </c>
      <c r="K262" s="22"/>
      <c r="L262" s="22"/>
      <c r="M262" s="22"/>
    </row>
    <row r="263" spans="1:13">
      <c r="A263" s="22"/>
      <c r="B263" s="22"/>
      <c r="C263" s="22"/>
      <c r="D263" s="22"/>
      <c r="E263" s="22"/>
      <c r="F263" s="22" t="s">
        <v>847</v>
      </c>
      <c r="G263" s="22"/>
      <c r="H263" s="22"/>
      <c r="I263" s="22"/>
      <c r="J263" s="22"/>
      <c r="K263" s="22"/>
      <c r="L263" s="22"/>
      <c r="M263" s="22"/>
    </row>
    <row r="264" spans="1:13">
      <c r="A264" s="22"/>
      <c r="B264" s="22"/>
      <c r="C264" s="22"/>
      <c r="D264" s="22" t="s">
        <v>438</v>
      </c>
      <c r="E264" s="22" t="s">
        <v>848</v>
      </c>
      <c r="F264" s="22" t="s">
        <v>849</v>
      </c>
      <c r="G264" s="22"/>
      <c r="H264" s="22">
        <v>9103000000</v>
      </c>
      <c r="I264" s="22">
        <v>5573000000</v>
      </c>
      <c r="J264" s="22">
        <v>3816000000</v>
      </c>
      <c r="K264" s="22"/>
      <c r="L264" s="22"/>
      <c r="M264" s="22"/>
    </row>
    <row r="265" spans="1:13">
      <c r="A265" s="22"/>
      <c r="B265" s="22"/>
      <c r="C265" s="22"/>
      <c r="D265" s="22" t="s">
        <v>438</v>
      </c>
      <c r="E265" s="22" t="s">
        <v>850</v>
      </c>
      <c r="F265" s="22" t="s">
        <v>851</v>
      </c>
      <c r="G265" s="22"/>
      <c r="H265" s="22">
        <v>6592000000</v>
      </c>
      <c r="I265" s="22">
        <v>8446000000</v>
      </c>
      <c r="J265" s="22">
        <v>13688000000</v>
      </c>
      <c r="K265" s="22"/>
      <c r="L265" s="22"/>
      <c r="M265" s="22"/>
    </row>
    <row r="266" spans="1:13">
      <c r="A266" s="22"/>
      <c r="B266" s="22"/>
      <c r="C266" s="22"/>
      <c r="D266" s="22" t="s">
        <v>263</v>
      </c>
      <c r="E266" s="22" t="s">
        <v>428</v>
      </c>
      <c r="F266" s="22"/>
      <c r="G266" s="22"/>
      <c r="H266" s="22"/>
      <c r="I266" s="22"/>
      <c r="J266" s="22"/>
      <c r="K266" s="22"/>
      <c r="L266" s="22"/>
      <c r="M266" s="22"/>
    </row>
    <row r="267" spans="1:13">
      <c r="A267" s="22"/>
      <c r="B267" s="22"/>
      <c r="C267" s="22"/>
      <c r="D267" s="22"/>
      <c r="E267" s="22" t="s">
        <v>852</v>
      </c>
      <c r="F267" s="22" t="s">
        <v>298</v>
      </c>
      <c r="G267" s="22"/>
      <c r="H267" s="22"/>
      <c r="I267" s="22"/>
      <c r="J267" s="22"/>
      <c r="K267" s="22"/>
      <c r="L267" s="22"/>
      <c r="M267" s="22"/>
    </row>
    <row r="268" spans="1:13">
      <c r="A268" s="22"/>
      <c r="B268" s="22"/>
      <c r="C268" s="22"/>
      <c r="D268" s="22"/>
      <c r="E268" s="22"/>
      <c r="F268" s="22" t="s">
        <v>853</v>
      </c>
      <c r="G268" s="22"/>
      <c r="H268" s="22"/>
      <c r="I268" s="22"/>
      <c r="J268" s="22"/>
      <c r="K268" s="22"/>
      <c r="L268" s="22"/>
      <c r="M268" s="22"/>
    </row>
    <row r="269" spans="1:13">
      <c r="A269" s="22"/>
      <c r="B269" s="22"/>
      <c r="C269" s="22"/>
      <c r="D269" s="22" t="s">
        <v>430</v>
      </c>
      <c r="E269" s="22" t="s">
        <v>1975</v>
      </c>
      <c r="F269" s="22" t="s">
        <v>1976</v>
      </c>
      <c r="G269" s="22"/>
      <c r="H269" s="22">
        <v>52435000000</v>
      </c>
      <c r="I269" s="22">
        <v>72399000000</v>
      </c>
      <c r="J269" s="22">
        <v>46291000000</v>
      </c>
      <c r="K269" s="22"/>
      <c r="L269" s="22"/>
      <c r="M269" s="22"/>
    </row>
    <row r="270" spans="1:13">
      <c r="A270" s="22"/>
      <c r="B270" s="22"/>
      <c r="C270" s="22"/>
      <c r="D270" s="22" t="s">
        <v>430</v>
      </c>
      <c r="E270" s="22" t="s">
        <v>856</v>
      </c>
      <c r="F270" s="22" t="s">
        <v>1977</v>
      </c>
      <c r="G270" s="22"/>
      <c r="H270" s="22">
        <v>5500000000</v>
      </c>
      <c r="I270" s="22">
        <v>6894000000</v>
      </c>
      <c r="J270" s="22">
        <v>9205000000</v>
      </c>
      <c r="K270" s="22"/>
      <c r="L270" s="22"/>
      <c r="M270" s="22"/>
    </row>
    <row r="271" spans="1:13">
      <c r="A271" s="22"/>
      <c r="B271" s="22"/>
      <c r="C271" s="22"/>
      <c r="D271" s="22" t="s">
        <v>430</v>
      </c>
      <c r="E271" s="22" t="s">
        <v>1978</v>
      </c>
      <c r="F271" s="22" t="s">
        <v>1979</v>
      </c>
      <c r="G271" s="22"/>
      <c r="H271" s="22">
        <v>50405000000</v>
      </c>
      <c r="I271" s="22">
        <v>4161000000</v>
      </c>
      <c r="J271" s="22">
        <v>4972000000</v>
      </c>
      <c r="K271" s="22"/>
      <c r="L271" s="22"/>
      <c r="M271" s="22"/>
    </row>
    <row r="272" spans="1:13">
      <c r="A272" s="22"/>
      <c r="B272" s="22"/>
      <c r="C272" s="22"/>
      <c r="D272" s="22" t="s">
        <v>263</v>
      </c>
      <c r="E272" s="22" t="s">
        <v>428</v>
      </c>
      <c r="F272" s="22"/>
      <c r="G272" s="22"/>
      <c r="H272" s="22"/>
      <c r="I272" s="22"/>
      <c r="J272" s="22"/>
      <c r="K272" s="22"/>
      <c r="L272" s="22"/>
      <c r="M272" s="22"/>
    </row>
    <row r="273" spans="1:13">
      <c r="A273" s="22"/>
      <c r="B273" s="22"/>
      <c r="C273" s="22"/>
      <c r="D273" s="22"/>
      <c r="E273" s="22" t="s">
        <v>860</v>
      </c>
      <c r="F273" s="22" t="s">
        <v>299</v>
      </c>
      <c r="G273" s="22"/>
      <c r="H273" s="22"/>
      <c r="I273" s="22"/>
      <c r="J273" s="22"/>
      <c r="K273" s="22"/>
      <c r="L273" s="22"/>
      <c r="M273" s="22"/>
    </row>
    <row r="274" spans="1:13">
      <c r="A274" s="22"/>
      <c r="B274" s="22"/>
      <c r="C274" s="22"/>
      <c r="D274" s="22"/>
      <c r="E274" s="22"/>
      <c r="F274" s="22" t="s">
        <v>861</v>
      </c>
      <c r="G274" s="22"/>
      <c r="H274" s="22"/>
      <c r="I274" s="22"/>
      <c r="J274" s="22"/>
      <c r="K274" s="22"/>
      <c r="L274" s="22"/>
      <c r="M274" s="22"/>
    </row>
    <row r="275" spans="1:13">
      <c r="A275" s="22"/>
      <c r="B275" s="22"/>
      <c r="C275" s="22"/>
      <c r="D275" s="22" t="s">
        <v>430</v>
      </c>
      <c r="E275" s="22" t="s">
        <v>1980</v>
      </c>
      <c r="F275" s="22" t="s">
        <v>1981</v>
      </c>
      <c r="G275" s="22"/>
      <c r="H275" s="22">
        <v>1</v>
      </c>
      <c r="I275" s="22"/>
      <c r="J275" s="22"/>
      <c r="K275" s="22"/>
      <c r="L275" s="22"/>
      <c r="M275" s="22"/>
    </row>
    <row r="276" spans="1:13">
      <c r="A276" s="22"/>
      <c r="B276" s="22"/>
      <c r="C276" s="22"/>
      <c r="D276" s="22" t="s">
        <v>438</v>
      </c>
      <c r="E276" s="22" t="s">
        <v>864</v>
      </c>
      <c r="F276" s="22" t="s">
        <v>865</v>
      </c>
      <c r="G276" s="22"/>
      <c r="H276" s="22"/>
      <c r="I276" s="22">
        <v>36976000000</v>
      </c>
      <c r="J276" s="22"/>
      <c r="K276" s="22"/>
      <c r="L276" s="22"/>
      <c r="M276" s="22"/>
    </row>
    <row r="277" spans="1:13">
      <c r="A277" s="22"/>
      <c r="B277" s="22"/>
      <c r="C277" s="22"/>
      <c r="D277" s="22" t="s">
        <v>263</v>
      </c>
      <c r="E277" s="22" t="s">
        <v>428</v>
      </c>
      <c r="F277" s="22"/>
      <c r="G277" s="22"/>
      <c r="H277" s="22"/>
      <c r="I277" s="22"/>
      <c r="J277" s="22"/>
      <c r="K277" s="22"/>
      <c r="L277" s="22"/>
      <c r="M277" s="22"/>
    </row>
    <row r="278" spans="1:13">
      <c r="A278" s="22"/>
      <c r="B278" s="22"/>
      <c r="C278" s="22"/>
      <c r="D278" s="22"/>
      <c r="E278" s="22" t="s">
        <v>870</v>
      </c>
      <c r="F278" s="22" t="s">
        <v>300</v>
      </c>
      <c r="G278" s="22"/>
      <c r="H278" s="22"/>
      <c r="I278" s="22"/>
      <c r="J278" s="22"/>
      <c r="K278" s="22"/>
      <c r="L278" s="22"/>
      <c r="M278" s="22"/>
    </row>
    <row r="279" spans="1:13">
      <c r="A279" s="22"/>
      <c r="B279" s="22"/>
      <c r="C279" s="22"/>
      <c r="D279" s="22" t="s">
        <v>430</v>
      </c>
      <c r="E279" s="22" t="s">
        <v>871</v>
      </c>
      <c r="F279" s="22" t="s">
        <v>1982</v>
      </c>
      <c r="G279" s="22"/>
      <c r="H279" s="22">
        <v>12300000000</v>
      </c>
      <c r="I279" s="22">
        <v>10700000000</v>
      </c>
      <c r="J279" s="22"/>
      <c r="K279" s="22"/>
      <c r="L279" s="22"/>
      <c r="M279" s="22"/>
    </row>
    <row r="280" spans="1:13">
      <c r="A280" s="22"/>
      <c r="B280" s="22"/>
      <c r="C280" s="22"/>
      <c r="D280" s="22" t="s">
        <v>430</v>
      </c>
      <c r="E280" s="22" t="s">
        <v>873</v>
      </c>
      <c r="F280" s="22" t="s">
        <v>1983</v>
      </c>
      <c r="G280" s="22"/>
      <c r="H280" s="22">
        <v>0.2</v>
      </c>
      <c r="I280" s="22"/>
      <c r="J280" s="22"/>
      <c r="K280" s="22"/>
      <c r="L280" s="22"/>
      <c r="M280" s="22"/>
    </row>
    <row r="281" spans="1:13">
      <c r="A281" s="22"/>
      <c r="B281" s="22"/>
      <c r="C281" s="22" t="s">
        <v>875</v>
      </c>
      <c r="D281" s="22" t="s">
        <v>438</v>
      </c>
      <c r="E281" s="22" t="s">
        <v>876</v>
      </c>
      <c r="F281" s="22" t="s">
        <v>1984</v>
      </c>
      <c r="G281" s="22"/>
      <c r="H281" s="22">
        <v>1.54</v>
      </c>
      <c r="I281" s="87">
        <v>-505859</v>
      </c>
      <c r="J281" s="88">
        <v>-520468</v>
      </c>
      <c r="K281" s="22"/>
      <c r="L281" s="22"/>
      <c r="M281" s="22"/>
    </row>
    <row r="282" spans="1:13">
      <c r="A282" s="22"/>
      <c r="B282" s="22"/>
      <c r="C282" s="22"/>
      <c r="D282" s="22" t="s">
        <v>263</v>
      </c>
      <c r="E282" s="22" t="s">
        <v>428</v>
      </c>
      <c r="F282" s="22"/>
      <c r="G282" s="22"/>
      <c r="H282" s="22"/>
      <c r="I282" s="22"/>
      <c r="J282" s="22"/>
      <c r="K282" s="22"/>
      <c r="L282" s="22"/>
      <c r="M282" s="22"/>
    </row>
    <row r="283" spans="1:13">
      <c r="A283" s="22"/>
      <c r="B283" s="22"/>
      <c r="C283" s="22"/>
      <c r="D283" s="22"/>
      <c r="E283" s="22" t="s">
        <v>1985</v>
      </c>
      <c r="F283" s="22" t="s">
        <v>1891</v>
      </c>
      <c r="G283" s="22"/>
      <c r="H283" s="22"/>
      <c r="I283" s="22"/>
      <c r="J283" s="22"/>
      <c r="K283" s="22"/>
      <c r="L283" s="22"/>
      <c r="M283" s="22"/>
    </row>
    <row r="284" spans="1:13">
      <c r="A284" s="22"/>
      <c r="B284" s="22"/>
      <c r="C284" s="22"/>
      <c r="D284" s="22"/>
      <c r="E284" s="22"/>
      <c r="F284" s="22" t="s">
        <v>1986</v>
      </c>
      <c r="G284" s="22"/>
      <c r="H284" s="22"/>
      <c r="I284" s="22"/>
      <c r="J284" s="22"/>
      <c r="K284" s="22"/>
      <c r="L284" s="22"/>
      <c r="M284" s="22"/>
    </row>
    <row r="285" spans="1:13">
      <c r="A285" s="22"/>
      <c r="B285" s="22"/>
      <c r="C285" s="22"/>
      <c r="D285" s="22" t="s">
        <v>438</v>
      </c>
      <c r="E285" s="22" t="s">
        <v>1987</v>
      </c>
      <c r="F285" s="22" t="s">
        <v>1988</v>
      </c>
      <c r="G285" s="22"/>
      <c r="H285" s="22">
        <v>78999000000</v>
      </c>
      <c r="I285" s="22">
        <v>58215000000</v>
      </c>
      <c r="J285" s="22"/>
      <c r="K285" s="22"/>
      <c r="L285" s="22"/>
      <c r="M285" s="22"/>
    </row>
    <row r="286" spans="1:13">
      <c r="A286" s="22"/>
      <c r="B286" s="22"/>
      <c r="C286" s="22"/>
      <c r="D286" s="22" t="s">
        <v>438</v>
      </c>
      <c r="E286" s="22" t="s">
        <v>579</v>
      </c>
      <c r="F286" s="22" t="s">
        <v>1989</v>
      </c>
      <c r="G286" s="22"/>
      <c r="H286" s="22">
        <v>192580000000</v>
      </c>
      <c r="I286" s="22">
        <v>200671000000</v>
      </c>
      <c r="J286" s="22"/>
      <c r="K286" s="22"/>
      <c r="L286" s="22"/>
      <c r="M286" s="22"/>
    </row>
    <row r="287" spans="1:13">
      <c r="A287" s="22"/>
      <c r="B287" s="22"/>
      <c r="C287" s="22" t="s">
        <v>1990</v>
      </c>
      <c r="D287" s="22" t="s">
        <v>438</v>
      </c>
      <c r="E287" s="22" t="s">
        <v>1991</v>
      </c>
      <c r="F287" s="22" t="s">
        <v>1992</v>
      </c>
      <c r="G287" s="22"/>
      <c r="H287" s="22">
        <v>1026000000</v>
      </c>
      <c r="I287" s="22">
        <v>7152000000</v>
      </c>
      <c r="J287" s="22"/>
      <c r="K287" s="22"/>
      <c r="L287" s="22"/>
      <c r="M287" s="22"/>
    </row>
    <row r="288" spans="1:13">
      <c r="A288" s="22"/>
      <c r="B288" s="22"/>
      <c r="C288" s="22"/>
      <c r="D288" s="22" t="s">
        <v>430</v>
      </c>
      <c r="E288" s="22" t="s">
        <v>1930</v>
      </c>
      <c r="F288" s="22" t="s">
        <v>1346</v>
      </c>
      <c r="G288" s="22"/>
      <c r="H288" s="22">
        <v>272605000000</v>
      </c>
      <c r="I288" s="22">
        <v>266038000000</v>
      </c>
      <c r="J288" s="22"/>
      <c r="K288" s="22"/>
      <c r="L288" s="22"/>
      <c r="M288" s="22"/>
    </row>
    <row r="289" spans="1:13">
      <c r="A289" s="22"/>
      <c r="B289" s="22"/>
      <c r="C289" s="22"/>
      <c r="D289" s="22" t="s">
        <v>430</v>
      </c>
      <c r="E289" s="22" t="s">
        <v>1434</v>
      </c>
      <c r="F289" s="22" t="s">
        <v>1993</v>
      </c>
      <c r="G289" s="22"/>
      <c r="H289" s="22">
        <v>0</v>
      </c>
      <c r="I289" s="22">
        <v>0</v>
      </c>
      <c r="J289" s="22"/>
      <c r="K289" s="22"/>
      <c r="L289" s="22"/>
      <c r="M289" s="22"/>
    </row>
    <row r="290" spans="1:13">
      <c r="A290" s="22"/>
      <c r="B290" s="22"/>
      <c r="C290" s="22"/>
      <c r="D290" s="22" t="s">
        <v>430</v>
      </c>
      <c r="E290" s="22" t="s">
        <v>1436</v>
      </c>
      <c r="F290" s="22" t="s">
        <v>1994</v>
      </c>
      <c r="G290" s="22"/>
      <c r="H290" s="22">
        <v>2800000000</v>
      </c>
      <c r="I290" s="22">
        <v>2900000000</v>
      </c>
      <c r="J290" s="22"/>
      <c r="K290" s="22"/>
      <c r="L290" s="22"/>
      <c r="M290" s="22"/>
    </row>
    <row r="291" spans="1:13">
      <c r="A291" s="22"/>
      <c r="B291" s="22"/>
      <c r="C291" s="22"/>
      <c r="D291" s="22" t="s">
        <v>263</v>
      </c>
      <c r="E291" s="22" t="s">
        <v>428</v>
      </c>
      <c r="F291" s="22"/>
      <c r="G291" s="22"/>
      <c r="H291" s="22"/>
      <c r="I291" s="22"/>
      <c r="J291" s="22"/>
      <c r="K291" s="22"/>
      <c r="L291" s="22"/>
      <c r="M291" s="22"/>
    </row>
    <row r="292" spans="1:13">
      <c r="A292" s="22"/>
      <c r="B292" s="22"/>
      <c r="C292" s="22"/>
      <c r="D292" s="22"/>
      <c r="E292" s="22" t="s">
        <v>1995</v>
      </c>
      <c r="F292" s="22" t="s">
        <v>1892</v>
      </c>
      <c r="G292" s="22"/>
      <c r="H292" s="22"/>
      <c r="I292" s="22"/>
      <c r="J292" s="22"/>
      <c r="K292" s="22"/>
      <c r="L292" s="22"/>
      <c r="M292" s="22"/>
    </row>
    <row r="293" spans="1:13">
      <c r="A293" s="22"/>
      <c r="B293" s="22"/>
      <c r="C293" s="22"/>
      <c r="D293" s="22"/>
      <c r="E293" s="22"/>
      <c r="F293" s="22" t="s">
        <v>968</v>
      </c>
      <c r="G293" s="22"/>
      <c r="H293" s="22"/>
      <c r="I293" s="22"/>
      <c r="J293" s="22"/>
      <c r="K293" s="22"/>
      <c r="L293" s="22"/>
      <c r="M293" s="22"/>
    </row>
    <row r="294" spans="1:13">
      <c r="A294" s="22"/>
      <c r="B294" s="22"/>
      <c r="C294" s="22"/>
      <c r="D294" s="22" t="s">
        <v>438</v>
      </c>
      <c r="E294" s="22" t="s">
        <v>1996</v>
      </c>
      <c r="F294" s="22" t="s">
        <v>912</v>
      </c>
      <c r="G294" s="22"/>
      <c r="H294" s="22">
        <v>275628000000</v>
      </c>
      <c r="I294" s="22">
        <v>310153000000</v>
      </c>
      <c r="J294" s="22"/>
      <c r="K294" s="22"/>
      <c r="L294" s="22"/>
      <c r="M294" s="22"/>
    </row>
    <row r="295" spans="1:13">
      <c r="A295" s="22"/>
      <c r="B295" s="22"/>
      <c r="C295" s="22"/>
      <c r="D295" s="22" t="s">
        <v>438</v>
      </c>
      <c r="E295" s="22" t="s">
        <v>1997</v>
      </c>
      <c r="F295" s="22" t="s">
        <v>914</v>
      </c>
      <c r="G295" s="22"/>
      <c r="H295" s="22">
        <v>3345000000</v>
      </c>
      <c r="I295" s="22">
        <v>3618000000</v>
      </c>
      <c r="J295" s="22"/>
      <c r="K295" s="22"/>
      <c r="L295" s="22"/>
      <c r="M295" s="22"/>
    </row>
    <row r="296" spans="1:13">
      <c r="A296" s="22"/>
      <c r="B296" s="22"/>
      <c r="C296" s="22"/>
      <c r="D296" s="22" t="s">
        <v>438</v>
      </c>
      <c r="E296" s="22" t="s">
        <v>1998</v>
      </c>
      <c r="F296" s="22" t="s">
        <v>916</v>
      </c>
      <c r="G296" s="22" t="s">
        <v>548</v>
      </c>
      <c r="H296" s="22">
        <v>1888000000</v>
      </c>
      <c r="I296" s="22">
        <v>5407000000</v>
      </c>
      <c r="J296" s="22"/>
      <c r="K296" s="22"/>
      <c r="L296" s="22"/>
      <c r="M296" s="22"/>
    </row>
    <row r="297" spans="1:13">
      <c r="A297" s="22"/>
      <c r="B297" s="22"/>
      <c r="C297" s="22"/>
      <c r="D297" s="22" t="s">
        <v>438</v>
      </c>
      <c r="E297" s="22" t="s">
        <v>1932</v>
      </c>
      <c r="F297" s="22" t="s">
        <v>1933</v>
      </c>
      <c r="G297" s="22"/>
      <c r="H297" s="22">
        <v>277085000000</v>
      </c>
      <c r="I297" s="22">
        <v>308364000000</v>
      </c>
      <c r="J297" s="22"/>
      <c r="K297" s="22"/>
      <c r="L297" s="22"/>
      <c r="M297" s="22"/>
    </row>
    <row r="298" spans="1:13">
      <c r="A298" s="22"/>
      <c r="B298" s="22"/>
      <c r="C298" s="22"/>
      <c r="D298" s="22"/>
      <c r="E298" s="22"/>
      <c r="F298" s="22" t="s">
        <v>772</v>
      </c>
      <c r="G298" s="22"/>
      <c r="H298" s="22"/>
      <c r="I298" s="22"/>
      <c r="J298" s="22"/>
      <c r="K298" s="22"/>
      <c r="L298" s="22"/>
      <c r="M298" s="22"/>
    </row>
    <row r="299" spans="1:13">
      <c r="A299" s="22"/>
      <c r="B299" s="22"/>
      <c r="C299" s="22"/>
      <c r="D299" s="22" t="s">
        <v>438</v>
      </c>
      <c r="E299" s="22" t="s">
        <v>589</v>
      </c>
      <c r="F299" s="22" t="s">
        <v>919</v>
      </c>
      <c r="G299" s="22"/>
      <c r="H299" s="22">
        <v>139335000000</v>
      </c>
      <c r="I299" s="22">
        <v>99583000000</v>
      </c>
      <c r="J299" s="22"/>
      <c r="K299" s="22"/>
      <c r="L299" s="22"/>
      <c r="M299" s="22"/>
    </row>
    <row r="300" spans="1:13">
      <c r="A300" s="22"/>
      <c r="B300" s="22"/>
      <c r="C300" s="22"/>
      <c r="D300" s="22" t="s">
        <v>438</v>
      </c>
      <c r="E300" s="22" t="s">
        <v>920</v>
      </c>
      <c r="F300" s="22" t="s">
        <v>914</v>
      </c>
      <c r="G300" s="22"/>
      <c r="H300" s="22">
        <v>478000000</v>
      </c>
      <c r="I300" s="22">
        <v>599000000</v>
      </c>
      <c r="J300" s="22"/>
      <c r="K300" s="22"/>
      <c r="L300" s="22"/>
      <c r="M300" s="22"/>
    </row>
    <row r="301" spans="1:13">
      <c r="A301" s="22"/>
      <c r="B301" s="22"/>
      <c r="C301" s="22"/>
      <c r="D301" s="22" t="s">
        <v>438</v>
      </c>
      <c r="E301" s="22" t="s">
        <v>921</v>
      </c>
      <c r="F301" s="22" t="s">
        <v>916</v>
      </c>
      <c r="G301" s="22" t="s">
        <v>548</v>
      </c>
      <c r="H301" s="22">
        <v>828000000</v>
      </c>
      <c r="I301" s="22">
        <v>1027000000</v>
      </c>
      <c r="J301" s="22"/>
      <c r="K301" s="22"/>
      <c r="L301" s="22"/>
      <c r="M301" s="22"/>
    </row>
    <row r="302" spans="1:13">
      <c r="A302" s="22"/>
      <c r="B302" s="22"/>
      <c r="C302" s="22"/>
      <c r="D302" s="22" t="s">
        <v>438</v>
      </c>
      <c r="E302" s="22" t="s">
        <v>656</v>
      </c>
      <c r="F302" s="22" t="s">
        <v>1939</v>
      </c>
      <c r="G302" s="22"/>
      <c r="H302" s="22">
        <v>138985000000</v>
      </c>
      <c r="I302" s="22">
        <v>99155000000</v>
      </c>
      <c r="J302" s="22"/>
      <c r="K302" s="22"/>
      <c r="L302" s="22"/>
      <c r="M302" s="22"/>
    </row>
    <row r="303" spans="1:13">
      <c r="A303" s="22"/>
      <c r="B303" s="22"/>
      <c r="C303" s="22"/>
      <c r="D303" s="22"/>
      <c r="E303" s="22"/>
      <c r="F303" s="22" t="s">
        <v>1999</v>
      </c>
      <c r="G303" s="22"/>
      <c r="H303" s="22"/>
      <c r="I303" s="22"/>
      <c r="J303" s="22"/>
      <c r="K303" s="22"/>
      <c r="L303" s="22"/>
      <c r="M303" s="22"/>
    </row>
    <row r="304" spans="1:13">
      <c r="A304" s="22"/>
      <c r="B304" s="22"/>
      <c r="C304" s="22"/>
      <c r="D304" s="22" t="s">
        <v>430</v>
      </c>
      <c r="E304" s="22" t="s">
        <v>2000</v>
      </c>
      <c r="F304" s="22" t="s">
        <v>912</v>
      </c>
      <c r="G304" s="22"/>
      <c r="H304" s="22">
        <v>414963000000</v>
      </c>
      <c r="I304" s="22">
        <v>409736000000</v>
      </c>
      <c r="J304" s="22"/>
      <c r="K304" s="22"/>
      <c r="L304" s="22"/>
      <c r="M304" s="22"/>
    </row>
    <row r="305" spans="1:13">
      <c r="A305" s="22"/>
      <c r="B305" s="22"/>
      <c r="C305" s="22"/>
      <c r="D305" s="22" t="s">
        <v>430</v>
      </c>
      <c r="E305" s="22" t="s">
        <v>2001</v>
      </c>
      <c r="F305" s="22" t="s">
        <v>914</v>
      </c>
      <c r="G305" s="22"/>
      <c r="H305" s="22">
        <v>3823000000</v>
      </c>
      <c r="I305" s="22">
        <v>4217000000</v>
      </c>
      <c r="J305" s="22"/>
      <c r="K305" s="22"/>
      <c r="L305" s="22"/>
      <c r="M305" s="22"/>
    </row>
    <row r="306" spans="1:13">
      <c r="A306" s="22"/>
      <c r="B306" s="22"/>
      <c r="C306" s="22"/>
      <c r="D306" s="22" t="s">
        <v>430</v>
      </c>
      <c r="E306" s="22" t="s">
        <v>2002</v>
      </c>
      <c r="F306" s="22" t="s">
        <v>916</v>
      </c>
      <c r="G306" s="22" t="s">
        <v>548</v>
      </c>
      <c r="H306" s="22">
        <v>2716000000</v>
      </c>
      <c r="I306" s="22">
        <v>6434000000</v>
      </c>
      <c r="J306" s="22"/>
      <c r="K306" s="22"/>
      <c r="L306" s="22"/>
      <c r="M306" s="22"/>
    </row>
    <row r="307" spans="1:13">
      <c r="A307" s="22"/>
      <c r="B307" s="22"/>
      <c r="C307" s="22"/>
      <c r="D307" s="22" t="s">
        <v>438</v>
      </c>
      <c r="E307" s="22" t="s">
        <v>1938</v>
      </c>
      <c r="F307" s="22" t="s">
        <v>966</v>
      </c>
      <c r="G307" s="22"/>
      <c r="H307" s="22">
        <v>416070000000</v>
      </c>
      <c r="I307" s="22">
        <v>407519000000</v>
      </c>
      <c r="J307" s="22"/>
      <c r="K307" s="22"/>
      <c r="L307" s="22"/>
      <c r="M307" s="22"/>
    </row>
    <row r="308" spans="1:13">
      <c r="A308" s="22"/>
      <c r="B308" s="22"/>
      <c r="C308" s="22"/>
      <c r="D308" s="22" t="s">
        <v>430</v>
      </c>
      <c r="E308" s="22" t="s">
        <v>926</v>
      </c>
      <c r="F308" s="22" t="s">
        <v>927</v>
      </c>
      <c r="G308" s="22"/>
      <c r="H308" s="22">
        <v>0</v>
      </c>
      <c r="I308" s="22">
        <v>0</v>
      </c>
      <c r="J308" s="22"/>
      <c r="K308" s="22"/>
      <c r="L308" s="22"/>
      <c r="M308" s="22"/>
    </row>
    <row r="309" spans="1:13">
      <c r="A309" s="22"/>
      <c r="B309" s="22"/>
      <c r="C309" s="22"/>
      <c r="D309" s="22" t="s">
        <v>263</v>
      </c>
      <c r="E309" s="22" t="s">
        <v>428</v>
      </c>
      <c r="F309" s="22"/>
      <c r="G309" s="22"/>
      <c r="H309" s="22"/>
      <c r="I309" s="22"/>
      <c r="J309" s="22"/>
      <c r="K309" s="22"/>
      <c r="L309" s="22"/>
      <c r="M309" s="22"/>
    </row>
    <row r="310" spans="1:13">
      <c r="A310" s="22"/>
      <c r="B310" s="22"/>
      <c r="C310" s="22"/>
      <c r="D310" s="22"/>
      <c r="E310" s="22" t="s">
        <v>2003</v>
      </c>
      <c r="F310" s="22" t="s">
        <v>1893</v>
      </c>
      <c r="G310" s="22"/>
      <c r="H310" s="22"/>
      <c r="I310" s="22"/>
      <c r="J310" s="22"/>
      <c r="K310" s="22"/>
      <c r="L310" s="22"/>
      <c r="M310" s="22"/>
    </row>
    <row r="311" spans="1:13">
      <c r="A311" s="22"/>
      <c r="B311" s="22"/>
      <c r="C311" s="22"/>
      <c r="D311" s="22"/>
      <c r="E311" s="22"/>
      <c r="F311" s="22" t="s">
        <v>968</v>
      </c>
      <c r="G311" s="22"/>
      <c r="H311" s="22"/>
      <c r="I311" s="22"/>
      <c r="J311" s="22"/>
      <c r="K311" s="22"/>
      <c r="L311" s="22"/>
      <c r="M311" s="22"/>
    </row>
    <row r="312" spans="1:13">
      <c r="A312" s="22"/>
      <c r="B312" s="22"/>
      <c r="C312" s="22"/>
      <c r="D312" s="22" t="s">
        <v>438</v>
      </c>
      <c r="E312" s="22" t="s">
        <v>2004</v>
      </c>
      <c r="F312" s="22" t="s">
        <v>930</v>
      </c>
      <c r="G312" s="22" t="s">
        <v>548</v>
      </c>
      <c r="H312" s="22">
        <v>304000000</v>
      </c>
      <c r="I312" s="22">
        <v>3860000000</v>
      </c>
      <c r="J312" s="22"/>
      <c r="K312" s="22"/>
      <c r="L312" s="22"/>
      <c r="M312" s="22"/>
    </row>
    <row r="313" spans="1:13">
      <c r="A313" s="22"/>
      <c r="B313" s="22"/>
      <c r="C313" s="22"/>
      <c r="D313" s="22" t="s">
        <v>438</v>
      </c>
      <c r="E313" s="22" t="s">
        <v>2005</v>
      </c>
      <c r="F313" s="22" t="s">
        <v>932</v>
      </c>
      <c r="G313" s="22"/>
      <c r="H313" s="22">
        <v>63715000000</v>
      </c>
      <c r="I313" s="22">
        <v>154806000000</v>
      </c>
      <c r="J313" s="22"/>
      <c r="K313" s="22"/>
      <c r="L313" s="22"/>
      <c r="M313" s="22"/>
    </row>
    <row r="314" spans="1:13">
      <c r="A314" s="22"/>
      <c r="B314" s="22"/>
      <c r="C314" s="22"/>
      <c r="D314" s="22" t="s">
        <v>438</v>
      </c>
      <c r="E314" s="22" t="s">
        <v>2006</v>
      </c>
      <c r="F314" s="22" t="s">
        <v>934</v>
      </c>
      <c r="G314" s="22" t="s">
        <v>548</v>
      </c>
      <c r="H314" s="22">
        <v>1584000000</v>
      </c>
      <c r="I314" s="22">
        <v>1547000000</v>
      </c>
      <c r="J314" s="22"/>
      <c r="K314" s="22"/>
      <c r="L314" s="22"/>
      <c r="M314" s="22"/>
    </row>
    <row r="315" spans="1:13">
      <c r="A315" s="22"/>
      <c r="B315" s="22"/>
      <c r="C315" s="22"/>
      <c r="D315" s="22" t="s">
        <v>438</v>
      </c>
      <c r="E315" s="22" t="s">
        <v>2007</v>
      </c>
      <c r="F315" s="22" t="s">
        <v>936</v>
      </c>
      <c r="G315" s="22"/>
      <c r="H315" s="22">
        <v>60067000000</v>
      </c>
      <c r="I315" s="22">
        <v>27362000000</v>
      </c>
      <c r="J315" s="22"/>
      <c r="K315" s="22"/>
      <c r="L315" s="22"/>
      <c r="M315" s="22"/>
    </row>
    <row r="316" spans="1:13">
      <c r="A316" s="22"/>
      <c r="B316" s="22"/>
      <c r="C316" s="22"/>
      <c r="D316" s="22" t="s">
        <v>438</v>
      </c>
      <c r="E316" s="22" t="s">
        <v>2008</v>
      </c>
      <c r="F316" s="22" t="s">
        <v>938</v>
      </c>
      <c r="G316" s="22" t="s">
        <v>548</v>
      </c>
      <c r="H316" s="22">
        <v>1888000000</v>
      </c>
      <c r="I316" s="22">
        <v>5407000000</v>
      </c>
      <c r="J316" s="22"/>
      <c r="K316" s="22"/>
      <c r="L316" s="22"/>
      <c r="M316" s="22"/>
    </row>
    <row r="317" spans="1:13">
      <c r="A317" s="22"/>
      <c r="B317" s="22"/>
      <c r="C317" s="22"/>
      <c r="D317" s="22" t="s">
        <v>438</v>
      </c>
      <c r="E317" s="22" t="s">
        <v>2009</v>
      </c>
      <c r="F317" s="22" t="s">
        <v>2010</v>
      </c>
      <c r="G317" s="22"/>
      <c r="H317" s="22">
        <v>123782000000</v>
      </c>
      <c r="I317" s="22">
        <v>182168000000</v>
      </c>
      <c r="J317" s="22"/>
      <c r="K317" s="22"/>
      <c r="L317" s="22"/>
      <c r="M317" s="22"/>
    </row>
    <row r="318" spans="1:13">
      <c r="A318" s="22"/>
      <c r="B318" s="22"/>
      <c r="C318" s="22"/>
      <c r="D318" s="22"/>
      <c r="E318" s="22"/>
      <c r="F318" s="22" t="s">
        <v>772</v>
      </c>
      <c r="G318" s="22"/>
      <c r="H318" s="22"/>
      <c r="I318" s="22"/>
      <c r="J318" s="22"/>
      <c r="K318" s="22"/>
      <c r="L318" s="22"/>
      <c r="M318" s="22"/>
    </row>
    <row r="319" spans="1:13">
      <c r="A319" s="22"/>
      <c r="B319" s="22"/>
      <c r="C319" s="22"/>
      <c r="D319" s="22" t="s">
        <v>438</v>
      </c>
      <c r="E319" s="22" t="s">
        <v>941</v>
      </c>
      <c r="F319" s="22" t="s">
        <v>942</v>
      </c>
      <c r="G319" s="22" t="s">
        <v>548</v>
      </c>
      <c r="H319" s="22">
        <v>272000000</v>
      </c>
      <c r="I319" s="22">
        <v>1025000000</v>
      </c>
      <c r="J319" s="22"/>
      <c r="K319" s="22"/>
      <c r="L319" s="22"/>
      <c r="M319" s="22"/>
    </row>
    <row r="320" spans="1:13">
      <c r="A320" s="22"/>
      <c r="B320" s="22"/>
      <c r="C320" s="22"/>
      <c r="D320" s="22" t="s">
        <v>438</v>
      </c>
      <c r="E320" s="22" t="s">
        <v>943</v>
      </c>
      <c r="F320" s="22" t="s">
        <v>944</v>
      </c>
      <c r="G320" s="22"/>
      <c r="H320" s="22">
        <v>41468000000</v>
      </c>
      <c r="I320" s="22">
        <v>51317000000</v>
      </c>
      <c r="J320" s="22"/>
      <c r="K320" s="22"/>
      <c r="L320" s="22"/>
      <c r="M320" s="22"/>
    </row>
    <row r="321" spans="1:13">
      <c r="A321" s="22"/>
      <c r="B321" s="22"/>
      <c r="C321" s="22"/>
      <c r="D321" s="22" t="s">
        <v>438</v>
      </c>
      <c r="E321" s="22" t="s">
        <v>945</v>
      </c>
      <c r="F321" s="22" t="s">
        <v>946</v>
      </c>
      <c r="G321" s="22" t="s">
        <v>548</v>
      </c>
      <c r="H321" s="22">
        <v>556000000</v>
      </c>
      <c r="I321" s="22">
        <v>2000000</v>
      </c>
      <c r="J321" s="22"/>
      <c r="K321" s="22"/>
      <c r="L321" s="22"/>
      <c r="M321" s="22"/>
    </row>
    <row r="322" spans="1:13">
      <c r="A322" s="22"/>
      <c r="B322" s="22"/>
      <c r="C322" s="22"/>
      <c r="D322" s="22" t="s">
        <v>438</v>
      </c>
      <c r="E322" s="22" t="s">
        <v>947</v>
      </c>
      <c r="F322" s="22" t="s">
        <v>948</v>
      </c>
      <c r="G322" s="22"/>
      <c r="H322" s="22">
        <v>31417000000</v>
      </c>
      <c r="I322" s="22">
        <v>899000000</v>
      </c>
      <c r="J322" s="22"/>
      <c r="K322" s="22"/>
      <c r="L322" s="22"/>
      <c r="M322" s="22"/>
    </row>
    <row r="323" spans="1:13">
      <c r="A323" s="22"/>
      <c r="B323" s="22"/>
      <c r="C323" s="22"/>
      <c r="D323" s="22" t="s">
        <v>438</v>
      </c>
      <c r="E323" s="22" t="s">
        <v>949</v>
      </c>
      <c r="F323" s="22" t="s">
        <v>950</v>
      </c>
      <c r="G323" s="22" t="s">
        <v>548</v>
      </c>
      <c r="H323" s="22">
        <v>828000000</v>
      </c>
      <c r="I323" s="22">
        <v>1027000000</v>
      </c>
      <c r="J323" s="22"/>
      <c r="K323" s="22"/>
      <c r="L323" s="22"/>
      <c r="M323" s="22"/>
    </row>
    <row r="324" spans="1:13">
      <c r="A324" s="22"/>
      <c r="B324" s="22"/>
      <c r="C324" s="22"/>
      <c r="D324" s="22" t="s">
        <v>438</v>
      </c>
      <c r="E324" s="22" t="s">
        <v>951</v>
      </c>
      <c r="F324" s="22" t="s">
        <v>952</v>
      </c>
      <c r="G324" s="22"/>
      <c r="H324" s="22">
        <v>72885000000</v>
      </c>
      <c r="I324" s="22">
        <v>52216000000</v>
      </c>
      <c r="J324" s="22"/>
      <c r="K324" s="22"/>
      <c r="L324" s="22"/>
      <c r="M324" s="22"/>
    </row>
    <row r="325" spans="1:13">
      <c r="A325" s="22"/>
      <c r="B325" s="22"/>
      <c r="C325" s="22"/>
      <c r="D325" s="22" t="s">
        <v>430</v>
      </c>
      <c r="E325" s="22" t="s">
        <v>2011</v>
      </c>
      <c r="F325" s="22" t="s">
        <v>954</v>
      </c>
      <c r="G325" s="22" t="s">
        <v>548</v>
      </c>
      <c r="H325" s="22">
        <v>576000000</v>
      </c>
      <c r="I325" s="22">
        <v>4885000000</v>
      </c>
      <c r="J325" s="22"/>
      <c r="K325" s="22"/>
      <c r="L325" s="22"/>
      <c r="M325" s="22"/>
    </row>
    <row r="326" spans="1:13">
      <c r="A326" s="22"/>
      <c r="B326" s="22"/>
      <c r="C326" s="22"/>
      <c r="D326" s="22" t="s">
        <v>430</v>
      </c>
      <c r="E326" s="22" t="s">
        <v>2012</v>
      </c>
      <c r="F326" s="22" t="s">
        <v>956</v>
      </c>
      <c r="G326" s="22"/>
      <c r="H326" s="22">
        <v>105183000000</v>
      </c>
      <c r="I326" s="22">
        <v>206123000000</v>
      </c>
      <c r="J326" s="22"/>
      <c r="K326" s="22"/>
      <c r="L326" s="22"/>
      <c r="M326" s="22"/>
    </row>
    <row r="327" spans="1:13">
      <c r="A327" s="22"/>
      <c r="B327" s="22"/>
      <c r="C327" s="22"/>
      <c r="D327" s="22" t="s">
        <v>430</v>
      </c>
      <c r="E327" s="22" t="s">
        <v>2013</v>
      </c>
      <c r="F327" s="22" t="s">
        <v>958</v>
      </c>
      <c r="G327" s="22" t="s">
        <v>548</v>
      </c>
      <c r="H327" s="22">
        <v>2140000000</v>
      </c>
      <c r="I327" s="22">
        <v>1549000000</v>
      </c>
      <c r="J327" s="22"/>
      <c r="K327" s="22"/>
      <c r="L327" s="22"/>
      <c r="M327" s="22"/>
    </row>
    <row r="328" spans="1:13">
      <c r="A328" s="22"/>
      <c r="B328" s="22"/>
      <c r="C328" s="22"/>
      <c r="D328" s="22" t="s">
        <v>430</v>
      </c>
      <c r="E328" s="22" t="s">
        <v>2014</v>
      </c>
      <c r="F328" s="22" t="s">
        <v>960</v>
      </c>
      <c r="G328" s="22"/>
      <c r="H328" s="22">
        <v>91484000000</v>
      </c>
      <c r="I328" s="22">
        <v>28261000000</v>
      </c>
      <c r="J328" s="22"/>
      <c r="K328" s="22"/>
      <c r="L328" s="22"/>
      <c r="M328" s="22"/>
    </row>
    <row r="329" spans="1:13">
      <c r="A329" s="22"/>
      <c r="B329" s="22"/>
      <c r="C329" s="22"/>
      <c r="D329" s="22" t="s">
        <v>430</v>
      </c>
      <c r="E329" s="22" t="s">
        <v>2015</v>
      </c>
      <c r="F329" s="22" t="s">
        <v>962</v>
      </c>
      <c r="G329" s="22" t="s">
        <v>548</v>
      </c>
      <c r="H329" s="22">
        <v>2716000000</v>
      </c>
      <c r="I329" s="22">
        <v>6434000000</v>
      </c>
      <c r="J329" s="22"/>
      <c r="K329" s="22"/>
      <c r="L329" s="22"/>
      <c r="M329" s="22"/>
    </row>
    <row r="330" spans="1:13">
      <c r="A330" s="22"/>
      <c r="B330" s="22"/>
      <c r="C330" s="22"/>
      <c r="D330" s="22" t="s">
        <v>430</v>
      </c>
      <c r="E330" s="22" t="s">
        <v>2016</v>
      </c>
      <c r="F330" s="22" t="s">
        <v>964</v>
      </c>
      <c r="G330" s="22"/>
      <c r="H330" s="22">
        <v>196667000000</v>
      </c>
      <c r="I330" s="22">
        <v>234384000000</v>
      </c>
      <c r="J330" s="22"/>
      <c r="K330" s="22"/>
      <c r="L330" s="22"/>
      <c r="M330" s="22"/>
    </row>
    <row r="331" spans="1:13">
      <c r="A331" s="22"/>
      <c r="B331" s="22"/>
      <c r="C331" s="22"/>
      <c r="D331" s="22" t="s">
        <v>263</v>
      </c>
      <c r="E331" s="22" t="s">
        <v>428</v>
      </c>
      <c r="F331" s="22"/>
      <c r="G331" s="22"/>
      <c r="H331" s="22"/>
      <c r="I331" s="22"/>
      <c r="J331" s="22"/>
      <c r="K331" s="22"/>
      <c r="L331" s="22"/>
      <c r="M331" s="22"/>
    </row>
    <row r="332" spans="1:13">
      <c r="A332" s="22"/>
      <c r="B332" s="22"/>
      <c r="C332" s="22"/>
      <c r="D332" s="22"/>
      <c r="E332" s="22" t="s">
        <v>2017</v>
      </c>
      <c r="F332" s="22" t="s">
        <v>1894</v>
      </c>
      <c r="G332" s="22"/>
      <c r="H332" s="22"/>
      <c r="I332" s="22"/>
      <c r="J332" s="22"/>
      <c r="K332" s="22"/>
      <c r="L332" s="22"/>
      <c r="M332" s="22"/>
    </row>
    <row r="333" spans="1:13">
      <c r="A333" s="22"/>
      <c r="B333" s="22"/>
      <c r="C333" s="22"/>
      <c r="D333" s="22" t="s">
        <v>438</v>
      </c>
      <c r="E333" s="22" t="s">
        <v>1998</v>
      </c>
      <c r="F333" s="22" t="s">
        <v>916</v>
      </c>
      <c r="G333" s="22" t="s">
        <v>548</v>
      </c>
      <c r="H333" s="22">
        <v>1888000000</v>
      </c>
      <c r="I333" s="22">
        <v>5407000000</v>
      </c>
      <c r="J333" s="22"/>
      <c r="K333" s="22"/>
      <c r="L333" s="22"/>
      <c r="M333" s="22"/>
    </row>
    <row r="334" spans="1:13">
      <c r="A334" s="22"/>
      <c r="B334" s="22"/>
      <c r="C334" s="22"/>
      <c r="D334" s="22" t="s">
        <v>438</v>
      </c>
      <c r="E334" s="22" t="s">
        <v>1932</v>
      </c>
      <c r="F334" s="22" t="s">
        <v>1933</v>
      </c>
      <c r="G334" s="22"/>
      <c r="H334" s="22">
        <v>277085000000</v>
      </c>
      <c r="I334" s="22">
        <v>308364000000</v>
      </c>
      <c r="J334" s="22"/>
      <c r="K334" s="22"/>
      <c r="L334" s="22"/>
      <c r="M334" s="22"/>
    </row>
    <row r="335" spans="1:13">
      <c r="A335" s="22"/>
      <c r="B335" s="22"/>
      <c r="C335" s="22"/>
      <c r="D335" s="22"/>
      <c r="E335" s="22"/>
      <c r="F335" s="22" t="s">
        <v>772</v>
      </c>
      <c r="G335" s="22"/>
      <c r="H335" s="22"/>
      <c r="I335" s="22"/>
      <c r="J335" s="22"/>
      <c r="K335" s="22"/>
      <c r="L335" s="22"/>
      <c r="M335" s="22"/>
    </row>
    <row r="336" spans="1:13">
      <c r="A336" s="22"/>
      <c r="B336" s="22"/>
      <c r="C336" s="22"/>
      <c r="D336" s="22" t="s">
        <v>438</v>
      </c>
      <c r="E336" s="22" t="s">
        <v>921</v>
      </c>
      <c r="F336" s="22" t="s">
        <v>916</v>
      </c>
      <c r="G336" s="22" t="s">
        <v>548</v>
      </c>
      <c r="H336" s="22">
        <v>828000000</v>
      </c>
      <c r="I336" s="22">
        <v>1027000000</v>
      </c>
      <c r="J336" s="22"/>
      <c r="K336" s="22"/>
      <c r="L336" s="22"/>
      <c r="M336" s="22"/>
    </row>
    <row r="337" spans="1:13">
      <c r="A337" s="22"/>
      <c r="B337" s="22"/>
      <c r="C337" s="22"/>
      <c r="D337" s="22" t="s">
        <v>438</v>
      </c>
      <c r="E337" s="22" t="s">
        <v>656</v>
      </c>
      <c r="F337" s="22" t="s">
        <v>966</v>
      </c>
      <c r="G337" s="22"/>
      <c r="H337" s="22">
        <v>138985000000</v>
      </c>
      <c r="I337" s="22">
        <v>99155000000</v>
      </c>
      <c r="J337" s="22"/>
      <c r="K337" s="22"/>
      <c r="L337" s="22"/>
      <c r="M337" s="22"/>
    </row>
    <row r="338" spans="1:13">
      <c r="A338" s="22"/>
      <c r="B338" s="22"/>
      <c r="C338" s="22"/>
      <c r="D338" s="22"/>
      <c r="E338" s="22"/>
      <c r="F338" s="22" t="s">
        <v>1925</v>
      </c>
      <c r="G338" s="22"/>
      <c r="H338" s="22"/>
      <c r="I338" s="22"/>
      <c r="J338" s="22"/>
      <c r="K338" s="22"/>
      <c r="L338" s="22"/>
      <c r="M338" s="22"/>
    </row>
    <row r="339" spans="1:13">
      <c r="A339" s="22"/>
      <c r="B339" s="22"/>
      <c r="C339" s="22"/>
      <c r="D339" s="22" t="s">
        <v>430</v>
      </c>
      <c r="E339" s="22" t="s">
        <v>2002</v>
      </c>
      <c r="F339" s="22" t="s">
        <v>916</v>
      </c>
      <c r="G339" s="22" t="s">
        <v>548</v>
      </c>
      <c r="H339" s="22">
        <v>2716000000</v>
      </c>
      <c r="I339" s="22">
        <v>6434000000</v>
      </c>
      <c r="J339" s="22"/>
      <c r="K339" s="22"/>
      <c r="L339" s="22"/>
      <c r="M339" s="22"/>
    </row>
    <row r="340" spans="1:13">
      <c r="A340" s="22"/>
      <c r="B340" s="22"/>
      <c r="C340" s="22"/>
      <c r="D340" s="22" t="s">
        <v>438</v>
      </c>
      <c r="E340" s="22" t="s">
        <v>1938</v>
      </c>
      <c r="F340" s="22" t="s">
        <v>966</v>
      </c>
      <c r="G340" s="22"/>
      <c r="H340" s="22">
        <v>416070000000</v>
      </c>
      <c r="I340" s="22">
        <v>407519000000</v>
      </c>
      <c r="J340" s="22"/>
      <c r="K340" s="22"/>
      <c r="L340" s="22"/>
      <c r="M340" s="22"/>
    </row>
    <row r="341" spans="1:13">
      <c r="A341" s="22"/>
      <c r="B341" s="22"/>
      <c r="C341" s="22"/>
      <c r="D341" s="22" t="s">
        <v>263</v>
      </c>
      <c r="E341" s="22" t="s">
        <v>428</v>
      </c>
      <c r="F341" s="22"/>
      <c r="G341" s="22"/>
      <c r="H341" s="22"/>
      <c r="I341" s="22"/>
      <c r="J341" s="22"/>
      <c r="K341" s="22"/>
      <c r="L341" s="22"/>
      <c r="M341" s="22"/>
    </row>
    <row r="342" spans="1:13">
      <c r="A342" s="22"/>
      <c r="B342" s="22"/>
      <c r="C342" s="22"/>
      <c r="D342" s="22"/>
      <c r="E342" s="22" t="s">
        <v>2018</v>
      </c>
      <c r="F342" s="22" t="s">
        <v>1895</v>
      </c>
      <c r="G342" s="22"/>
      <c r="H342" s="22"/>
      <c r="I342" s="22"/>
      <c r="J342" s="22"/>
      <c r="K342" s="22"/>
      <c r="L342" s="22"/>
      <c r="M342" s="22"/>
    </row>
    <row r="343" spans="1:13">
      <c r="A343" s="22"/>
      <c r="B343" s="22"/>
      <c r="C343" s="22"/>
      <c r="D343" s="22" t="s">
        <v>438</v>
      </c>
      <c r="E343" s="22" t="s">
        <v>589</v>
      </c>
      <c r="F343" s="22" t="s">
        <v>919</v>
      </c>
      <c r="G343" s="22"/>
      <c r="H343" s="22">
        <v>139335000000</v>
      </c>
      <c r="I343" s="22">
        <v>99583000000</v>
      </c>
      <c r="J343" s="22"/>
      <c r="K343" s="22"/>
      <c r="L343" s="22"/>
      <c r="M343" s="22"/>
    </row>
    <row r="344" spans="1:13">
      <c r="A344" s="22"/>
      <c r="B344" s="22"/>
      <c r="C344" s="22"/>
      <c r="D344" s="22"/>
      <c r="E344" s="22"/>
      <c r="F344" s="22" t="s">
        <v>968</v>
      </c>
      <c r="G344" s="22"/>
      <c r="H344" s="22"/>
      <c r="I344" s="22"/>
      <c r="J344" s="22"/>
      <c r="K344" s="22"/>
      <c r="L344" s="22"/>
      <c r="M344" s="22"/>
    </row>
    <row r="345" spans="1:13">
      <c r="A345" s="22"/>
      <c r="B345" s="22"/>
      <c r="C345" s="22"/>
      <c r="D345" s="22" t="s">
        <v>438</v>
      </c>
      <c r="E345" s="22" t="s">
        <v>587</v>
      </c>
      <c r="F345" s="22" t="s">
        <v>969</v>
      </c>
      <c r="G345" s="22"/>
      <c r="H345" s="22">
        <v>276407000000</v>
      </c>
      <c r="I345" s="22">
        <v>307153000000</v>
      </c>
      <c r="J345" s="22"/>
      <c r="K345" s="22"/>
      <c r="L345" s="22"/>
      <c r="M345" s="22"/>
    </row>
    <row r="346" spans="1:13">
      <c r="A346" s="22"/>
      <c r="B346" s="22"/>
      <c r="C346" s="22"/>
      <c r="D346" s="22" t="s">
        <v>430</v>
      </c>
      <c r="E346" s="22" t="s">
        <v>970</v>
      </c>
      <c r="F346" s="22" t="s">
        <v>971</v>
      </c>
      <c r="G346" s="22"/>
      <c r="H346" s="22">
        <v>3.7199999999999997E-2</v>
      </c>
      <c r="I346" s="22">
        <v>3.44E-2</v>
      </c>
      <c r="J346" s="22"/>
      <c r="K346" s="22"/>
      <c r="L346" s="22"/>
      <c r="M346" s="22"/>
    </row>
    <row r="347" spans="1:13">
      <c r="A347" s="22"/>
      <c r="B347" s="22"/>
      <c r="C347" s="22"/>
      <c r="D347" s="22" t="s">
        <v>438</v>
      </c>
      <c r="E347" s="22" t="s">
        <v>972</v>
      </c>
      <c r="F347" s="22" t="s">
        <v>973</v>
      </c>
      <c r="G347" s="22"/>
      <c r="H347" s="22">
        <v>2990000000</v>
      </c>
      <c r="I347" s="22">
        <v>6418000000</v>
      </c>
      <c r="J347" s="22"/>
      <c r="K347" s="22"/>
      <c r="L347" s="22"/>
      <c r="M347" s="22"/>
    </row>
    <row r="348" spans="1:13">
      <c r="A348" s="22"/>
      <c r="B348" s="22"/>
      <c r="C348" s="22"/>
      <c r="D348" s="22" t="s">
        <v>430</v>
      </c>
      <c r="E348" s="22" t="s">
        <v>974</v>
      </c>
      <c r="F348" s="22" t="s">
        <v>975</v>
      </c>
      <c r="G348" s="22"/>
      <c r="H348" s="22">
        <v>3.6999999999999998E-2</v>
      </c>
      <c r="I348" s="22">
        <v>1.9300000000000001E-2</v>
      </c>
      <c r="J348" s="22"/>
      <c r="K348" s="22"/>
      <c r="L348" s="22"/>
      <c r="M348" s="22"/>
    </row>
    <row r="349" spans="1:13">
      <c r="A349" s="22"/>
      <c r="B349" s="22"/>
      <c r="C349" s="22"/>
      <c r="D349" s="22" t="s">
        <v>438</v>
      </c>
      <c r="E349" s="22" t="s">
        <v>976</v>
      </c>
      <c r="F349" s="22" t="s">
        <v>977</v>
      </c>
      <c r="G349" s="22"/>
      <c r="H349" s="22">
        <v>19158000000</v>
      </c>
      <c r="I349" s="22">
        <v>37442000000</v>
      </c>
      <c r="J349" s="22"/>
      <c r="K349" s="22"/>
      <c r="L349" s="22"/>
      <c r="M349" s="22"/>
    </row>
    <row r="350" spans="1:13">
      <c r="A350" s="22"/>
      <c r="B350" s="22"/>
      <c r="C350" s="22"/>
      <c r="D350" s="22" t="s">
        <v>430</v>
      </c>
      <c r="E350" s="22" t="s">
        <v>978</v>
      </c>
      <c r="F350" s="22" t="s">
        <v>979</v>
      </c>
      <c r="G350" s="22"/>
      <c r="H350" s="22">
        <v>3.1099999999999999E-2</v>
      </c>
      <c r="I350" s="22">
        <v>2.1999999999999999E-2</v>
      </c>
      <c r="J350" s="22"/>
      <c r="K350" s="22"/>
      <c r="L350" s="22"/>
      <c r="M350" s="22"/>
    </row>
    <row r="351" spans="1:13">
      <c r="A351" s="22"/>
      <c r="B351" s="22"/>
      <c r="C351" s="22"/>
      <c r="D351" s="22" t="s">
        <v>438</v>
      </c>
      <c r="E351" s="22" t="s">
        <v>980</v>
      </c>
      <c r="F351" s="22" t="s">
        <v>981</v>
      </c>
      <c r="G351" s="22"/>
      <c r="H351" s="22">
        <v>28059000000</v>
      </c>
      <c r="I351" s="22">
        <v>31202000000</v>
      </c>
      <c r="J351" s="22"/>
      <c r="K351" s="22"/>
      <c r="L351" s="22"/>
      <c r="M351" s="22"/>
    </row>
    <row r="352" spans="1:13">
      <c r="A352" s="22"/>
      <c r="B352" s="22"/>
      <c r="C352" s="22"/>
      <c r="D352" s="22" t="s">
        <v>430</v>
      </c>
      <c r="E352" s="22" t="s">
        <v>982</v>
      </c>
      <c r="F352" s="22" t="s">
        <v>983</v>
      </c>
      <c r="G352" s="22"/>
      <c r="H352" s="22">
        <v>3.2399999999999998E-2</v>
      </c>
      <c r="I352" s="22">
        <v>3.1699999999999999E-2</v>
      </c>
      <c r="J352" s="22"/>
      <c r="K352" s="22"/>
      <c r="L352" s="22"/>
      <c r="M352" s="22"/>
    </row>
    <row r="353" spans="1:13">
      <c r="A353" s="22"/>
      <c r="B353" s="22"/>
      <c r="C353" s="22"/>
      <c r="D353" s="22" t="s">
        <v>438</v>
      </c>
      <c r="E353" s="22" t="s">
        <v>984</v>
      </c>
      <c r="F353" s="22" t="s">
        <v>985</v>
      </c>
      <c r="G353" s="22"/>
      <c r="H353" s="22">
        <v>226200000000</v>
      </c>
      <c r="I353" s="22">
        <v>232091000000</v>
      </c>
      <c r="J353" s="22"/>
      <c r="K353" s="22"/>
      <c r="L353" s="22"/>
      <c r="M353" s="22"/>
    </row>
    <row r="354" spans="1:13">
      <c r="A354" s="22"/>
      <c r="B354" s="22"/>
      <c r="C354" s="22"/>
      <c r="D354" s="22" t="s">
        <v>430</v>
      </c>
      <c r="E354" s="22" t="s">
        <v>986</v>
      </c>
      <c r="F354" s="22" t="s">
        <v>987</v>
      </c>
      <c r="G354" s="22"/>
      <c r="H354" s="22">
        <v>3.8300000000000001E-2</v>
      </c>
      <c r="I354" s="22">
        <v>3.7199999999999997E-2</v>
      </c>
      <c r="J354" s="22"/>
      <c r="K354" s="22"/>
      <c r="L354" s="22"/>
      <c r="M354" s="22"/>
    </row>
    <row r="355" spans="1:13">
      <c r="A355" s="22"/>
      <c r="B355" s="22"/>
      <c r="C355" s="22"/>
      <c r="D355" s="22"/>
      <c r="E355" s="22"/>
      <c r="F355" s="22" t="s">
        <v>772</v>
      </c>
      <c r="G355" s="22"/>
      <c r="H355" s="22"/>
      <c r="I355" s="22"/>
      <c r="J355" s="22"/>
      <c r="K355" s="22"/>
      <c r="L355" s="22"/>
      <c r="M355" s="22"/>
    </row>
    <row r="356" spans="1:13">
      <c r="A356" s="22"/>
      <c r="B356" s="22"/>
      <c r="C356" s="22"/>
      <c r="D356" s="22"/>
      <c r="E356" s="22"/>
      <c r="F356" s="22" t="s">
        <v>1006</v>
      </c>
      <c r="G356" s="22"/>
      <c r="H356" s="22"/>
      <c r="I356" s="22"/>
      <c r="J356" s="22"/>
      <c r="K356" s="22"/>
      <c r="L356" s="22"/>
      <c r="M356" s="22"/>
    </row>
    <row r="357" spans="1:13">
      <c r="A357" s="22"/>
      <c r="B357" s="22"/>
      <c r="C357" s="22"/>
      <c r="D357" s="22" t="s">
        <v>438</v>
      </c>
      <c r="E357" s="22" t="s">
        <v>656</v>
      </c>
      <c r="F357" s="22" t="s">
        <v>1939</v>
      </c>
      <c r="G357" s="22"/>
      <c r="H357" s="22">
        <v>138985000000</v>
      </c>
      <c r="I357" s="22">
        <v>99155000000</v>
      </c>
      <c r="J357" s="22"/>
      <c r="K357" s="22"/>
      <c r="L357" s="22"/>
      <c r="M357" s="22"/>
    </row>
    <row r="358" spans="1:13">
      <c r="A358" s="22"/>
      <c r="B358" s="22"/>
      <c r="C358" s="22"/>
      <c r="D358" s="22" t="s">
        <v>263</v>
      </c>
      <c r="E358" s="22" t="s">
        <v>428</v>
      </c>
      <c r="F358" s="22"/>
      <c r="G358" s="22"/>
      <c r="H358" s="22"/>
      <c r="I358" s="22"/>
      <c r="J358" s="22"/>
      <c r="K358" s="22"/>
      <c r="L358" s="22"/>
      <c r="M358" s="22"/>
    </row>
    <row r="359" spans="1:13">
      <c r="A359" s="22"/>
      <c r="B359" s="22"/>
      <c r="C359" s="22"/>
      <c r="D359" s="22"/>
      <c r="E359" s="22" t="s">
        <v>2019</v>
      </c>
      <c r="F359" s="22" t="s">
        <v>1896</v>
      </c>
      <c r="G359" s="22"/>
      <c r="H359" s="22"/>
      <c r="I359" s="22"/>
      <c r="J359" s="22"/>
      <c r="K359" s="22"/>
      <c r="L359" s="22"/>
      <c r="M359" s="22"/>
    </row>
    <row r="360" spans="1:13">
      <c r="A360" s="22"/>
      <c r="B360" s="22"/>
      <c r="C360" s="22"/>
      <c r="D360" s="22"/>
      <c r="E360" s="22"/>
      <c r="F360" s="22" t="s">
        <v>2020</v>
      </c>
      <c r="G360" s="22"/>
      <c r="H360" s="22"/>
      <c r="I360" s="22"/>
      <c r="J360" s="22"/>
      <c r="K360" s="22"/>
      <c r="L360" s="22"/>
      <c r="M360" s="22"/>
    </row>
    <row r="361" spans="1:13">
      <c r="A361" s="22"/>
      <c r="B361" s="22"/>
      <c r="C361" s="22"/>
      <c r="D361" s="22" t="s">
        <v>438</v>
      </c>
      <c r="E361" s="22" t="s">
        <v>2021</v>
      </c>
      <c r="F361" s="22" t="s">
        <v>2022</v>
      </c>
      <c r="G361" s="22"/>
      <c r="H361" s="22">
        <v>1409000000</v>
      </c>
      <c r="I361" s="22">
        <v>1542000000</v>
      </c>
      <c r="J361" s="22">
        <v>1775000000</v>
      </c>
      <c r="K361" s="22"/>
      <c r="L361" s="22"/>
      <c r="M361" s="22"/>
    </row>
    <row r="362" spans="1:13">
      <c r="A362" s="22"/>
      <c r="B362" s="22"/>
      <c r="C362" s="22"/>
      <c r="D362" s="22" t="s">
        <v>438</v>
      </c>
      <c r="E362" s="22" t="s">
        <v>2023</v>
      </c>
      <c r="F362" s="22" t="s">
        <v>2024</v>
      </c>
      <c r="G362" s="22" t="s">
        <v>548</v>
      </c>
      <c r="H362" s="22">
        <v>207000000</v>
      </c>
      <c r="I362" s="22">
        <v>106000000</v>
      </c>
      <c r="J362" s="22">
        <v>67000000</v>
      </c>
      <c r="K362" s="22"/>
      <c r="L362" s="22"/>
      <c r="M362" s="22"/>
    </row>
    <row r="363" spans="1:13">
      <c r="A363" s="22"/>
      <c r="B363" s="22"/>
      <c r="C363" s="22"/>
      <c r="D363" s="22" t="s">
        <v>430</v>
      </c>
      <c r="E363" s="22" t="s">
        <v>1922</v>
      </c>
      <c r="F363" s="22" t="s">
        <v>2025</v>
      </c>
      <c r="G363" s="22" t="s">
        <v>548</v>
      </c>
      <c r="H363" s="22">
        <v>267000000</v>
      </c>
      <c r="I363" s="22">
        <v>194000000</v>
      </c>
      <c r="J363" s="22">
        <v>185000000</v>
      </c>
      <c r="K363" s="22"/>
      <c r="L363" s="22"/>
      <c r="M363" s="22"/>
    </row>
    <row r="364" spans="1:13">
      <c r="A364" s="22"/>
      <c r="B364" s="22"/>
      <c r="C364" s="22"/>
      <c r="D364" s="22" t="s">
        <v>430</v>
      </c>
      <c r="E364" s="22" t="s">
        <v>2026</v>
      </c>
      <c r="F364" s="22" t="s">
        <v>2027</v>
      </c>
      <c r="G364" s="22"/>
      <c r="H364" s="22">
        <v>935000000</v>
      </c>
      <c r="I364" s="22">
        <v>1242000000</v>
      </c>
      <c r="J364" s="22">
        <v>1523000000</v>
      </c>
      <c r="K364" s="22"/>
      <c r="L364" s="22"/>
      <c r="M364" s="22"/>
    </row>
    <row r="365" spans="1:13">
      <c r="A365" s="22"/>
      <c r="B365" s="22"/>
      <c r="C365" s="22"/>
      <c r="D365" s="22" t="s">
        <v>430</v>
      </c>
      <c r="E365" s="22" t="s">
        <v>2028</v>
      </c>
      <c r="F365" s="22" t="s">
        <v>2029</v>
      </c>
      <c r="G365" s="22"/>
      <c r="H365" s="22">
        <v>812000000</v>
      </c>
      <c r="I365" s="22">
        <v>579000000</v>
      </c>
      <c r="J365" s="22">
        <v>1659000000</v>
      </c>
      <c r="K365" s="22"/>
      <c r="L365" s="22"/>
      <c r="M365" s="22"/>
    </row>
    <row r="366" spans="1:13">
      <c r="A366" s="22"/>
      <c r="B366" s="22"/>
      <c r="C366" s="22"/>
      <c r="D366" s="22" t="s">
        <v>430</v>
      </c>
      <c r="E366" s="22" t="s">
        <v>2030</v>
      </c>
      <c r="F366" s="22" t="s">
        <v>2031</v>
      </c>
      <c r="G366" s="22"/>
      <c r="H366" s="22">
        <v>1747000000</v>
      </c>
      <c r="I366" s="22">
        <v>1821000000</v>
      </c>
      <c r="J366" s="22">
        <v>3182000000</v>
      </c>
      <c r="K366" s="22"/>
      <c r="L366" s="22"/>
      <c r="M366" s="22"/>
    </row>
    <row r="367" spans="1:13">
      <c r="A367" s="22"/>
      <c r="B367" s="22"/>
      <c r="C367" s="22"/>
      <c r="D367" s="22" t="s">
        <v>263</v>
      </c>
      <c r="E367" s="22" t="s">
        <v>428</v>
      </c>
      <c r="F367" s="22"/>
      <c r="G367" s="22"/>
      <c r="H367" s="22"/>
      <c r="I367" s="22"/>
      <c r="J367" s="22"/>
      <c r="K367" s="22"/>
      <c r="L367" s="22"/>
      <c r="M367" s="22"/>
    </row>
    <row r="368" spans="1:13">
      <c r="A368" s="22"/>
      <c r="B368" s="22"/>
      <c r="C368" s="22"/>
      <c r="D368" s="22"/>
      <c r="E368" s="22" t="s">
        <v>2032</v>
      </c>
      <c r="F368" s="22" t="s">
        <v>1897</v>
      </c>
      <c r="G368" s="22"/>
      <c r="H368" s="22"/>
      <c r="I368" s="22"/>
      <c r="J368" s="22"/>
      <c r="K368" s="22"/>
      <c r="L368" s="22"/>
      <c r="M368" s="22"/>
    </row>
    <row r="369" spans="1:13">
      <c r="A369" s="22"/>
      <c r="B369" s="22"/>
      <c r="C369" s="22"/>
      <c r="D369" s="22" t="s">
        <v>438</v>
      </c>
      <c r="E369" s="22" t="s">
        <v>1019</v>
      </c>
      <c r="F369" s="22" t="s">
        <v>2033</v>
      </c>
      <c r="G369" s="22"/>
      <c r="H369" s="22">
        <v>0</v>
      </c>
      <c r="I369" s="22">
        <v>0</v>
      </c>
      <c r="J369" s="22">
        <v>0</v>
      </c>
      <c r="K369" s="22"/>
      <c r="L369" s="22"/>
      <c r="M369" s="22"/>
    </row>
    <row r="370" spans="1:13">
      <c r="A370" s="22"/>
      <c r="B370" s="22"/>
      <c r="C370" s="22"/>
      <c r="D370" s="22"/>
      <c r="E370" s="22"/>
      <c r="F370" s="22" t="s">
        <v>1021</v>
      </c>
      <c r="G370" s="22"/>
      <c r="H370" s="22"/>
      <c r="I370" s="22"/>
      <c r="J370" s="22"/>
      <c r="K370" s="22"/>
      <c r="L370" s="22"/>
      <c r="M370" s="22"/>
    </row>
    <row r="371" spans="1:13">
      <c r="A371" s="22"/>
      <c r="B371" s="22"/>
      <c r="C371" s="22"/>
      <c r="D371" s="22" t="s">
        <v>430</v>
      </c>
      <c r="E371" s="22" t="s">
        <v>1922</v>
      </c>
      <c r="F371" s="22" t="s">
        <v>1923</v>
      </c>
      <c r="G371" s="22"/>
      <c r="H371" s="22">
        <v>267000000</v>
      </c>
      <c r="I371" s="22">
        <v>194000000</v>
      </c>
      <c r="J371" s="22">
        <v>185000000</v>
      </c>
      <c r="K371" s="22"/>
      <c r="L371" s="22"/>
      <c r="M371" s="22"/>
    </row>
    <row r="372" spans="1:13">
      <c r="A372" s="22"/>
      <c r="B372" s="22"/>
      <c r="C372" s="22"/>
      <c r="D372" s="22" t="s">
        <v>430</v>
      </c>
      <c r="E372" s="22" t="s">
        <v>2034</v>
      </c>
      <c r="F372" s="22" t="s">
        <v>2035</v>
      </c>
      <c r="G372" s="22"/>
      <c r="H372" s="22">
        <v>339000000</v>
      </c>
      <c r="I372" s="22">
        <v>448000000</v>
      </c>
      <c r="J372" s="22">
        <v>374000000</v>
      </c>
      <c r="K372" s="22"/>
      <c r="L372" s="22"/>
      <c r="M372" s="22"/>
    </row>
    <row r="373" spans="1:13">
      <c r="A373" s="22"/>
      <c r="B373" s="22"/>
      <c r="C373" s="22"/>
      <c r="D373" s="22" t="s">
        <v>430</v>
      </c>
      <c r="E373" s="22" t="s">
        <v>2036</v>
      </c>
      <c r="F373" s="22" t="s">
        <v>2037</v>
      </c>
      <c r="G373" s="22"/>
      <c r="H373" s="22">
        <v>606000000</v>
      </c>
      <c r="I373" s="22">
        <v>642000000</v>
      </c>
      <c r="J373" s="22">
        <v>559000000</v>
      </c>
      <c r="K373" s="22"/>
      <c r="L373" s="22"/>
      <c r="M373" s="22"/>
    </row>
    <row r="374" spans="1:13">
      <c r="A374" s="22"/>
      <c r="B374" s="22"/>
      <c r="C374" s="22"/>
      <c r="D374" s="22" t="s">
        <v>263</v>
      </c>
      <c r="E374" s="22" t="s">
        <v>428</v>
      </c>
      <c r="F374" s="22"/>
      <c r="G374" s="22"/>
      <c r="H374" s="22"/>
      <c r="I374" s="22"/>
      <c r="J374" s="22"/>
      <c r="K374" s="22"/>
      <c r="L374" s="22"/>
      <c r="M374" s="22"/>
    </row>
    <row r="375" spans="1:13">
      <c r="A375" s="22"/>
      <c r="B375" s="22"/>
      <c r="C375" s="22"/>
      <c r="D375" s="22"/>
      <c r="E375" s="22" t="s">
        <v>2038</v>
      </c>
      <c r="F375" s="22" t="s">
        <v>1898</v>
      </c>
      <c r="G375" s="22"/>
      <c r="H375" s="22"/>
      <c r="I375" s="22"/>
      <c r="J375" s="22"/>
      <c r="K375" s="22"/>
      <c r="L375" s="22"/>
      <c r="M375" s="22"/>
    </row>
    <row r="376" spans="1:13">
      <c r="A376" s="22"/>
      <c r="B376" s="22"/>
      <c r="C376" s="22"/>
      <c r="D376" s="22"/>
      <c r="E376" s="22"/>
      <c r="F376" s="22" t="s">
        <v>1023</v>
      </c>
      <c r="G376" s="22"/>
      <c r="H376" s="22"/>
      <c r="I376" s="22"/>
      <c r="J376" s="22"/>
      <c r="K376" s="22"/>
      <c r="L376" s="22"/>
      <c r="M376" s="22"/>
    </row>
    <row r="377" spans="1:13">
      <c r="A377" s="22"/>
      <c r="B377" s="22"/>
      <c r="C377" s="22"/>
      <c r="D377" s="22" t="s">
        <v>430</v>
      </c>
      <c r="E377" s="22" t="s">
        <v>1922</v>
      </c>
      <c r="F377" s="22" t="s">
        <v>2039</v>
      </c>
      <c r="G377" s="22" t="s">
        <v>548</v>
      </c>
      <c r="H377" s="22">
        <v>267000000</v>
      </c>
      <c r="I377" s="22">
        <v>194000000</v>
      </c>
      <c r="J377" s="22">
        <v>185000000</v>
      </c>
      <c r="K377" s="22"/>
      <c r="L377" s="22"/>
      <c r="M377" s="22"/>
    </row>
    <row r="378" spans="1:13">
      <c r="A378" s="22"/>
      <c r="B378" s="22"/>
      <c r="C378" s="22"/>
      <c r="D378" s="22" t="s">
        <v>263</v>
      </c>
      <c r="E378" s="22" t="s">
        <v>428</v>
      </c>
      <c r="F378" s="22"/>
      <c r="G378" s="22"/>
      <c r="H378" s="22"/>
      <c r="I378" s="22"/>
      <c r="J378" s="22"/>
      <c r="K378" s="22"/>
      <c r="L378" s="22"/>
      <c r="M378" s="22"/>
    </row>
    <row r="379" spans="1:13">
      <c r="A379" s="22"/>
      <c r="B379" s="22"/>
      <c r="C379" s="22"/>
      <c r="D379" s="22"/>
      <c r="E379" s="22" t="s">
        <v>2040</v>
      </c>
      <c r="F379" s="22" t="s">
        <v>1899</v>
      </c>
      <c r="G379" s="22"/>
      <c r="H379" s="22"/>
      <c r="I379" s="22"/>
      <c r="J379" s="22"/>
      <c r="K379" s="22"/>
      <c r="L379" s="22"/>
      <c r="M379" s="22"/>
    </row>
    <row r="380" spans="1:13">
      <c r="A380" s="22"/>
      <c r="B380" s="22"/>
      <c r="C380" s="22"/>
      <c r="D380" s="22"/>
      <c r="E380" s="22"/>
      <c r="F380" s="22" t="s">
        <v>1025</v>
      </c>
      <c r="G380" s="22"/>
      <c r="H380" s="22"/>
      <c r="I380" s="22"/>
      <c r="J380" s="22"/>
      <c r="K380" s="22"/>
      <c r="L380" s="22"/>
      <c r="M380" s="22"/>
    </row>
    <row r="381" spans="1:13">
      <c r="A381" s="22"/>
      <c r="B381" s="22"/>
      <c r="C381" s="22"/>
      <c r="D381" s="22"/>
      <c r="E381" s="22"/>
      <c r="F381" s="22" t="s">
        <v>1026</v>
      </c>
      <c r="G381" s="22"/>
      <c r="H381" s="22"/>
      <c r="I381" s="22"/>
      <c r="J381" s="22"/>
      <c r="K381" s="22"/>
      <c r="L381" s="22"/>
      <c r="M381" s="22"/>
    </row>
    <row r="382" spans="1:13">
      <c r="A382" s="22"/>
      <c r="B382" s="22"/>
      <c r="C382" s="22"/>
      <c r="D382" s="22" t="s">
        <v>263</v>
      </c>
      <c r="E382" s="22" t="s">
        <v>428</v>
      </c>
      <c r="F382" s="22"/>
      <c r="G382" s="22"/>
      <c r="H382" s="22"/>
      <c r="I382" s="22"/>
      <c r="J382" s="22"/>
      <c r="K382" s="22"/>
      <c r="L382" s="22"/>
      <c r="M382" s="22"/>
    </row>
    <row r="383" spans="1:13">
      <c r="A383" s="22"/>
      <c r="B383" s="22"/>
      <c r="C383" s="22"/>
      <c r="D383" s="22"/>
      <c r="E383" s="22" t="s">
        <v>1027</v>
      </c>
      <c r="F383" s="22" t="s">
        <v>311</v>
      </c>
      <c r="G383" s="22"/>
      <c r="H383" s="22"/>
      <c r="I383" s="22"/>
      <c r="J383" s="22"/>
      <c r="K383" s="22"/>
      <c r="L383" s="22"/>
      <c r="M383" s="22"/>
    </row>
    <row r="384" spans="1:13">
      <c r="A384" s="22"/>
      <c r="B384" s="22"/>
      <c r="C384" s="22"/>
      <c r="D384" s="22" t="s">
        <v>438</v>
      </c>
      <c r="E384" s="22" t="s">
        <v>1028</v>
      </c>
      <c r="F384" s="22" t="s">
        <v>1029</v>
      </c>
      <c r="G384" s="22"/>
      <c r="H384" s="22">
        <v>3900000000</v>
      </c>
      <c r="I384" s="22">
        <v>4400000000</v>
      </c>
      <c r="J384" s="22"/>
      <c r="K384" s="22"/>
      <c r="L384" s="22"/>
      <c r="M384" s="22"/>
    </row>
    <row r="385" spans="1:13">
      <c r="A385" s="22"/>
      <c r="B385" s="22"/>
      <c r="C385" s="22"/>
      <c r="D385" s="22" t="s">
        <v>438</v>
      </c>
      <c r="E385" s="22" t="s">
        <v>595</v>
      </c>
      <c r="F385" s="22" t="s">
        <v>446</v>
      </c>
      <c r="G385" s="22"/>
      <c r="H385" s="22">
        <v>956770000000</v>
      </c>
      <c r="I385" s="22">
        <v>967604000000</v>
      </c>
      <c r="J385" s="22">
        <v>916559000000</v>
      </c>
      <c r="K385" s="22"/>
      <c r="L385" s="22"/>
      <c r="M385" s="22"/>
    </row>
    <row r="386" spans="1:13">
      <c r="A386" s="22"/>
      <c r="B386" s="22"/>
      <c r="C386" s="22"/>
      <c r="D386" s="22" t="s">
        <v>430</v>
      </c>
      <c r="E386" s="22" t="s">
        <v>1030</v>
      </c>
      <c r="F386" s="22" t="s">
        <v>1031</v>
      </c>
      <c r="G386" s="22"/>
      <c r="H386" s="22">
        <v>62300000000</v>
      </c>
      <c r="I386" s="22"/>
      <c r="J386" s="22"/>
      <c r="K386" s="22"/>
      <c r="L386" s="22"/>
      <c r="M386" s="22"/>
    </row>
    <row r="387" spans="1:13">
      <c r="A387" s="22"/>
      <c r="B387" s="22"/>
      <c r="C387" s="22"/>
      <c r="D387" s="22" t="s">
        <v>263</v>
      </c>
      <c r="E387" s="22" t="s">
        <v>428</v>
      </c>
      <c r="F387" s="22"/>
      <c r="G387" s="22"/>
      <c r="H387" s="22"/>
      <c r="I387" s="22"/>
      <c r="J387" s="22"/>
      <c r="K387" s="22"/>
      <c r="L387" s="22"/>
      <c r="M387" s="22"/>
    </row>
    <row r="388" spans="1:13">
      <c r="A388" s="22"/>
      <c r="B388" s="22"/>
      <c r="C388" s="22"/>
      <c r="D388" s="22"/>
      <c r="E388" s="22" t="s">
        <v>1032</v>
      </c>
      <c r="F388" s="22" t="s">
        <v>312</v>
      </c>
      <c r="G388" s="22"/>
      <c r="H388" s="22"/>
      <c r="I388" s="22"/>
      <c r="J388" s="22"/>
      <c r="K388" s="22"/>
      <c r="L388" s="22"/>
      <c r="M388" s="22"/>
    </row>
    <row r="389" spans="1:13">
      <c r="A389" s="22"/>
      <c r="B389" s="22"/>
      <c r="C389" s="22"/>
      <c r="D389" s="22" t="s">
        <v>430</v>
      </c>
      <c r="E389" s="22" t="s">
        <v>1030</v>
      </c>
      <c r="F389" s="22" t="s">
        <v>1031</v>
      </c>
      <c r="G389" s="22"/>
      <c r="H389" s="22">
        <v>62300000000</v>
      </c>
      <c r="I389" s="22"/>
      <c r="J389" s="22"/>
      <c r="K389" s="22"/>
      <c r="L389" s="22"/>
      <c r="M389" s="22"/>
    </row>
    <row r="390" spans="1:13">
      <c r="A390" s="22"/>
      <c r="B390" s="22"/>
      <c r="C390" s="22"/>
      <c r="D390" s="22"/>
      <c r="E390" s="22"/>
      <c r="F390" s="22" t="s">
        <v>1033</v>
      </c>
      <c r="G390" s="22"/>
      <c r="H390" s="22"/>
      <c r="I390" s="22"/>
      <c r="J390" s="22"/>
      <c r="K390" s="22"/>
      <c r="L390" s="22"/>
      <c r="M390" s="22"/>
    </row>
    <row r="391" spans="1:13">
      <c r="A391" s="22"/>
      <c r="B391" s="22"/>
      <c r="C391" s="22"/>
      <c r="D391" s="22" t="s">
        <v>438</v>
      </c>
      <c r="E391" s="22" t="s">
        <v>1034</v>
      </c>
      <c r="F391" s="22" t="s">
        <v>778</v>
      </c>
      <c r="G391" s="22"/>
      <c r="H391" s="22">
        <v>3677000000</v>
      </c>
      <c r="I391" s="22">
        <v>32715000000</v>
      </c>
      <c r="J391" s="22"/>
      <c r="K391" s="22"/>
      <c r="L391" s="22"/>
      <c r="M391" s="22"/>
    </row>
    <row r="392" spans="1:13">
      <c r="A392" s="22"/>
      <c r="B392" s="22"/>
      <c r="C392" s="22"/>
      <c r="D392" s="22" t="s">
        <v>438</v>
      </c>
      <c r="E392" s="22" t="s">
        <v>1035</v>
      </c>
      <c r="F392" s="22" t="s">
        <v>1036</v>
      </c>
      <c r="G392" s="22" t="s">
        <v>548</v>
      </c>
      <c r="H392" s="22">
        <v>2491000000</v>
      </c>
      <c r="I392" s="22">
        <v>2820000000</v>
      </c>
      <c r="J392" s="22"/>
      <c r="K392" s="22"/>
      <c r="L392" s="22"/>
      <c r="M392" s="22"/>
    </row>
    <row r="393" spans="1:13">
      <c r="A393" s="22"/>
      <c r="B393" s="22"/>
      <c r="C393" s="22"/>
      <c r="D393" s="22" t="s">
        <v>438</v>
      </c>
      <c r="E393" s="22" t="s">
        <v>1037</v>
      </c>
      <c r="F393" s="22" t="s">
        <v>2041</v>
      </c>
      <c r="G393" s="22" t="s">
        <v>548</v>
      </c>
      <c r="H393" s="22">
        <v>738000000</v>
      </c>
      <c r="I393" s="22">
        <v>312000000</v>
      </c>
      <c r="J393" s="22"/>
      <c r="K393" s="22"/>
      <c r="L393" s="22"/>
      <c r="M393" s="22"/>
    </row>
    <row r="394" spans="1:13">
      <c r="A394" s="22"/>
      <c r="B394" s="22"/>
      <c r="C394" s="22"/>
      <c r="D394" s="22" t="s">
        <v>263</v>
      </c>
      <c r="E394" s="22" t="s">
        <v>428</v>
      </c>
      <c r="F394" s="22"/>
      <c r="G394" s="22"/>
      <c r="H394" s="22"/>
      <c r="I394" s="22"/>
      <c r="J394" s="22"/>
      <c r="K394" s="22"/>
      <c r="L394" s="22"/>
      <c r="M394" s="22"/>
    </row>
    <row r="395" spans="1:13">
      <c r="A395" s="22"/>
      <c r="B395" s="22"/>
      <c r="C395" s="22"/>
      <c r="D395" s="22"/>
      <c r="E395" s="22" t="s">
        <v>1039</v>
      </c>
      <c r="F395" s="22" t="s">
        <v>313</v>
      </c>
      <c r="G395" s="22"/>
      <c r="H395" s="22"/>
      <c r="I395" s="22"/>
      <c r="J395" s="22"/>
      <c r="K395" s="22"/>
      <c r="L395" s="22"/>
      <c r="M395" s="22"/>
    </row>
    <row r="396" spans="1:13">
      <c r="A396" s="22"/>
      <c r="B396" s="22"/>
      <c r="C396" s="22"/>
      <c r="D396" s="22" t="s">
        <v>430</v>
      </c>
      <c r="E396" s="22" t="s">
        <v>1040</v>
      </c>
      <c r="F396" s="22" t="s">
        <v>1041</v>
      </c>
      <c r="G396" s="22"/>
      <c r="H396" s="22">
        <v>85000000000</v>
      </c>
      <c r="I396" s="22">
        <v>77000000000</v>
      </c>
      <c r="J396" s="22"/>
      <c r="K396" s="22"/>
      <c r="L396" s="22"/>
      <c r="M396" s="22"/>
    </row>
    <row r="397" spans="1:13">
      <c r="A397" s="22"/>
      <c r="B397" s="22"/>
      <c r="C397" s="22"/>
      <c r="D397" s="22" t="s">
        <v>430</v>
      </c>
      <c r="E397" s="22" t="s">
        <v>1042</v>
      </c>
      <c r="F397" s="22" t="s">
        <v>1043</v>
      </c>
      <c r="G397" s="22"/>
      <c r="H397" s="22">
        <v>555511000000</v>
      </c>
      <c r="I397" s="22">
        <v>551524000000</v>
      </c>
      <c r="J397" s="22"/>
      <c r="K397" s="22"/>
      <c r="L397" s="22"/>
      <c r="M397" s="22"/>
    </row>
    <row r="398" spans="1:13">
      <c r="A398" s="22"/>
      <c r="B398" s="22"/>
      <c r="C398" s="22"/>
      <c r="D398" s="22" t="s">
        <v>263</v>
      </c>
      <c r="E398" s="22" t="s">
        <v>428</v>
      </c>
      <c r="F398" s="22"/>
      <c r="G398" s="22"/>
      <c r="H398" s="22"/>
      <c r="I398" s="22"/>
      <c r="J398" s="22"/>
      <c r="K398" s="22"/>
      <c r="L398" s="22"/>
      <c r="M398" s="22"/>
    </row>
    <row r="399" spans="1:13">
      <c r="A399" s="22"/>
      <c r="B399" s="22"/>
      <c r="C399" s="22"/>
      <c r="D399" s="22"/>
      <c r="E399" s="22" t="s">
        <v>1044</v>
      </c>
      <c r="F399" s="22" t="s">
        <v>314</v>
      </c>
      <c r="G399" s="22"/>
      <c r="H399" s="22"/>
      <c r="I399" s="22"/>
      <c r="J399" s="22"/>
      <c r="K399" s="22"/>
      <c r="L399" s="22"/>
      <c r="M399" s="22"/>
    </row>
    <row r="400" spans="1:13">
      <c r="A400" s="22"/>
      <c r="B400" s="22"/>
      <c r="C400" s="22"/>
      <c r="D400" s="22" t="s">
        <v>438</v>
      </c>
      <c r="E400" s="22" t="s">
        <v>1045</v>
      </c>
      <c r="F400" s="22" t="s">
        <v>1046</v>
      </c>
      <c r="G400" s="22"/>
      <c r="H400" s="22">
        <v>11960000000</v>
      </c>
      <c r="I400" s="22">
        <v>12540000000</v>
      </c>
      <c r="J400" s="22">
        <v>12512000000</v>
      </c>
      <c r="K400" s="22"/>
      <c r="L400" s="22"/>
      <c r="M400" s="22"/>
    </row>
    <row r="401" spans="1:13">
      <c r="A401" s="22"/>
      <c r="B401" s="22"/>
      <c r="C401" s="22" t="s">
        <v>467</v>
      </c>
      <c r="D401" s="22" t="s">
        <v>438</v>
      </c>
      <c r="E401" s="22" t="s">
        <v>468</v>
      </c>
      <c r="F401" s="22" t="s">
        <v>469</v>
      </c>
      <c r="G401" s="22"/>
      <c r="H401" s="22">
        <v>2528000000</v>
      </c>
      <c r="I401" s="22">
        <v>3770000000</v>
      </c>
      <c r="J401" s="22">
        <v>2442000000</v>
      </c>
      <c r="K401" s="22"/>
      <c r="L401" s="22"/>
      <c r="M401" s="22"/>
    </row>
    <row r="402" spans="1:13">
      <c r="A402" s="22"/>
      <c r="B402" s="22"/>
      <c r="C402" s="22"/>
      <c r="D402" s="22" t="s">
        <v>438</v>
      </c>
      <c r="E402" s="22" t="s">
        <v>1047</v>
      </c>
      <c r="F402" s="22" t="s">
        <v>1048</v>
      </c>
      <c r="G402" s="22" t="s">
        <v>548</v>
      </c>
      <c r="H402" s="22">
        <v>186000000</v>
      </c>
      <c r="I402" s="22">
        <v>205000000</v>
      </c>
      <c r="J402" s="22">
        <v>198000000</v>
      </c>
      <c r="K402" s="22"/>
      <c r="L402" s="22"/>
      <c r="M402" s="22"/>
    </row>
    <row r="403" spans="1:13">
      <c r="A403" s="22"/>
      <c r="B403" s="22"/>
      <c r="C403" s="22"/>
      <c r="D403" s="22" t="s">
        <v>438</v>
      </c>
      <c r="E403" s="22" t="s">
        <v>1049</v>
      </c>
      <c r="F403" s="22" t="s">
        <v>1050</v>
      </c>
      <c r="G403" s="22" t="s">
        <v>548</v>
      </c>
      <c r="H403" s="22">
        <v>4587000000</v>
      </c>
      <c r="I403" s="22">
        <v>5247000000</v>
      </c>
      <c r="J403" s="22">
        <v>4454000000</v>
      </c>
      <c r="K403" s="22"/>
      <c r="L403" s="22"/>
      <c r="M403" s="22"/>
    </row>
    <row r="404" spans="1:13">
      <c r="A404" s="22"/>
      <c r="B404" s="22"/>
      <c r="C404" s="22"/>
      <c r="D404" s="22" t="s">
        <v>438</v>
      </c>
      <c r="E404" s="22" t="s">
        <v>1051</v>
      </c>
      <c r="F404" s="22" t="s">
        <v>1052</v>
      </c>
      <c r="G404" s="22"/>
      <c r="H404" s="22">
        <v>1659000000</v>
      </c>
      <c r="I404" s="22">
        <v>1727000000</v>
      </c>
      <c r="J404" s="22">
        <v>1562000000</v>
      </c>
      <c r="K404" s="22"/>
      <c r="L404" s="22"/>
      <c r="M404" s="22"/>
    </row>
    <row r="405" spans="1:13">
      <c r="A405" s="22"/>
      <c r="B405" s="22"/>
      <c r="C405" s="22"/>
      <c r="D405" s="22" t="s">
        <v>438</v>
      </c>
      <c r="E405" s="22" t="s">
        <v>1053</v>
      </c>
      <c r="F405" s="22" t="s">
        <v>1054</v>
      </c>
      <c r="G405" s="22" t="s">
        <v>548</v>
      </c>
      <c r="H405" s="22">
        <v>2928000000</v>
      </c>
      <c r="I405" s="22">
        <v>3520000000</v>
      </c>
      <c r="J405" s="22">
        <v>2892000000</v>
      </c>
      <c r="K405" s="22"/>
      <c r="L405" s="22"/>
      <c r="M405" s="22"/>
    </row>
    <row r="406" spans="1:13">
      <c r="A406" s="22"/>
      <c r="B406" s="22"/>
      <c r="C406" s="22"/>
      <c r="D406" s="22" t="s">
        <v>430</v>
      </c>
      <c r="E406" s="22" t="s">
        <v>1055</v>
      </c>
      <c r="F406" s="22" t="s">
        <v>487</v>
      </c>
      <c r="G406" s="22"/>
      <c r="H406" s="22">
        <v>6000000</v>
      </c>
      <c r="I406" s="22">
        <v>-17000000</v>
      </c>
      <c r="J406" s="22">
        <v>-9000000</v>
      </c>
      <c r="K406" s="22"/>
      <c r="L406" s="22"/>
      <c r="M406" s="22"/>
    </row>
    <row r="407" spans="1:13">
      <c r="A407" s="22"/>
      <c r="B407" s="22"/>
      <c r="C407" s="22"/>
      <c r="D407" s="22" t="s">
        <v>438</v>
      </c>
      <c r="E407" s="22" t="s">
        <v>1045</v>
      </c>
      <c r="F407" s="22" t="s">
        <v>1056</v>
      </c>
      <c r="G407" s="22"/>
      <c r="H407" s="22">
        <v>11960000000</v>
      </c>
      <c r="I407" s="22">
        <v>12540000000</v>
      </c>
      <c r="J407" s="22">
        <v>12512000000</v>
      </c>
      <c r="K407" s="22"/>
      <c r="L407" s="22"/>
      <c r="M407" s="22"/>
    </row>
    <row r="408" spans="1:13">
      <c r="A408" s="22"/>
      <c r="B408" s="22"/>
      <c r="C408" s="22"/>
      <c r="D408" s="22"/>
      <c r="E408" s="22"/>
      <c r="F408" s="22" t="s">
        <v>1057</v>
      </c>
      <c r="G408" s="22"/>
      <c r="H408" s="22"/>
      <c r="I408" s="22"/>
      <c r="J408" s="22"/>
      <c r="K408" s="22"/>
      <c r="L408" s="22"/>
      <c r="M408" s="22"/>
    </row>
    <row r="409" spans="1:13">
      <c r="A409" s="22"/>
      <c r="B409" s="22"/>
      <c r="C409" s="22"/>
      <c r="D409" s="22" t="s">
        <v>438</v>
      </c>
      <c r="E409" s="22" t="s">
        <v>597</v>
      </c>
      <c r="F409" s="22" t="s">
        <v>598</v>
      </c>
      <c r="G409" s="22"/>
      <c r="H409" s="22">
        <v>11004000000</v>
      </c>
      <c r="I409" s="22">
        <v>11419000000</v>
      </c>
      <c r="J409" s="22">
        <v>11545000000</v>
      </c>
      <c r="K409" s="22"/>
      <c r="L409" s="22"/>
      <c r="M409" s="22"/>
    </row>
    <row r="410" spans="1:13">
      <c r="A410" s="22"/>
      <c r="B410" s="22"/>
      <c r="C410" s="22"/>
      <c r="D410" s="22" t="s">
        <v>430</v>
      </c>
      <c r="E410" s="22" t="s">
        <v>1058</v>
      </c>
      <c r="F410" s="22" t="s">
        <v>1059</v>
      </c>
      <c r="G410" s="22"/>
      <c r="H410" s="22">
        <v>956000000</v>
      </c>
      <c r="I410" s="22">
        <v>1121000000</v>
      </c>
      <c r="J410" s="22">
        <v>967000000</v>
      </c>
      <c r="K410" s="22"/>
      <c r="L410" s="22"/>
      <c r="M410" s="22"/>
    </row>
    <row r="411" spans="1:13">
      <c r="A411" s="22"/>
      <c r="B411" s="22"/>
      <c r="C411" s="22"/>
      <c r="D411" s="22" t="s">
        <v>438</v>
      </c>
      <c r="E411" s="22" t="s">
        <v>1045</v>
      </c>
      <c r="F411" s="22" t="s">
        <v>1060</v>
      </c>
      <c r="G411" s="22"/>
      <c r="H411" s="22">
        <v>11960000000</v>
      </c>
      <c r="I411" s="22">
        <v>12540000000</v>
      </c>
      <c r="J411" s="22">
        <v>12512000000</v>
      </c>
      <c r="K411" s="22"/>
      <c r="L411" s="22"/>
      <c r="M411" s="22"/>
    </row>
    <row r="412" spans="1:13">
      <c r="A412" s="22"/>
      <c r="B412" s="22"/>
      <c r="C412" s="22"/>
      <c r="D412" s="22" t="s">
        <v>430</v>
      </c>
      <c r="E412" s="22" t="s">
        <v>1061</v>
      </c>
      <c r="F412" s="22" t="s">
        <v>1062</v>
      </c>
      <c r="G412" s="22"/>
      <c r="H412" s="22">
        <v>3.0999999999999999E-3</v>
      </c>
      <c r="I412" s="22">
        <v>3.7000000000000002E-3</v>
      </c>
      <c r="J412" s="22">
        <v>3.3E-3</v>
      </c>
      <c r="K412" s="22"/>
      <c r="L412" s="22"/>
      <c r="M412" s="22"/>
    </row>
    <row r="413" spans="1:13">
      <c r="A413" s="22"/>
      <c r="B413" s="22"/>
      <c r="C413" s="22"/>
      <c r="D413" s="22" t="s">
        <v>430</v>
      </c>
      <c r="E413" s="22" t="s">
        <v>1063</v>
      </c>
      <c r="F413" s="22" t="s">
        <v>1064</v>
      </c>
      <c r="G413" s="22"/>
      <c r="H413" s="22">
        <v>1.15E-2</v>
      </c>
      <c r="I413" s="22">
        <v>1.18E-2</v>
      </c>
      <c r="J413" s="22">
        <v>1.26E-2</v>
      </c>
      <c r="K413" s="22"/>
      <c r="L413" s="22"/>
      <c r="M413" s="22"/>
    </row>
    <row r="414" spans="1:13">
      <c r="A414" s="22"/>
      <c r="B414" s="22"/>
      <c r="C414" s="22"/>
      <c r="D414" s="22" t="s">
        <v>430</v>
      </c>
      <c r="E414" s="22" t="s">
        <v>1065</v>
      </c>
      <c r="F414" s="22" t="s">
        <v>1066</v>
      </c>
      <c r="G414" s="22"/>
      <c r="H414" s="22">
        <v>1.2500000000000001E-2</v>
      </c>
      <c r="I414" s="22">
        <v>1.2999999999999999E-2</v>
      </c>
      <c r="J414" s="22">
        <v>1.37E-2</v>
      </c>
      <c r="K414" s="22"/>
      <c r="L414" s="22"/>
      <c r="M414" s="22"/>
    </row>
    <row r="415" spans="1:13">
      <c r="A415" s="22"/>
      <c r="B415" s="22"/>
      <c r="C415" s="22"/>
      <c r="D415" s="22" t="s">
        <v>263</v>
      </c>
      <c r="E415" s="22" t="s">
        <v>428</v>
      </c>
      <c r="F415" s="22"/>
      <c r="G415" s="22"/>
      <c r="H415" s="22"/>
      <c r="I415" s="22"/>
      <c r="J415" s="22"/>
      <c r="K415" s="22"/>
      <c r="L415" s="22"/>
      <c r="M415" s="22"/>
    </row>
    <row r="416" spans="1:13">
      <c r="A416" s="22"/>
      <c r="B416" s="22"/>
      <c r="C416" s="22"/>
      <c r="D416" s="22"/>
      <c r="E416" s="22" t="s">
        <v>1067</v>
      </c>
      <c r="F416" s="22" t="s">
        <v>315</v>
      </c>
      <c r="G416" s="22"/>
      <c r="H416" s="22"/>
      <c r="I416" s="22"/>
      <c r="J416" s="22"/>
      <c r="K416" s="22"/>
      <c r="L416" s="22"/>
      <c r="M416" s="22"/>
    </row>
    <row r="417" spans="1:13">
      <c r="A417" s="22"/>
      <c r="B417" s="22"/>
      <c r="C417" s="22"/>
      <c r="D417" s="22" t="s">
        <v>438</v>
      </c>
      <c r="E417" s="22" t="s">
        <v>1045</v>
      </c>
      <c r="F417" s="22" t="s">
        <v>1046</v>
      </c>
      <c r="G417" s="22"/>
      <c r="H417" s="22">
        <v>11960000000</v>
      </c>
      <c r="I417" s="22">
        <v>12540000000</v>
      </c>
      <c r="J417" s="22">
        <v>12512000000</v>
      </c>
      <c r="K417" s="22"/>
      <c r="L417" s="22"/>
      <c r="M417" s="22"/>
    </row>
    <row r="418" spans="1:13">
      <c r="A418" s="22"/>
      <c r="B418" s="22"/>
      <c r="C418" s="22" t="s">
        <v>467</v>
      </c>
      <c r="D418" s="22" t="s">
        <v>438</v>
      </c>
      <c r="E418" s="22" t="s">
        <v>468</v>
      </c>
      <c r="F418" s="22" t="s">
        <v>469</v>
      </c>
      <c r="G418" s="22"/>
      <c r="H418" s="22">
        <v>2528000000</v>
      </c>
      <c r="I418" s="22">
        <v>3770000000</v>
      </c>
      <c r="J418" s="22">
        <v>2442000000</v>
      </c>
      <c r="K418" s="22"/>
      <c r="L418" s="22"/>
      <c r="M418" s="22"/>
    </row>
    <row r="419" spans="1:13">
      <c r="A419" s="22"/>
      <c r="B419" s="22"/>
      <c r="C419" s="22"/>
      <c r="D419" s="22" t="s">
        <v>438</v>
      </c>
      <c r="E419" s="22" t="s">
        <v>1047</v>
      </c>
      <c r="F419" s="22" t="s">
        <v>1048</v>
      </c>
      <c r="G419" s="22" t="s">
        <v>548</v>
      </c>
      <c r="H419" s="22">
        <v>186000000</v>
      </c>
      <c r="I419" s="22">
        <v>205000000</v>
      </c>
      <c r="J419" s="22">
        <v>198000000</v>
      </c>
      <c r="K419" s="22"/>
      <c r="L419" s="22"/>
      <c r="M419" s="22"/>
    </row>
    <row r="420" spans="1:13">
      <c r="A420" s="22"/>
      <c r="B420" s="22"/>
      <c r="C420" s="22"/>
      <c r="D420" s="22" t="s">
        <v>438</v>
      </c>
      <c r="E420" s="22" t="s">
        <v>1049</v>
      </c>
      <c r="F420" s="22" t="s">
        <v>1050</v>
      </c>
      <c r="G420" s="22" t="s">
        <v>548</v>
      </c>
      <c r="H420" s="22">
        <v>4587000000</v>
      </c>
      <c r="I420" s="22">
        <v>5247000000</v>
      </c>
      <c r="J420" s="22">
        <v>4454000000</v>
      </c>
      <c r="K420" s="22"/>
      <c r="L420" s="22"/>
      <c r="M420" s="22"/>
    </row>
    <row r="421" spans="1:13">
      <c r="A421" s="22"/>
      <c r="B421" s="22"/>
      <c r="C421" s="22"/>
      <c r="D421" s="22" t="s">
        <v>438</v>
      </c>
      <c r="E421" s="22" t="s">
        <v>1051</v>
      </c>
      <c r="F421" s="22" t="s">
        <v>1052</v>
      </c>
      <c r="G421" s="22"/>
      <c r="H421" s="22">
        <v>1659000000</v>
      </c>
      <c r="I421" s="22">
        <v>1727000000</v>
      </c>
      <c r="J421" s="22">
        <v>1562000000</v>
      </c>
      <c r="K421" s="22"/>
      <c r="L421" s="22"/>
      <c r="M421" s="22"/>
    </row>
    <row r="422" spans="1:13">
      <c r="A422" s="22"/>
      <c r="B422" s="22"/>
      <c r="C422" s="22"/>
      <c r="D422" s="22" t="s">
        <v>438</v>
      </c>
      <c r="E422" s="22" t="s">
        <v>1053</v>
      </c>
      <c r="F422" s="22" t="s">
        <v>1054</v>
      </c>
      <c r="G422" s="22" t="s">
        <v>548</v>
      </c>
      <c r="H422" s="22">
        <v>2928000000</v>
      </c>
      <c r="I422" s="22">
        <v>3520000000</v>
      </c>
      <c r="J422" s="22">
        <v>2892000000</v>
      </c>
      <c r="K422" s="22"/>
      <c r="L422" s="22"/>
      <c r="M422" s="22"/>
    </row>
    <row r="423" spans="1:13">
      <c r="A423" s="22"/>
      <c r="B423" s="22"/>
      <c r="C423" s="22"/>
      <c r="D423" s="22" t="s">
        <v>430</v>
      </c>
      <c r="E423" s="22" t="s">
        <v>1055</v>
      </c>
      <c r="F423" s="22" t="s">
        <v>1068</v>
      </c>
      <c r="G423" s="22"/>
      <c r="H423" s="22">
        <v>6000000</v>
      </c>
      <c r="I423" s="22">
        <v>-17000000</v>
      </c>
      <c r="J423" s="22">
        <v>-9000000</v>
      </c>
      <c r="K423" s="22"/>
      <c r="L423" s="22"/>
      <c r="M423" s="22"/>
    </row>
    <row r="424" spans="1:13">
      <c r="A424" s="22"/>
      <c r="B424" s="22"/>
      <c r="C424" s="22"/>
      <c r="D424" s="22" t="s">
        <v>438</v>
      </c>
      <c r="E424" s="22" t="s">
        <v>1045</v>
      </c>
      <c r="F424" s="22" t="s">
        <v>1056</v>
      </c>
      <c r="G424" s="22"/>
      <c r="H424" s="22">
        <v>11960000000</v>
      </c>
      <c r="I424" s="22">
        <v>12540000000</v>
      </c>
      <c r="J424" s="22">
        <v>12512000000</v>
      </c>
      <c r="K424" s="22"/>
      <c r="L424" s="22"/>
      <c r="M424" s="22"/>
    </row>
    <row r="425" spans="1:13">
      <c r="A425" s="22"/>
      <c r="B425" s="22"/>
      <c r="C425" s="22"/>
      <c r="D425" s="22" t="s">
        <v>263</v>
      </c>
      <c r="E425" s="22" t="s">
        <v>428</v>
      </c>
      <c r="F425" s="22"/>
      <c r="G425" s="22"/>
      <c r="H425" s="22"/>
      <c r="I425" s="22"/>
      <c r="J425" s="22"/>
      <c r="K425" s="22"/>
      <c r="L425" s="22"/>
      <c r="M425" s="22"/>
    </row>
    <row r="426" spans="1:13">
      <c r="A426" s="22"/>
      <c r="B426" s="22"/>
      <c r="C426" s="22"/>
      <c r="D426" s="22"/>
      <c r="E426" s="22" t="s">
        <v>1069</v>
      </c>
      <c r="F426" s="22" t="s">
        <v>316</v>
      </c>
      <c r="G426" s="22"/>
      <c r="H426" s="22"/>
      <c r="I426" s="22"/>
      <c r="J426" s="22"/>
      <c r="K426" s="22"/>
      <c r="L426" s="22"/>
      <c r="M426" s="22"/>
    </row>
    <row r="427" spans="1:13">
      <c r="A427" s="22"/>
      <c r="B427" s="22"/>
      <c r="C427" s="22"/>
      <c r="D427" s="22" t="s">
        <v>438</v>
      </c>
      <c r="E427" s="22" t="s">
        <v>1070</v>
      </c>
      <c r="F427" s="22" t="s">
        <v>1071</v>
      </c>
      <c r="G427" s="22"/>
      <c r="H427" s="22">
        <v>10070000000</v>
      </c>
      <c r="I427" s="22">
        <v>9945000000</v>
      </c>
      <c r="J427" s="22"/>
      <c r="K427" s="22"/>
      <c r="L427" s="22"/>
      <c r="M427" s="22"/>
    </row>
    <row r="428" spans="1:13">
      <c r="A428" s="22"/>
      <c r="B428" s="22"/>
      <c r="C428" s="22"/>
      <c r="D428" s="22" t="s">
        <v>438</v>
      </c>
      <c r="E428" s="22" t="s">
        <v>1072</v>
      </c>
      <c r="F428" s="22" t="s">
        <v>1073</v>
      </c>
      <c r="G428" s="22"/>
      <c r="H428" s="22">
        <v>1890000000</v>
      </c>
      <c r="I428" s="22">
        <v>2593000000</v>
      </c>
      <c r="J428" s="22"/>
      <c r="K428" s="22"/>
      <c r="L428" s="22"/>
      <c r="M428" s="22"/>
    </row>
    <row r="429" spans="1:13">
      <c r="A429" s="22"/>
      <c r="B429" s="22"/>
      <c r="C429" s="22"/>
      <c r="D429" s="22" t="s">
        <v>438</v>
      </c>
      <c r="E429" s="22" t="s">
        <v>1045</v>
      </c>
      <c r="F429" s="22" t="s">
        <v>1060</v>
      </c>
      <c r="G429" s="22"/>
      <c r="H429" s="22">
        <v>11960000000</v>
      </c>
      <c r="I429" s="22">
        <v>12540000000</v>
      </c>
      <c r="J429" s="22">
        <v>12512000000</v>
      </c>
      <c r="K429" s="22"/>
      <c r="L429" s="22"/>
      <c r="M429" s="22"/>
    </row>
    <row r="430" spans="1:13">
      <c r="A430" s="22"/>
      <c r="B430" s="22"/>
      <c r="C430" s="22"/>
      <c r="D430" s="22" t="s">
        <v>438</v>
      </c>
      <c r="E430" s="22" t="s">
        <v>1074</v>
      </c>
      <c r="F430" s="22" t="s">
        <v>1075</v>
      </c>
      <c r="G430" s="22"/>
      <c r="H430" s="22">
        <v>925261000000</v>
      </c>
      <c r="I430" s="22">
        <v>928496000000</v>
      </c>
      <c r="J430" s="22"/>
      <c r="K430" s="22"/>
      <c r="L430" s="22"/>
      <c r="M430" s="22"/>
    </row>
    <row r="431" spans="1:13">
      <c r="A431" s="22"/>
      <c r="B431" s="22"/>
      <c r="C431" s="22"/>
      <c r="D431" s="22" t="s">
        <v>438</v>
      </c>
      <c r="E431" s="22" t="s">
        <v>1076</v>
      </c>
      <c r="F431" s="22" t="s">
        <v>1077</v>
      </c>
      <c r="G431" s="22"/>
      <c r="H431" s="22">
        <v>18674000000</v>
      </c>
      <c r="I431" s="22">
        <v>22377000000</v>
      </c>
      <c r="J431" s="22"/>
      <c r="K431" s="22"/>
      <c r="L431" s="22"/>
      <c r="M431" s="22"/>
    </row>
    <row r="432" spans="1:13">
      <c r="A432" s="22"/>
      <c r="B432" s="22"/>
      <c r="C432" s="22"/>
      <c r="D432" s="22" t="s">
        <v>438</v>
      </c>
      <c r="E432" s="22" t="s">
        <v>595</v>
      </c>
      <c r="F432" s="22" t="s">
        <v>446</v>
      </c>
      <c r="G432" s="22"/>
      <c r="H432" s="22">
        <v>956770000000</v>
      </c>
      <c r="I432" s="22">
        <v>967604000000</v>
      </c>
      <c r="J432" s="22">
        <v>916559000000</v>
      </c>
      <c r="K432" s="22"/>
      <c r="L432" s="22"/>
      <c r="M432" s="22"/>
    </row>
    <row r="433" spans="1:13">
      <c r="A433" s="22"/>
      <c r="B433" s="22"/>
      <c r="C433" s="22"/>
      <c r="D433" s="22" t="s">
        <v>263</v>
      </c>
      <c r="E433" s="22" t="s">
        <v>428</v>
      </c>
      <c r="F433" s="22"/>
      <c r="G433" s="22"/>
      <c r="H433" s="22"/>
      <c r="I433" s="22"/>
      <c r="J433" s="22"/>
      <c r="K433" s="22"/>
      <c r="L433" s="22"/>
      <c r="M433" s="22"/>
    </row>
    <row r="434" spans="1:13">
      <c r="A434" s="22"/>
      <c r="B434" s="22"/>
      <c r="C434" s="22"/>
      <c r="D434" s="22"/>
      <c r="E434" s="22" t="s">
        <v>1078</v>
      </c>
      <c r="F434" s="22" t="s">
        <v>317</v>
      </c>
      <c r="G434" s="22"/>
      <c r="H434" s="22"/>
      <c r="I434" s="22"/>
      <c r="J434" s="22"/>
      <c r="K434" s="22"/>
      <c r="L434" s="22"/>
      <c r="M434" s="22"/>
    </row>
    <row r="435" spans="1:13">
      <c r="A435" s="22"/>
      <c r="B435" s="22"/>
      <c r="C435" s="22"/>
      <c r="D435" s="22"/>
      <c r="E435" s="22"/>
      <c r="F435" s="22" t="s">
        <v>1079</v>
      </c>
      <c r="G435" s="22"/>
      <c r="H435" s="22"/>
      <c r="I435" s="22"/>
      <c r="J435" s="22"/>
      <c r="K435" s="22"/>
      <c r="L435" s="22"/>
      <c r="M435" s="22"/>
    </row>
    <row r="436" spans="1:13">
      <c r="A436" s="22"/>
      <c r="B436" s="22"/>
      <c r="C436" s="22"/>
      <c r="D436" s="22" t="s">
        <v>438</v>
      </c>
      <c r="E436" s="22" t="s">
        <v>595</v>
      </c>
      <c r="F436" s="22" t="s">
        <v>446</v>
      </c>
      <c r="G436" s="22"/>
      <c r="H436" s="22">
        <v>956770000000</v>
      </c>
      <c r="I436" s="22">
        <v>967604000000</v>
      </c>
      <c r="J436" s="22">
        <v>916559000000</v>
      </c>
      <c r="K436" s="22"/>
      <c r="L436" s="22"/>
      <c r="M436" s="22"/>
    </row>
    <row r="437" spans="1:13">
      <c r="A437" s="22"/>
      <c r="B437" s="22"/>
      <c r="C437" s="22"/>
      <c r="D437" s="22" t="s">
        <v>263</v>
      </c>
      <c r="E437" s="22" t="s">
        <v>428</v>
      </c>
      <c r="F437" s="22"/>
      <c r="G437" s="22"/>
      <c r="H437" s="22"/>
      <c r="I437" s="22"/>
      <c r="J437" s="22"/>
      <c r="K437" s="22"/>
      <c r="L437" s="22"/>
      <c r="M437" s="22"/>
    </row>
    <row r="438" spans="1:13">
      <c r="A438" s="22"/>
      <c r="B438" s="22"/>
      <c r="C438" s="22"/>
      <c r="D438" s="22"/>
      <c r="E438" s="22" t="s">
        <v>1080</v>
      </c>
      <c r="F438" s="22" t="s">
        <v>318</v>
      </c>
      <c r="G438" s="22"/>
      <c r="H438" s="22"/>
      <c r="I438" s="22"/>
      <c r="J438" s="22"/>
      <c r="K438" s="22"/>
      <c r="L438" s="22"/>
      <c r="M438" s="22"/>
    </row>
    <row r="439" spans="1:13">
      <c r="A439" s="22"/>
      <c r="B439" s="22"/>
      <c r="C439" s="22"/>
      <c r="D439" s="22"/>
      <c r="E439" s="22"/>
      <c r="F439" s="22" t="s">
        <v>1081</v>
      </c>
      <c r="G439" s="22"/>
      <c r="H439" s="22"/>
      <c r="I439" s="22"/>
      <c r="J439" s="22"/>
      <c r="K439" s="22"/>
      <c r="L439" s="22"/>
      <c r="M439" s="22"/>
    </row>
    <row r="440" spans="1:13">
      <c r="A440" s="22"/>
      <c r="B440" s="22"/>
      <c r="C440" s="22"/>
      <c r="D440" s="22" t="s">
        <v>438</v>
      </c>
      <c r="E440" s="22" t="s">
        <v>595</v>
      </c>
      <c r="F440" s="22" t="s">
        <v>446</v>
      </c>
      <c r="G440" s="22"/>
      <c r="H440" s="22">
        <v>956770000000</v>
      </c>
      <c r="I440" s="22">
        <v>967604000000</v>
      </c>
      <c r="J440" s="22">
        <v>916559000000</v>
      </c>
      <c r="K440" s="22"/>
      <c r="L440" s="22"/>
      <c r="M440" s="22"/>
    </row>
    <row r="441" spans="1:13">
      <c r="A441" s="22"/>
      <c r="B441" s="22"/>
      <c r="C441" s="22"/>
      <c r="D441" s="22" t="s">
        <v>263</v>
      </c>
      <c r="E441" s="22" t="s">
        <v>428</v>
      </c>
      <c r="F441" s="22"/>
      <c r="G441" s="22"/>
      <c r="H441" s="22"/>
      <c r="I441" s="22"/>
      <c r="J441" s="22"/>
      <c r="K441" s="22"/>
      <c r="L441" s="22"/>
      <c r="M441" s="22"/>
    </row>
    <row r="442" spans="1:13">
      <c r="A442" s="22"/>
      <c r="B442" s="22"/>
      <c r="C442" s="22"/>
      <c r="D442" s="22"/>
      <c r="E442" s="22" t="s">
        <v>1082</v>
      </c>
      <c r="F442" s="22" t="s">
        <v>319</v>
      </c>
      <c r="G442" s="22"/>
      <c r="H442" s="22"/>
      <c r="I442" s="22"/>
      <c r="J442" s="22"/>
      <c r="K442" s="22"/>
      <c r="L442" s="22"/>
      <c r="M442" s="22"/>
    </row>
    <row r="443" spans="1:13">
      <c r="A443" s="22"/>
      <c r="B443" s="22"/>
      <c r="C443" s="22"/>
      <c r="D443" s="22"/>
      <c r="E443" s="22"/>
      <c r="F443" s="22" t="s">
        <v>1081</v>
      </c>
      <c r="G443" s="22"/>
      <c r="H443" s="22"/>
      <c r="I443" s="22"/>
      <c r="J443" s="22"/>
      <c r="K443" s="22"/>
      <c r="L443" s="22"/>
      <c r="M443" s="22"/>
    </row>
    <row r="444" spans="1:13">
      <c r="A444" s="22"/>
      <c r="B444" s="22"/>
      <c r="C444" s="22"/>
      <c r="D444" s="22" t="s">
        <v>438</v>
      </c>
      <c r="E444" s="22" t="s">
        <v>595</v>
      </c>
      <c r="F444" s="22" t="s">
        <v>446</v>
      </c>
      <c r="G444" s="22"/>
      <c r="H444" s="22">
        <v>956770000000</v>
      </c>
      <c r="I444" s="22">
        <v>967604000000</v>
      </c>
      <c r="J444" s="22">
        <v>916559000000</v>
      </c>
      <c r="K444" s="22"/>
      <c r="L444" s="22"/>
      <c r="M444" s="22"/>
    </row>
    <row r="445" spans="1:13">
      <c r="A445" s="22"/>
      <c r="B445" s="22"/>
      <c r="C445" s="22"/>
      <c r="D445" s="22" t="s">
        <v>263</v>
      </c>
      <c r="E445" s="22" t="s">
        <v>428</v>
      </c>
      <c r="F445" s="22"/>
      <c r="G445" s="22"/>
      <c r="H445" s="22"/>
      <c r="I445" s="22"/>
      <c r="J445" s="22"/>
      <c r="K445" s="22"/>
      <c r="L445" s="22"/>
      <c r="M445" s="22"/>
    </row>
    <row r="446" spans="1:13">
      <c r="A446" s="22"/>
      <c r="B446" s="22"/>
      <c r="C446" s="22"/>
      <c r="D446" s="22"/>
      <c r="E446" s="22" t="s">
        <v>1083</v>
      </c>
      <c r="F446" s="22" t="s">
        <v>320</v>
      </c>
      <c r="G446" s="22"/>
      <c r="H446" s="22"/>
      <c r="I446" s="22"/>
      <c r="J446" s="22"/>
      <c r="K446" s="22"/>
      <c r="L446" s="22"/>
      <c r="M446" s="22"/>
    </row>
    <row r="447" spans="1:13">
      <c r="A447" s="22"/>
      <c r="B447" s="22"/>
      <c r="C447" s="22"/>
      <c r="D447" s="22" t="s">
        <v>438</v>
      </c>
      <c r="E447" s="22" t="s">
        <v>595</v>
      </c>
      <c r="F447" s="22" t="s">
        <v>446</v>
      </c>
      <c r="G447" s="22"/>
      <c r="H447" s="22">
        <v>956770000000</v>
      </c>
      <c r="I447" s="22">
        <v>967604000000</v>
      </c>
      <c r="J447" s="22">
        <v>916559000000</v>
      </c>
      <c r="K447" s="22"/>
      <c r="L447" s="22"/>
      <c r="M447" s="22"/>
    </row>
    <row r="448" spans="1:13">
      <c r="A448" s="22"/>
      <c r="B448" s="22"/>
      <c r="C448" s="22"/>
      <c r="D448" s="22" t="s">
        <v>263</v>
      </c>
      <c r="E448" s="22" t="s">
        <v>428</v>
      </c>
      <c r="F448" s="22"/>
      <c r="G448" s="22"/>
      <c r="H448" s="22"/>
      <c r="I448" s="22"/>
      <c r="J448" s="22"/>
      <c r="K448" s="22"/>
      <c r="L448" s="22"/>
      <c r="M448" s="22"/>
    </row>
    <row r="449" spans="1:13">
      <c r="A449" s="22"/>
      <c r="B449" s="22"/>
      <c r="C449" s="22"/>
      <c r="D449" s="22"/>
      <c r="E449" s="22" t="s">
        <v>1084</v>
      </c>
      <c r="F449" s="22" t="s">
        <v>321</v>
      </c>
      <c r="G449" s="22"/>
      <c r="H449" s="22"/>
      <c r="I449" s="22"/>
      <c r="J449" s="22"/>
      <c r="K449" s="22"/>
      <c r="L449" s="22"/>
      <c r="M449" s="22"/>
    </row>
    <row r="450" spans="1:13">
      <c r="A450" s="22"/>
      <c r="B450" s="22"/>
      <c r="C450" s="22"/>
      <c r="D450" s="22" t="s">
        <v>430</v>
      </c>
      <c r="E450" s="22" t="s">
        <v>1085</v>
      </c>
      <c r="F450" s="22" t="s">
        <v>1086</v>
      </c>
      <c r="G450" s="22"/>
      <c r="H450" s="22">
        <v>1000000</v>
      </c>
      <c r="I450" s="22"/>
      <c r="J450" s="22"/>
      <c r="K450" s="22"/>
      <c r="L450" s="22"/>
      <c r="M450" s="22"/>
    </row>
    <row r="451" spans="1:13">
      <c r="A451" s="22"/>
      <c r="B451" s="22"/>
      <c r="C451" s="22"/>
      <c r="D451" s="22" t="s">
        <v>438</v>
      </c>
      <c r="E451" s="22" t="s">
        <v>595</v>
      </c>
      <c r="F451" s="22" t="s">
        <v>446</v>
      </c>
      <c r="G451" s="22"/>
      <c r="H451" s="22">
        <v>956770000000</v>
      </c>
      <c r="I451" s="22">
        <v>967604000000</v>
      </c>
      <c r="J451" s="22">
        <v>916559000000</v>
      </c>
      <c r="K451" s="22"/>
      <c r="L451" s="22"/>
      <c r="M451" s="22"/>
    </row>
    <row r="452" spans="1:13">
      <c r="A452" s="22"/>
      <c r="B452" s="22"/>
      <c r="C452" s="22"/>
      <c r="D452" s="22" t="s">
        <v>263</v>
      </c>
      <c r="E452" s="22" t="s">
        <v>428</v>
      </c>
      <c r="F452" s="22"/>
      <c r="G452" s="22"/>
      <c r="H452" s="22"/>
      <c r="I452" s="22"/>
      <c r="J452" s="22"/>
      <c r="K452" s="22"/>
      <c r="L452" s="22"/>
      <c r="M452" s="22"/>
    </row>
    <row r="453" spans="1:13">
      <c r="A453" s="22"/>
      <c r="B453" s="22"/>
      <c r="C453" s="22"/>
      <c r="D453" s="22"/>
      <c r="E453" s="22" t="s">
        <v>1087</v>
      </c>
      <c r="F453" s="22" t="s">
        <v>322</v>
      </c>
      <c r="G453" s="22"/>
      <c r="H453" s="22"/>
      <c r="I453" s="22"/>
      <c r="J453" s="22"/>
      <c r="K453" s="22"/>
      <c r="L453" s="22"/>
      <c r="M453" s="22"/>
    </row>
    <row r="454" spans="1:13">
      <c r="A454" s="22"/>
      <c r="B454" s="22"/>
      <c r="C454" s="22"/>
      <c r="D454" s="22"/>
      <c r="E454" s="22" t="s">
        <v>1088</v>
      </c>
      <c r="F454" s="22" t="s">
        <v>323</v>
      </c>
      <c r="G454" s="22"/>
      <c r="H454" s="22"/>
      <c r="I454" s="22"/>
      <c r="J454" s="22"/>
      <c r="K454" s="22"/>
      <c r="L454" s="22"/>
      <c r="M454" s="22"/>
    </row>
    <row r="455" spans="1:13">
      <c r="A455" s="22"/>
      <c r="B455" s="22"/>
      <c r="C455" s="22"/>
      <c r="D455" s="22"/>
      <c r="E455" s="22" t="s">
        <v>1089</v>
      </c>
      <c r="F455" s="22" t="s">
        <v>324</v>
      </c>
      <c r="G455" s="22"/>
      <c r="H455" s="22"/>
      <c r="I455" s="22"/>
      <c r="J455" s="22"/>
      <c r="K455" s="22"/>
      <c r="L455" s="22"/>
      <c r="M455" s="22"/>
    </row>
    <row r="456" spans="1:13">
      <c r="A456" s="22"/>
      <c r="B456" s="22"/>
      <c r="C456" s="22"/>
      <c r="D456" s="22"/>
      <c r="E456" s="22"/>
      <c r="F456" s="22" t="s">
        <v>1090</v>
      </c>
      <c r="G456" s="22"/>
      <c r="H456" s="22"/>
      <c r="I456" s="22"/>
      <c r="J456" s="22"/>
      <c r="K456" s="22"/>
      <c r="L456" s="22"/>
      <c r="M456" s="22"/>
    </row>
    <row r="457" spans="1:13">
      <c r="A457" s="22"/>
      <c r="B457" s="22"/>
      <c r="C457" s="22"/>
      <c r="D457" s="22" t="s">
        <v>438</v>
      </c>
      <c r="E457" s="22" t="s">
        <v>1091</v>
      </c>
      <c r="F457" s="22" t="s">
        <v>1092</v>
      </c>
      <c r="G457" s="22"/>
      <c r="H457" s="22">
        <v>22110000000</v>
      </c>
      <c r="I457" s="22">
        <v>26547000000</v>
      </c>
      <c r="J457" s="22"/>
      <c r="K457" s="22"/>
      <c r="L457" s="22"/>
      <c r="M457" s="22"/>
    </row>
    <row r="458" spans="1:13">
      <c r="A458" s="22"/>
      <c r="B458" s="22"/>
      <c r="C458" s="22"/>
      <c r="D458" s="22" t="s">
        <v>438</v>
      </c>
      <c r="E458" s="22" t="s">
        <v>1093</v>
      </c>
      <c r="F458" s="22" t="s">
        <v>1094</v>
      </c>
      <c r="G458" s="22"/>
      <c r="H458" s="22">
        <v>18674000000</v>
      </c>
      <c r="I458" s="22">
        <v>22377000000</v>
      </c>
      <c r="J458" s="22"/>
      <c r="K458" s="22"/>
      <c r="L458" s="22"/>
      <c r="M458" s="22"/>
    </row>
    <row r="459" spans="1:13">
      <c r="A459" s="22"/>
      <c r="B459" s="22"/>
      <c r="C459" s="22"/>
      <c r="D459" s="22" t="s">
        <v>438</v>
      </c>
      <c r="E459" s="22" t="s">
        <v>1095</v>
      </c>
      <c r="F459" s="22" t="s">
        <v>1096</v>
      </c>
      <c r="G459" s="22"/>
      <c r="H459" s="22">
        <v>11639000000</v>
      </c>
      <c r="I459" s="22">
        <v>16604000000</v>
      </c>
      <c r="J459" s="22"/>
      <c r="K459" s="22"/>
      <c r="L459" s="22"/>
      <c r="M459" s="22"/>
    </row>
    <row r="460" spans="1:13">
      <c r="A460" s="22"/>
      <c r="B460" s="22"/>
      <c r="C460" s="22"/>
      <c r="D460" s="22" t="s">
        <v>438</v>
      </c>
      <c r="E460" s="22" t="s">
        <v>1097</v>
      </c>
      <c r="F460" s="22" t="s">
        <v>1098</v>
      </c>
      <c r="G460" s="22"/>
      <c r="H460" s="22">
        <v>1890000000</v>
      </c>
      <c r="I460" s="22">
        <v>2593000000</v>
      </c>
      <c r="J460" s="22"/>
      <c r="K460" s="22"/>
      <c r="L460" s="22"/>
      <c r="M460" s="22"/>
    </row>
    <row r="461" spans="1:13">
      <c r="A461" s="22"/>
      <c r="B461" s="22"/>
      <c r="C461" s="22"/>
      <c r="D461" s="22" t="s">
        <v>438</v>
      </c>
      <c r="E461" s="22" t="s">
        <v>1099</v>
      </c>
      <c r="F461" s="22" t="s">
        <v>1100</v>
      </c>
      <c r="G461" s="22"/>
      <c r="H461" s="22">
        <v>579000000</v>
      </c>
      <c r="I461" s="22">
        <v>403000000</v>
      </c>
      <c r="J461" s="22"/>
      <c r="K461" s="22"/>
      <c r="L461" s="22"/>
      <c r="M461" s="22"/>
    </row>
    <row r="462" spans="1:13">
      <c r="A462" s="22"/>
      <c r="B462" s="22"/>
      <c r="C462" s="22"/>
      <c r="D462" s="22" t="s">
        <v>263</v>
      </c>
      <c r="E462" s="22" t="s">
        <v>428</v>
      </c>
      <c r="F462" s="22"/>
      <c r="G462" s="22"/>
      <c r="H462" s="22"/>
      <c r="I462" s="22"/>
      <c r="J462" s="22"/>
      <c r="K462" s="22"/>
      <c r="L462" s="22"/>
      <c r="M462" s="22"/>
    </row>
    <row r="463" spans="1:13">
      <c r="A463" s="22"/>
      <c r="B463" s="22"/>
      <c r="C463" s="22"/>
      <c r="D463" s="22"/>
      <c r="E463" s="22" t="s">
        <v>1101</v>
      </c>
      <c r="F463" s="22" t="s">
        <v>325</v>
      </c>
      <c r="G463" s="22"/>
      <c r="H463" s="22"/>
      <c r="I463" s="22"/>
      <c r="J463" s="22"/>
      <c r="K463" s="22"/>
      <c r="L463" s="22"/>
      <c r="M463" s="22"/>
    </row>
    <row r="464" spans="1:13">
      <c r="A464" s="22"/>
      <c r="B464" s="22"/>
      <c r="C464" s="22"/>
      <c r="D464" s="22"/>
      <c r="E464" s="22"/>
      <c r="F464" s="22" t="s">
        <v>1102</v>
      </c>
      <c r="G464" s="22"/>
      <c r="H464" s="22"/>
      <c r="I464" s="22"/>
      <c r="J464" s="22"/>
      <c r="K464" s="22"/>
      <c r="L464" s="22"/>
      <c r="M464" s="22"/>
    </row>
    <row r="465" spans="1:13">
      <c r="A465" s="22"/>
      <c r="B465" s="22"/>
      <c r="C465" s="22"/>
      <c r="D465" s="22" t="s">
        <v>438</v>
      </c>
      <c r="E465" s="22" t="s">
        <v>1103</v>
      </c>
      <c r="F465" s="22" t="s">
        <v>1104</v>
      </c>
      <c r="G465" s="22"/>
      <c r="H465" s="22">
        <v>20633000000</v>
      </c>
      <c r="I465" s="22">
        <v>23875000000</v>
      </c>
      <c r="J465" s="22">
        <v>24537000000</v>
      </c>
      <c r="K465" s="22"/>
      <c r="L465" s="22"/>
      <c r="M465" s="22"/>
    </row>
    <row r="466" spans="1:13">
      <c r="A466" s="22"/>
      <c r="B466" s="22"/>
      <c r="C466" s="22"/>
      <c r="D466" s="22" t="s">
        <v>430</v>
      </c>
      <c r="E466" s="22" t="s">
        <v>1105</v>
      </c>
      <c r="F466" s="22" t="s">
        <v>1106</v>
      </c>
      <c r="G466" s="22"/>
      <c r="H466" s="22">
        <v>1130000000</v>
      </c>
      <c r="I466" s="22">
        <v>1251000000</v>
      </c>
      <c r="J466" s="22">
        <v>1360000000</v>
      </c>
      <c r="K466" s="22"/>
      <c r="L466" s="22"/>
      <c r="M466" s="22"/>
    </row>
    <row r="467" spans="1:13">
      <c r="A467" s="22"/>
      <c r="B467" s="22"/>
      <c r="C467" s="22"/>
      <c r="D467" s="22"/>
      <c r="E467" s="22"/>
      <c r="F467" s="22" t="s">
        <v>1107</v>
      </c>
      <c r="G467" s="22"/>
      <c r="H467" s="22"/>
      <c r="I467" s="22"/>
      <c r="J467" s="22"/>
      <c r="K467" s="22"/>
      <c r="L467" s="22"/>
      <c r="M467" s="22"/>
    </row>
    <row r="468" spans="1:13">
      <c r="A468" s="22"/>
      <c r="B468" s="22"/>
      <c r="C468" s="22"/>
      <c r="D468" s="22" t="s">
        <v>438</v>
      </c>
      <c r="E468" s="22" t="s">
        <v>1108</v>
      </c>
      <c r="F468" s="22" t="s">
        <v>1109</v>
      </c>
      <c r="G468" s="22"/>
      <c r="H468" s="22">
        <v>299000000</v>
      </c>
      <c r="I468" s="22">
        <v>353000000</v>
      </c>
      <c r="J468" s="22">
        <v>412000000</v>
      </c>
      <c r="K468" s="22"/>
      <c r="L468" s="22"/>
      <c r="M468" s="22"/>
    </row>
    <row r="469" spans="1:13">
      <c r="A469" s="22"/>
      <c r="B469" s="22"/>
      <c r="C469" s="22"/>
      <c r="D469" s="22" t="s">
        <v>438</v>
      </c>
      <c r="E469" s="22" t="s">
        <v>1110</v>
      </c>
      <c r="F469" s="22" t="s">
        <v>487</v>
      </c>
      <c r="G469" s="22"/>
      <c r="H469" s="22">
        <v>831000000</v>
      </c>
      <c r="I469" s="22">
        <v>898000000</v>
      </c>
      <c r="J469" s="22">
        <v>948000000</v>
      </c>
      <c r="K469" s="22"/>
      <c r="L469" s="22"/>
      <c r="M469" s="22"/>
    </row>
    <row r="470" spans="1:13">
      <c r="A470" s="22"/>
      <c r="B470" s="22"/>
      <c r="C470" s="22"/>
      <c r="D470" s="22" t="s">
        <v>263</v>
      </c>
      <c r="E470" s="22" t="s">
        <v>428</v>
      </c>
      <c r="F470" s="22"/>
      <c r="G470" s="22"/>
      <c r="H470" s="22"/>
      <c r="I470" s="22"/>
      <c r="J470" s="22"/>
      <c r="K470" s="22"/>
      <c r="L470" s="22"/>
      <c r="M470" s="22"/>
    </row>
    <row r="471" spans="1:13">
      <c r="A471" s="22"/>
      <c r="B471" s="22"/>
      <c r="C471" s="22"/>
      <c r="D471" s="22"/>
      <c r="E471" s="22" t="s">
        <v>1111</v>
      </c>
      <c r="F471" s="22" t="s">
        <v>326</v>
      </c>
      <c r="G471" s="22"/>
      <c r="H471" s="22"/>
      <c r="I471" s="22"/>
      <c r="J471" s="22"/>
      <c r="K471" s="22"/>
      <c r="L471" s="22"/>
      <c r="M471" s="22"/>
    </row>
    <row r="472" spans="1:13">
      <c r="A472" s="22"/>
      <c r="B472" s="22"/>
      <c r="C472" s="22"/>
      <c r="D472" s="22" t="s">
        <v>438</v>
      </c>
      <c r="E472" s="22" t="s">
        <v>1112</v>
      </c>
      <c r="F472" s="22" t="s">
        <v>1113</v>
      </c>
      <c r="G472" s="22"/>
      <c r="H472" s="22">
        <v>5578000000</v>
      </c>
      <c r="I472" s="22">
        <v>6718000000</v>
      </c>
      <c r="J472" s="22">
        <v>6272000000</v>
      </c>
      <c r="K472" s="22"/>
      <c r="L472" s="22"/>
      <c r="M472" s="22"/>
    </row>
    <row r="473" spans="1:13">
      <c r="A473" s="22"/>
      <c r="B473" s="22"/>
      <c r="C473" s="22"/>
      <c r="D473" s="22"/>
      <c r="E473" s="22"/>
      <c r="F473" s="22" t="s">
        <v>1114</v>
      </c>
      <c r="G473" s="22"/>
      <c r="H473" s="22"/>
      <c r="I473" s="22"/>
      <c r="J473" s="22"/>
      <c r="K473" s="22"/>
      <c r="L473" s="22"/>
      <c r="M473" s="22"/>
    </row>
    <row r="474" spans="1:13">
      <c r="A474" s="22"/>
      <c r="B474" s="22"/>
      <c r="C474" s="22"/>
      <c r="D474" s="22" t="s">
        <v>438</v>
      </c>
      <c r="E474" s="22" t="s">
        <v>1115</v>
      </c>
      <c r="F474" s="22" t="s">
        <v>1116</v>
      </c>
      <c r="G474" s="22"/>
      <c r="H474" s="22">
        <v>262000000</v>
      </c>
      <c r="I474" s="22">
        <v>485000000</v>
      </c>
      <c r="J474" s="22">
        <v>198000000</v>
      </c>
      <c r="K474" s="22"/>
      <c r="L474" s="22"/>
      <c r="M474" s="22"/>
    </row>
    <row r="475" spans="1:13">
      <c r="A475" s="22"/>
      <c r="B475" s="22"/>
      <c r="C475" s="22"/>
      <c r="D475" s="22" t="s">
        <v>430</v>
      </c>
      <c r="E475" s="22" t="s">
        <v>1117</v>
      </c>
      <c r="F475" s="22" t="s">
        <v>1118</v>
      </c>
      <c r="G475" s="22"/>
      <c r="H475" s="22">
        <v>5.9200000000000003E-2</v>
      </c>
      <c r="I475" s="22">
        <v>4.1300000000000003E-2</v>
      </c>
      <c r="J475" s="22">
        <v>3.7699999999999997E-2</v>
      </c>
      <c r="K475" s="22"/>
      <c r="L475" s="22"/>
      <c r="M475" s="22"/>
    </row>
    <row r="476" spans="1:13">
      <c r="A476" s="22"/>
      <c r="B476" s="22"/>
      <c r="C476" s="22"/>
      <c r="D476" s="22" t="s">
        <v>438</v>
      </c>
      <c r="E476" s="22" t="s">
        <v>599</v>
      </c>
      <c r="F476" s="22" t="s">
        <v>1119</v>
      </c>
      <c r="G476" s="22"/>
      <c r="H476" s="22">
        <v>945766000000</v>
      </c>
      <c r="I476" s="22">
        <v>956185000000</v>
      </c>
      <c r="J476" s="22"/>
      <c r="K476" s="22"/>
      <c r="L476" s="22"/>
      <c r="M476" s="22"/>
    </row>
    <row r="477" spans="1:13">
      <c r="A477" s="22"/>
      <c r="B477" s="22"/>
      <c r="C477" s="22"/>
      <c r="D477" s="22" t="s">
        <v>263</v>
      </c>
      <c r="E477" s="22" t="s">
        <v>428</v>
      </c>
      <c r="F477" s="22"/>
      <c r="G477" s="22"/>
      <c r="H477" s="22"/>
      <c r="I477" s="22"/>
      <c r="J477" s="22"/>
      <c r="K477" s="22"/>
      <c r="L477" s="22"/>
      <c r="M477" s="22"/>
    </row>
    <row r="478" spans="1:13">
      <c r="A478" s="22"/>
      <c r="B478" s="22"/>
      <c r="C478" s="22"/>
      <c r="D478" s="22"/>
      <c r="E478" s="22" t="s">
        <v>1120</v>
      </c>
      <c r="F478" s="22" t="s">
        <v>327</v>
      </c>
      <c r="G478" s="22"/>
      <c r="H478" s="22"/>
      <c r="I478" s="22"/>
      <c r="J478" s="22"/>
      <c r="K478" s="22"/>
      <c r="L478" s="22"/>
      <c r="M478" s="22"/>
    </row>
    <row r="479" spans="1:13">
      <c r="A479" s="22"/>
      <c r="B479" s="22"/>
      <c r="C479" s="22"/>
      <c r="D479" s="22" t="s">
        <v>438</v>
      </c>
      <c r="E479" s="22" t="s">
        <v>1121</v>
      </c>
      <c r="F479" s="22" t="s">
        <v>1122</v>
      </c>
      <c r="G479" s="22"/>
      <c r="H479" s="22">
        <v>466000000</v>
      </c>
      <c r="I479" s="22">
        <v>424000000</v>
      </c>
      <c r="J479" s="22">
        <v>446000000</v>
      </c>
      <c r="K479" s="22"/>
      <c r="L479" s="22"/>
      <c r="M479" s="22"/>
    </row>
    <row r="480" spans="1:13">
      <c r="A480" s="22"/>
      <c r="B480" s="22"/>
      <c r="C480" s="22"/>
      <c r="D480" s="22" t="s">
        <v>263</v>
      </c>
      <c r="E480" s="22" t="s">
        <v>428</v>
      </c>
      <c r="F480" s="22"/>
      <c r="G480" s="22"/>
      <c r="H480" s="22"/>
      <c r="I480" s="22"/>
      <c r="J480" s="22"/>
      <c r="K480" s="22"/>
      <c r="L480" s="22"/>
      <c r="M480" s="22"/>
    </row>
    <row r="481" spans="1:13">
      <c r="A481" s="22"/>
      <c r="B481" s="22"/>
      <c r="C481" s="22"/>
      <c r="D481" s="22"/>
      <c r="E481" s="22" t="s">
        <v>1123</v>
      </c>
      <c r="F481" s="22" t="s">
        <v>328</v>
      </c>
      <c r="G481" s="22"/>
      <c r="H481" s="22"/>
      <c r="I481" s="22"/>
      <c r="J481" s="22"/>
      <c r="K481" s="22"/>
      <c r="L481" s="22"/>
      <c r="M481" s="22"/>
    </row>
    <row r="482" spans="1:13">
      <c r="A482" s="22"/>
      <c r="B482" s="22"/>
      <c r="C482" s="22"/>
      <c r="D482" s="22"/>
      <c r="E482" s="22" t="s">
        <v>1124</v>
      </c>
      <c r="F482" s="22" t="s">
        <v>329</v>
      </c>
      <c r="G482" s="22"/>
      <c r="H482" s="22"/>
      <c r="I482" s="22"/>
      <c r="J482" s="22"/>
      <c r="K482" s="22"/>
      <c r="L482" s="22"/>
      <c r="M482" s="22"/>
    </row>
    <row r="483" spans="1:13">
      <c r="A483" s="22"/>
      <c r="B483" s="22"/>
      <c r="C483" s="22"/>
      <c r="D483" s="22" t="s">
        <v>438</v>
      </c>
      <c r="E483" s="22" t="s">
        <v>1035</v>
      </c>
      <c r="F483" s="22" t="s">
        <v>1125</v>
      </c>
      <c r="G483" s="22"/>
      <c r="H483" s="22">
        <v>2491000000</v>
      </c>
      <c r="I483" s="22">
        <v>2820000000</v>
      </c>
      <c r="J483" s="22"/>
      <c r="K483" s="22"/>
      <c r="L483" s="22"/>
      <c r="M483" s="22"/>
    </row>
    <row r="484" spans="1:13">
      <c r="A484" s="22"/>
      <c r="B484" s="22"/>
      <c r="C484" s="22"/>
      <c r="D484" s="22" t="s">
        <v>438</v>
      </c>
      <c r="E484" s="22" t="s">
        <v>1126</v>
      </c>
      <c r="F484" s="22" t="s">
        <v>1127</v>
      </c>
      <c r="G484" s="22"/>
      <c r="H484" s="22">
        <v>8887000000</v>
      </c>
      <c r="I484" s="22">
        <v>11216000000</v>
      </c>
      <c r="J484" s="22">
        <v>16301000000</v>
      </c>
      <c r="K484" s="22"/>
      <c r="L484" s="22"/>
      <c r="M484" s="22"/>
    </row>
    <row r="485" spans="1:13">
      <c r="A485" s="22"/>
      <c r="B485" s="22"/>
      <c r="C485" s="22"/>
      <c r="D485" s="22" t="s">
        <v>430</v>
      </c>
      <c r="E485" s="22" t="s">
        <v>1128</v>
      </c>
      <c r="F485" s="22" t="s">
        <v>1129</v>
      </c>
      <c r="G485" s="22"/>
      <c r="H485" s="22">
        <v>2000000</v>
      </c>
      <c r="I485" s="22">
        <v>27000000</v>
      </c>
      <c r="J485" s="22">
        <v>0</v>
      </c>
      <c r="K485" s="22"/>
      <c r="L485" s="22"/>
      <c r="M485" s="22"/>
    </row>
    <row r="486" spans="1:13">
      <c r="A486" s="22"/>
      <c r="B486" s="22"/>
      <c r="C486" s="22"/>
      <c r="D486" s="22" t="s">
        <v>430</v>
      </c>
      <c r="E486" s="22" t="s">
        <v>1130</v>
      </c>
      <c r="F486" s="22" t="s">
        <v>1131</v>
      </c>
      <c r="G486" s="22" t="s">
        <v>548</v>
      </c>
      <c r="H486" s="22">
        <v>1406000000</v>
      </c>
      <c r="I486" s="22">
        <v>1365000000</v>
      </c>
      <c r="J486" s="22">
        <v>1429000000</v>
      </c>
      <c r="K486" s="22"/>
      <c r="L486" s="22"/>
      <c r="M486" s="22"/>
    </row>
    <row r="487" spans="1:13">
      <c r="A487" s="22"/>
      <c r="B487" s="22"/>
      <c r="C487" s="22"/>
      <c r="D487" s="22" t="s">
        <v>430</v>
      </c>
      <c r="E487" s="22" t="s">
        <v>1132</v>
      </c>
      <c r="F487" s="22" t="s">
        <v>1133</v>
      </c>
      <c r="G487" s="22" t="s">
        <v>548</v>
      </c>
      <c r="H487" s="22">
        <v>334000000</v>
      </c>
      <c r="I487" s="22">
        <v>9000000</v>
      </c>
      <c r="J487" s="22">
        <v>28000000</v>
      </c>
      <c r="K487" s="22"/>
      <c r="L487" s="22"/>
      <c r="M487" s="22"/>
    </row>
    <row r="488" spans="1:13">
      <c r="A488" s="22"/>
      <c r="B488" s="22"/>
      <c r="C488" s="22"/>
      <c r="D488" s="22" t="s">
        <v>438</v>
      </c>
      <c r="E488" s="22" t="s">
        <v>1134</v>
      </c>
      <c r="F488" s="22" t="s">
        <v>1135</v>
      </c>
      <c r="G488" s="22"/>
      <c r="H488" s="22">
        <v>642000000</v>
      </c>
      <c r="I488" s="22">
        <v>1221000000</v>
      </c>
      <c r="J488" s="22">
        <v>1166000000</v>
      </c>
      <c r="K488" s="22"/>
      <c r="L488" s="22"/>
      <c r="M488" s="22"/>
    </row>
    <row r="489" spans="1:13">
      <c r="A489" s="22"/>
      <c r="B489" s="22"/>
      <c r="C489" s="22"/>
      <c r="D489" s="22" t="s">
        <v>430</v>
      </c>
      <c r="E489" s="22" t="s">
        <v>1136</v>
      </c>
      <c r="F489" s="22" t="s">
        <v>1137</v>
      </c>
      <c r="G489" s="22"/>
      <c r="H489" s="22">
        <v>-1233000000</v>
      </c>
      <c r="I489" s="22">
        <v>-4959000000</v>
      </c>
      <c r="J489" s="22">
        <v>-1198000000</v>
      </c>
      <c r="K489" s="22"/>
      <c r="L489" s="22"/>
      <c r="M489" s="22"/>
    </row>
    <row r="490" spans="1:13">
      <c r="A490" s="22"/>
      <c r="B490" s="22"/>
      <c r="C490" s="22"/>
      <c r="D490" s="22" t="s">
        <v>438</v>
      </c>
      <c r="E490" s="22" t="s">
        <v>1126</v>
      </c>
      <c r="F490" s="22" t="s">
        <v>1138</v>
      </c>
      <c r="G490" s="22"/>
      <c r="H490" s="22">
        <v>8887000000</v>
      </c>
      <c r="I490" s="22">
        <v>11216000000</v>
      </c>
      <c r="J490" s="22">
        <v>16301000000</v>
      </c>
      <c r="K490" s="22"/>
      <c r="L490" s="22"/>
      <c r="M490" s="22"/>
    </row>
    <row r="491" spans="1:13">
      <c r="A491" s="22"/>
      <c r="B491" s="22"/>
      <c r="C491" s="22"/>
      <c r="D491" s="22" t="s">
        <v>263</v>
      </c>
      <c r="E491" s="22" t="s">
        <v>428</v>
      </c>
      <c r="F491" s="22"/>
      <c r="G491" s="22"/>
      <c r="H491" s="22"/>
      <c r="I491" s="22"/>
      <c r="J491" s="22"/>
      <c r="K491" s="22"/>
      <c r="L491" s="22"/>
      <c r="M491" s="22"/>
    </row>
    <row r="492" spans="1:13">
      <c r="A492" s="22"/>
      <c r="B492" s="22"/>
      <c r="C492" s="22"/>
      <c r="D492" s="22"/>
      <c r="E492" s="22" t="s">
        <v>1139</v>
      </c>
      <c r="F492" s="22" t="s">
        <v>330</v>
      </c>
      <c r="G492" s="22"/>
      <c r="H492" s="22"/>
      <c r="I492" s="22"/>
      <c r="J492" s="22"/>
      <c r="K492" s="22"/>
      <c r="L492" s="22"/>
      <c r="M492" s="22"/>
    </row>
    <row r="493" spans="1:13">
      <c r="A493" s="22"/>
      <c r="B493" s="22"/>
      <c r="C493" s="22"/>
      <c r="D493" s="22"/>
      <c r="E493" s="22" t="s">
        <v>1140</v>
      </c>
      <c r="F493" s="22" t="s">
        <v>331</v>
      </c>
      <c r="G493" s="22"/>
      <c r="H493" s="22"/>
      <c r="I493" s="22"/>
      <c r="J493" s="22"/>
      <c r="K493" s="22"/>
      <c r="L493" s="22"/>
      <c r="M493" s="22"/>
    </row>
    <row r="494" spans="1:13">
      <c r="A494" s="22"/>
      <c r="B494" s="22"/>
      <c r="C494" s="22"/>
      <c r="D494" s="22"/>
      <c r="E494" s="22" t="s">
        <v>1141</v>
      </c>
      <c r="F494" s="22" t="s">
        <v>332</v>
      </c>
      <c r="G494" s="22"/>
      <c r="H494" s="22"/>
      <c r="I494" s="22"/>
      <c r="J494" s="22"/>
      <c r="K494" s="22"/>
      <c r="L494" s="22"/>
      <c r="M494" s="22"/>
    </row>
    <row r="495" spans="1:13">
      <c r="A495" s="22"/>
      <c r="B495" s="22"/>
      <c r="C495" s="22"/>
      <c r="D495" s="22"/>
      <c r="E495" s="22" t="s">
        <v>1142</v>
      </c>
      <c r="F495" s="22" t="s">
        <v>333</v>
      </c>
      <c r="G495" s="22"/>
      <c r="H495" s="22"/>
      <c r="I495" s="22"/>
      <c r="J495" s="22"/>
      <c r="K495" s="22"/>
      <c r="L495" s="22"/>
      <c r="M495" s="22"/>
    </row>
    <row r="496" spans="1:13">
      <c r="A496" s="22"/>
      <c r="B496" s="22"/>
      <c r="C496" s="22"/>
      <c r="D496" s="22"/>
      <c r="E496" s="22" t="s">
        <v>1143</v>
      </c>
      <c r="F496" s="22" t="s">
        <v>334</v>
      </c>
      <c r="G496" s="22"/>
      <c r="H496" s="22"/>
      <c r="I496" s="22"/>
      <c r="J496" s="22"/>
      <c r="K496" s="22"/>
      <c r="L496" s="22"/>
      <c r="M496" s="22"/>
    </row>
    <row r="497" spans="1:13">
      <c r="A497" s="22"/>
      <c r="B497" s="22"/>
      <c r="C497" s="22"/>
      <c r="D497" s="22"/>
      <c r="E497" s="22" t="s">
        <v>1144</v>
      </c>
      <c r="F497" s="22" t="s">
        <v>335</v>
      </c>
      <c r="G497" s="22"/>
      <c r="H497" s="22"/>
      <c r="I497" s="22"/>
      <c r="J497" s="22"/>
      <c r="K497" s="22"/>
      <c r="L497" s="22"/>
      <c r="M497" s="22"/>
    </row>
    <row r="498" spans="1:13">
      <c r="A498" s="22"/>
      <c r="B498" s="22"/>
      <c r="C498" s="22" t="s">
        <v>1145</v>
      </c>
      <c r="D498" s="22" t="s">
        <v>438</v>
      </c>
      <c r="E498" s="22" t="s">
        <v>1146</v>
      </c>
      <c r="F498" s="22" t="s">
        <v>1147</v>
      </c>
      <c r="G498" s="22"/>
      <c r="H498" s="22">
        <v>20147000000</v>
      </c>
      <c r="I498" s="22">
        <v>19185000000</v>
      </c>
      <c r="J498" s="22"/>
      <c r="K498" s="22"/>
      <c r="L498" s="22"/>
      <c r="M498" s="22"/>
    </row>
    <row r="499" spans="1:13">
      <c r="A499" s="22"/>
      <c r="B499" s="22"/>
      <c r="C499" s="22" t="s">
        <v>1148</v>
      </c>
      <c r="D499" s="22" t="s">
        <v>438</v>
      </c>
      <c r="E499" s="22" t="s">
        <v>1149</v>
      </c>
      <c r="F499" s="22" t="s">
        <v>1150</v>
      </c>
      <c r="G499" s="22"/>
      <c r="H499" s="22">
        <v>11300000000</v>
      </c>
      <c r="I499" s="22">
        <v>10852000000</v>
      </c>
      <c r="J499" s="22"/>
      <c r="K499" s="22"/>
      <c r="L499" s="22"/>
      <c r="M499" s="22"/>
    </row>
    <row r="500" spans="1:13">
      <c r="A500" s="22"/>
      <c r="B500" s="22"/>
      <c r="C500" s="22" t="s">
        <v>605</v>
      </c>
      <c r="D500" s="22" t="s">
        <v>438</v>
      </c>
      <c r="E500" s="22" t="s">
        <v>45</v>
      </c>
      <c r="F500" s="22" t="s">
        <v>1151</v>
      </c>
      <c r="G500" s="22"/>
      <c r="H500" s="22">
        <v>8847000000</v>
      </c>
      <c r="I500" s="22">
        <v>8333000000</v>
      </c>
      <c r="J500" s="22"/>
      <c r="K500" s="22"/>
      <c r="L500" s="22"/>
      <c r="M500" s="22"/>
    </row>
    <row r="501" spans="1:13">
      <c r="A501" s="22"/>
      <c r="B501" s="22"/>
      <c r="C501" s="22" t="s">
        <v>1152</v>
      </c>
      <c r="D501" s="22" t="s">
        <v>438</v>
      </c>
      <c r="E501" s="22" t="s">
        <v>1153</v>
      </c>
      <c r="F501" s="22" t="s">
        <v>1154</v>
      </c>
      <c r="G501" s="22"/>
      <c r="H501" s="22">
        <v>1200000000</v>
      </c>
      <c r="I501" s="22">
        <v>1200000000</v>
      </c>
      <c r="J501" s="22">
        <v>1200000000</v>
      </c>
      <c r="K501" s="22"/>
      <c r="L501" s="22"/>
      <c r="M501" s="22"/>
    </row>
    <row r="502" spans="1:13">
      <c r="A502" s="22"/>
      <c r="B502" s="22"/>
      <c r="C502" s="22" t="s">
        <v>1155</v>
      </c>
      <c r="D502" s="22" t="s">
        <v>438</v>
      </c>
      <c r="E502" s="22" t="s">
        <v>1156</v>
      </c>
      <c r="F502" s="22" t="s">
        <v>1157</v>
      </c>
      <c r="G502" s="22"/>
      <c r="H502" s="22">
        <v>128000000</v>
      </c>
      <c r="I502" s="22">
        <v>44000000</v>
      </c>
      <c r="J502" s="22">
        <v>75000000</v>
      </c>
      <c r="K502" s="22"/>
      <c r="L502" s="22"/>
      <c r="M502" s="22"/>
    </row>
    <row r="503" spans="1:13">
      <c r="A503" s="22"/>
      <c r="B503" s="22"/>
      <c r="C503" s="22"/>
      <c r="D503" s="22" t="s">
        <v>430</v>
      </c>
      <c r="E503" s="22" t="s">
        <v>1158</v>
      </c>
      <c r="F503" s="22" t="s">
        <v>1159</v>
      </c>
      <c r="G503" s="22"/>
      <c r="H503" s="22" t="s">
        <v>1160</v>
      </c>
      <c r="I503" s="22"/>
      <c r="J503" s="22"/>
      <c r="K503" s="22"/>
      <c r="L503" s="22"/>
      <c r="M503" s="22"/>
    </row>
    <row r="504" spans="1:13">
      <c r="A504" s="22"/>
      <c r="B504" s="22"/>
      <c r="C504" s="22"/>
      <c r="D504" s="22" t="s">
        <v>430</v>
      </c>
      <c r="E504" s="22" t="s">
        <v>1161</v>
      </c>
      <c r="F504" s="22" t="s">
        <v>1162</v>
      </c>
      <c r="G504" s="22"/>
      <c r="H504" s="22">
        <v>2105</v>
      </c>
      <c r="I504" s="22"/>
      <c r="J504" s="22"/>
      <c r="K504" s="22"/>
      <c r="L504" s="22"/>
      <c r="M504" s="22"/>
    </row>
    <row r="505" spans="1:13">
      <c r="A505" s="22"/>
      <c r="B505" s="22"/>
      <c r="C505" s="22"/>
      <c r="D505" s="22" t="s">
        <v>438</v>
      </c>
      <c r="E505" s="22" t="s">
        <v>1163</v>
      </c>
      <c r="F505" s="22" t="s">
        <v>1164</v>
      </c>
      <c r="G505" s="22"/>
      <c r="H505" s="22">
        <v>469000000</v>
      </c>
      <c r="I505" s="22"/>
      <c r="J505" s="22"/>
      <c r="K505" s="22"/>
      <c r="L505" s="22"/>
      <c r="M505" s="22"/>
    </row>
    <row r="506" spans="1:13">
      <c r="A506" s="22"/>
      <c r="B506" s="22"/>
      <c r="C506" s="22"/>
      <c r="D506" s="22" t="s">
        <v>438</v>
      </c>
      <c r="E506" s="22" t="s">
        <v>1165</v>
      </c>
      <c r="F506" s="22" t="s">
        <v>1166</v>
      </c>
      <c r="G506" s="22"/>
      <c r="H506" s="22">
        <v>1300000000</v>
      </c>
      <c r="I506" s="22">
        <v>1300000000</v>
      </c>
      <c r="J506" s="22">
        <v>1300000000</v>
      </c>
      <c r="K506" s="22"/>
      <c r="L506" s="22"/>
      <c r="M506" s="22"/>
    </row>
    <row r="507" spans="1:13">
      <c r="A507" s="22"/>
      <c r="B507" s="22"/>
      <c r="C507" s="22"/>
      <c r="D507" s="22" t="s">
        <v>438</v>
      </c>
      <c r="E507" s="22" t="s">
        <v>1167</v>
      </c>
      <c r="F507" s="22" t="s">
        <v>1168</v>
      </c>
      <c r="G507" s="22"/>
      <c r="H507" s="22">
        <v>76000000</v>
      </c>
      <c r="I507" s="22">
        <v>86000000</v>
      </c>
      <c r="J507" s="22">
        <v>103000000</v>
      </c>
      <c r="K507" s="22"/>
      <c r="L507" s="22"/>
      <c r="M507" s="22"/>
    </row>
    <row r="508" spans="1:13">
      <c r="A508" s="22"/>
      <c r="B508" s="22"/>
      <c r="C508" s="22"/>
      <c r="D508" s="22"/>
      <c r="E508" s="22"/>
      <c r="F508" s="22" t="s">
        <v>1169</v>
      </c>
      <c r="G508" s="22"/>
      <c r="H508" s="22"/>
      <c r="I508" s="22"/>
      <c r="J508" s="22"/>
      <c r="K508" s="22"/>
      <c r="L508" s="22"/>
      <c r="M508" s="22"/>
    </row>
    <row r="509" spans="1:13">
      <c r="A509" s="22"/>
      <c r="B509" s="22"/>
      <c r="C509" s="22"/>
      <c r="D509" s="22" t="s">
        <v>438</v>
      </c>
      <c r="E509" s="22" t="s">
        <v>1170</v>
      </c>
      <c r="F509" s="22" t="s">
        <v>2042</v>
      </c>
      <c r="G509" s="22"/>
      <c r="H509" s="22">
        <v>1172000000</v>
      </c>
      <c r="I509" s="22"/>
      <c r="J509" s="22"/>
      <c r="K509" s="22"/>
      <c r="L509" s="22"/>
      <c r="M509" s="22"/>
    </row>
    <row r="510" spans="1:13">
      <c r="A510" s="22"/>
      <c r="B510" s="22"/>
      <c r="C510" s="22"/>
      <c r="D510" s="22" t="s">
        <v>438</v>
      </c>
      <c r="E510" s="22" t="s">
        <v>1172</v>
      </c>
      <c r="F510" s="22" t="s">
        <v>1171</v>
      </c>
      <c r="G510" s="22"/>
      <c r="H510" s="22">
        <v>1095000000</v>
      </c>
      <c r="I510" s="22"/>
      <c r="J510" s="22"/>
      <c r="K510" s="22"/>
      <c r="L510" s="22"/>
      <c r="M510" s="22"/>
    </row>
    <row r="511" spans="1:13">
      <c r="A511" s="22"/>
      <c r="B511" s="22"/>
      <c r="C511" s="22"/>
      <c r="D511" s="22" t="s">
        <v>438</v>
      </c>
      <c r="E511" s="22" t="s">
        <v>1174</v>
      </c>
      <c r="F511" s="22" t="s">
        <v>1173</v>
      </c>
      <c r="G511" s="22"/>
      <c r="H511" s="22">
        <v>961000000</v>
      </c>
      <c r="I511" s="22"/>
      <c r="J511" s="22"/>
      <c r="K511" s="22"/>
      <c r="L511" s="22"/>
      <c r="M511" s="22"/>
    </row>
    <row r="512" spans="1:13">
      <c r="A512" s="22"/>
      <c r="B512" s="22"/>
      <c r="C512" s="22"/>
      <c r="D512" s="22" t="s">
        <v>438</v>
      </c>
      <c r="E512" s="22" t="s">
        <v>1176</v>
      </c>
      <c r="F512" s="22" t="s">
        <v>1175</v>
      </c>
      <c r="G512" s="22"/>
      <c r="H512" s="22">
        <v>776000000</v>
      </c>
      <c r="I512" s="22"/>
      <c r="J512" s="22"/>
      <c r="K512" s="22"/>
      <c r="L512" s="22"/>
      <c r="M512" s="22"/>
    </row>
    <row r="513" spans="1:13">
      <c r="A513" s="22"/>
      <c r="B513" s="22"/>
      <c r="C513" s="22"/>
      <c r="D513" s="22" t="s">
        <v>438</v>
      </c>
      <c r="E513" s="22" t="s">
        <v>1178</v>
      </c>
      <c r="F513" s="22" t="s">
        <v>1177</v>
      </c>
      <c r="G513" s="22"/>
      <c r="H513" s="22">
        <v>605000000</v>
      </c>
      <c r="I513" s="22"/>
      <c r="J513" s="22"/>
      <c r="K513" s="22"/>
      <c r="L513" s="22"/>
      <c r="M513" s="22"/>
    </row>
    <row r="514" spans="1:13">
      <c r="A514" s="22"/>
      <c r="B514" s="22"/>
      <c r="C514" s="22"/>
      <c r="D514" s="22" t="s">
        <v>438</v>
      </c>
      <c r="E514" s="22" t="s">
        <v>1180</v>
      </c>
      <c r="F514" s="22" t="s">
        <v>1181</v>
      </c>
      <c r="G514" s="22"/>
      <c r="H514" s="22">
        <v>1976000000</v>
      </c>
      <c r="I514" s="22"/>
      <c r="J514" s="22"/>
      <c r="K514" s="22"/>
      <c r="L514" s="22"/>
      <c r="M514" s="22"/>
    </row>
    <row r="515" spans="1:13">
      <c r="A515" s="22"/>
      <c r="B515" s="22"/>
      <c r="C515" s="22"/>
      <c r="D515" s="22" t="s">
        <v>438</v>
      </c>
      <c r="E515" s="22" t="s">
        <v>1182</v>
      </c>
      <c r="F515" s="22" t="s">
        <v>1183</v>
      </c>
      <c r="G515" s="22"/>
      <c r="H515" s="22">
        <v>6585000000</v>
      </c>
      <c r="I515" s="22"/>
      <c r="J515" s="22"/>
      <c r="K515" s="22"/>
      <c r="L515" s="22"/>
      <c r="M515" s="22"/>
    </row>
    <row r="516" spans="1:13">
      <c r="A516" s="22"/>
      <c r="B516" s="22"/>
      <c r="C516" s="22"/>
      <c r="D516" s="22" t="s">
        <v>263</v>
      </c>
      <c r="E516" s="22" t="s">
        <v>428</v>
      </c>
      <c r="F516" s="22"/>
      <c r="G516" s="22"/>
      <c r="H516" s="22"/>
      <c r="I516" s="22"/>
      <c r="J516" s="22"/>
      <c r="K516" s="22"/>
      <c r="L516" s="22"/>
      <c r="M516" s="22"/>
    </row>
    <row r="517" spans="1:13">
      <c r="A517" s="22"/>
      <c r="B517" s="22"/>
      <c r="C517" s="22"/>
      <c r="D517" s="22"/>
      <c r="E517" s="22" t="s">
        <v>1184</v>
      </c>
      <c r="F517" s="22" t="s">
        <v>336</v>
      </c>
      <c r="G517" s="22"/>
      <c r="H517" s="22"/>
      <c r="I517" s="22"/>
      <c r="J517" s="22"/>
      <c r="K517" s="22"/>
      <c r="L517" s="22"/>
      <c r="M517" s="22"/>
    </row>
    <row r="518" spans="1:13">
      <c r="A518" s="22"/>
      <c r="B518" s="22"/>
      <c r="C518" s="22" t="s">
        <v>2043</v>
      </c>
      <c r="D518" s="22" t="s">
        <v>438</v>
      </c>
      <c r="E518" s="22" t="s">
        <v>2044</v>
      </c>
      <c r="F518" s="22" t="s">
        <v>2045</v>
      </c>
      <c r="G518" s="22"/>
      <c r="H518" s="22">
        <v>7163000000</v>
      </c>
      <c r="I518" s="22">
        <v>8397000000</v>
      </c>
      <c r="J518" s="22"/>
      <c r="K518" s="22"/>
      <c r="L518" s="22"/>
      <c r="M518" s="22"/>
    </row>
    <row r="519" spans="1:13">
      <c r="A519" s="22"/>
      <c r="B519" s="22"/>
      <c r="C519" s="22" t="s">
        <v>2046</v>
      </c>
      <c r="D519" s="22" t="s">
        <v>438</v>
      </c>
      <c r="E519" s="22" t="s">
        <v>2047</v>
      </c>
      <c r="F519" s="22" t="s">
        <v>2048</v>
      </c>
      <c r="G519" s="22"/>
      <c r="H519" s="22">
        <v>16352000000</v>
      </c>
      <c r="I519" s="22">
        <v>15708000000</v>
      </c>
      <c r="J519" s="22"/>
      <c r="K519" s="22"/>
      <c r="L519" s="22"/>
      <c r="M519" s="22"/>
    </row>
    <row r="520" spans="1:13">
      <c r="A520" s="22"/>
      <c r="B520" s="22"/>
      <c r="C520" s="22"/>
      <c r="D520" s="22" t="s">
        <v>438</v>
      </c>
      <c r="E520" s="22" t="s">
        <v>1942</v>
      </c>
      <c r="F520" s="22" t="s">
        <v>1943</v>
      </c>
      <c r="G520" s="22"/>
      <c r="H520" s="22">
        <v>4867000000</v>
      </c>
      <c r="I520" s="22">
        <v>3275000000</v>
      </c>
      <c r="J520" s="22"/>
      <c r="K520" s="22"/>
      <c r="L520" s="22"/>
      <c r="M520" s="22"/>
    </row>
    <row r="521" spans="1:13">
      <c r="A521" s="22"/>
      <c r="B521" s="22"/>
      <c r="C521" s="22"/>
      <c r="D521" s="22" t="s">
        <v>430</v>
      </c>
      <c r="E521" s="22" t="s">
        <v>2049</v>
      </c>
      <c r="F521" s="22" t="s">
        <v>2050</v>
      </c>
      <c r="G521" s="22"/>
      <c r="H521" s="22">
        <v>28382000000</v>
      </c>
      <c r="I521" s="22">
        <v>27380000000</v>
      </c>
      <c r="J521" s="22"/>
      <c r="K521" s="22"/>
      <c r="L521" s="22"/>
      <c r="M521" s="22"/>
    </row>
    <row r="522" spans="1:13">
      <c r="A522" s="22"/>
      <c r="B522" s="22"/>
      <c r="C522" s="22"/>
      <c r="D522" s="22" t="s">
        <v>438</v>
      </c>
      <c r="E522" s="22" t="s">
        <v>1185</v>
      </c>
      <c r="F522" s="22" t="s">
        <v>1186</v>
      </c>
      <c r="G522" s="22"/>
      <c r="H522" s="22">
        <v>19549000000</v>
      </c>
      <c r="I522" s="22">
        <v>19325000000</v>
      </c>
      <c r="J522" s="22"/>
      <c r="K522" s="22"/>
      <c r="L522" s="22"/>
    </row>
    <row r="523" spans="1:13">
      <c r="A523" s="22"/>
      <c r="B523" s="22"/>
      <c r="C523" s="22"/>
      <c r="D523" s="22" t="s">
        <v>438</v>
      </c>
      <c r="E523" s="22" t="s">
        <v>1187</v>
      </c>
      <c r="F523" s="22" t="s">
        <v>1188</v>
      </c>
      <c r="G523" s="22"/>
      <c r="H523" s="22">
        <v>39127000000</v>
      </c>
      <c r="I523" s="22">
        <v>31056000000</v>
      </c>
      <c r="J523" s="22"/>
      <c r="K523" s="22"/>
      <c r="L523" s="22"/>
    </row>
    <row r="524" spans="1:13">
      <c r="A524" s="22"/>
      <c r="B524" s="22"/>
      <c r="C524" s="22"/>
      <c r="D524" s="22" t="s">
        <v>438</v>
      </c>
      <c r="E524" s="22" t="s">
        <v>1189</v>
      </c>
      <c r="F524" s="22" t="s">
        <v>1190</v>
      </c>
      <c r="G524" s="22"/>
      <c r="H524" s="22">
        <v>5688000000</v>
      </c>
      <c r="I524" s="22">
        <v>5339000000</v>
      </c>
      <c r="J524" s="22"/>
      <c r="K524" s="22"/>
      <c r="L524" s="22"/>
    </row>
    <row r="525" spans="1:13">
      <c r="A525" s="22"/>
      <c r="B525" s="22"/>
      <c r="C525" s="22" t="s">
        <v>1191</v>
      </c>
      <c r="D525" s="22" t="s">
        <v>438</v>
      </c>
      <c r="E525" s="22" t="s">
        <v>1192</v>
      </c>
      <c r="F525" s="22" t="s">
        <v>1193</v>
      </c>
      <c r="G525" s="22"/>
      <c r="H525" s="22">
        <v>3034000000</v>
      </c>
      <c r="I525" s="22">
        <v>4115000000</v>
      </c>
      <c r="J525" s="22"/>
      <c r="K525" s="22"/>
      <c r="L525" s="22"/>
    </row>
    <row r="526" spans="1:13">
      <c r="A526" s="22"/>
      <c r="B526" s="22"/>
      <c r="C526" s="22"/>
      <c r="D526" s="22" t="s">
        <v>430</v>
      </c>
      <c r="E526" s="22" t="s">
        <v>1194</v>
      </c>
      <c r="F526" s="22" t="s">
        <v>1195</v>
      </c>
      <c r="G526" s="22"/>
      <c r="H526" s="22">
        <v>270000000</v>
      </c>
      <c r="I526" s="22">
        <v>403000000</v>
      </c>
      <c r="J526" s="22"/>
      <c r="K526" s="22"/>
      <c r="L526" s="22"/>
    </row>
    <row r="527" spans="1:13">
      <c r="A527" s="22"/>
      <c r="B527" s="22"/>
      <c r="C527" s="22"/>
      <c r="D527" s="22" t="s">
        <v>438</v>
      </c>
      <c r="E527" s="22" t="s">
        <v>1196</v>
      </c>
      <c r="F527" s="22" t="s">
        <v>1197</v>
      </c>
      <c r="G527" s="22"/>
      <c r="H527" s="22">
        <v>9666000000</v>
      </c>
      <c r="I527" s="22">
        <v>10089000000</v>
      </c>
      <c r="J527" s="22"/>
      <c r="K527" s="22"/>
      <c r="L527" s="22"/>
    </row>
    <row r="528" spans="1:13">
      <c r="A528" s="22"/>
      <c r="B528" s="22"/>
      <c r="C528" s="22"/>
      <c r="D528" s="22" t="s">
        <v>438</v>
      </c>
      <c r="E528" s="22" t="s">
        <v>1198</v>
      </c>
      <c r="F528" s="22" t="s">
        <v>1199</v>
      </c>
      <c r="G528" s="22"/>
      <c r="H528" s="22">
        <v>177000000</v>
      </c>
      <c r="I528" s="22">
        <v>196000000</v>
      </c>
      <c r="J528" s="22"/>
      <c r="K528" s="22"/>
      <c r="L528" s="22"/>
    </row>
    <row r="529" spans="1:12">
      <c r="A529" s="22"/>
      <c r="B529" s="22"/>
      <c r="C529" s="22"/>
      <c r="D529" s="22" t="s">
        <v>438</v>
      </c>
      <c r="E529" s="22" t="s">
        <v>1200</v>
      </c>
      <c r="F529" s="22" t="s">
        <v>487</v>
      </c>
      <c r="G529" s="22"/>
      <c r="H529" s="22">
        <v>13540000000</v>
      </c>
      <c r="I529" s="22">
        <v>17469000000</v>
      </c>
      <c r="J529" s="22"/>
      <c r="K529" s="22"/>
      <c r="L529" s="22"/>
    </row>
    <row r="530" spans="1:12">
      <c r="A530" s="22"/>
      <c r="B530" s="22"/>
      <c r="C530" s="22"/>
      <c r="D530" s="22" t="s">
        <v>438</v>
      </c>
      <c r="E530" s="22" t="s">
        <v>611</v>
      </c>
      <c r="F530" s="22" t="s">
        <v>1201</v>
      </c>
      <c r="G530" s="22"/>
      <c r="H530" s="22">
        <v>118381000000</v>
      </c>
      <c r="I530" s="22">
        <v>114541000000</v>
      </c>
      <c r="J530" s="22"/>
      <c r="K530" s="22"/>
      <c r="L530" s="22"/>
    </row>
    <row r="531" spans="1:12">
      <c r="A531" s="22"/>
      <c r="B531" s="22"/>
      <c r="C531" s="22"/>
      <c r="D531" s="22" t="s">
        <v>438</v>
      </c>
      <c r="E531" s="22" t="s">
        <v>1207</v>
      </c>
      <c r="F531" s="22" t="s">
        <v>2051</v>
      </c>
      <c r="G531" s="22" t="s">
        <v>548</v>
      </c>
      <c r="H531" s="22">
        <v>-1200000000</v>
      </c>
      <c r="I531" s="22">
        <v>-816000000</v>
      </c>
      <c r="J531" s="22"/>
      <c r="K531" s="22"/>
      <c r="L531" s="22"/>
    </row>
    <row r="532" spans="1:12">
      <c r="A532" s="22"/>
      <c r="B532" s="22"/>
      <c r="C532" s="22"/>
      <c r="D532" s="22" t="s">
        <v>438</v>
      </c>
      <c r="E532" s="22" t="s">
        <v>1209</v>
      </c>
      <c r="F532" s="22" t="s">
        <v>2052</v>
      </c>
      <c r="G532" s="22"/>
      <c r="H532" s="22">
        <v>1500000000</v>
      </c>
      <c r="I532" s="22">
        <v>1200000000</v>
      </c>
      <c r="J532" s="22"/>
      <c r="K532" s="22"/>
      <c r="L532" s="22"/>
    </row>
    <row r="533" spans="1:12">
      <c r="A533" s="22"/>
      <c r="B533" s="22"/>
      <c r="C533" s="22"/>
      <c r="D533" s="22" t="s">
        <v>430</v>
      </c>
      <c r="E533" s="22" t="s">
        <v>1211</v>
      </c>
      <c r="F533" s="22" t="s">
        <v>2053</v>
      </c>
      <c r="G533" s="22"/>
      <c r="H533" s="22">
        <v>1100000000</v>
      </c>
      <c r="I533" s="22">
        <v>939000000</v>
      </c>
      <c r="J533" s="22"/>
      <c r="K533" s="22"/>
      <c r="L533" s="22"/>
    </row>
    <row r="534" spans="1:12">
      <c r="A534" s="22"/>
      <c r="B534" s="22"/>
      <c r="C534" s="22"/>
      <c r="D534" s="22" t="s">
        <v>438</v>
      </c>
      <c r="E534" s="22" t="s">
        <v>1213</v>
      </c>
      <c r="F534" s="22" t="s">
        <v>2054</v>
      </c>
      <c r="G534" s="22"/>
      <c r="H534" s="22">
        <v>3600000000</v>
      </c>
      <c r="I534" s="22">
        <v>3600000000</v>
      </c>
      <c r="J534" s="22"/>
      <c r="K534" s="22"/>
      <c r="L534" s="22"/>
    </row>
    <row r="535" spans="1:12">
      <c r="A535" s="22"/>
      <c r="B535" s="22"/>
      <c r="C535" s="22"/>
      <c r="D535" s="22" t="s">
        <v>430</v>
      </c>
      <c r="E535" s="22" t="s">
        <v>1215</v>
      </c>
      <c r="F535" s="22" t="s">
        <v>2055</v>
      </c>
      <c r="G535" s="22"/>
      <c r="H535" s="22" t="s">
        <v>1217</v>
      </c>
      <c r="I535" s="22"/>
      <c r="J535" s="22"/>
      <c r="K535" s="22"/>
      <c r="L535" s="22"/>
    </row>
    <row r="536" spans="1:12">
      <c r="A536" s="22"/>
      <c r="B536" s="22"/>
      <c r="C536" s="22"/>
      <c r="D536" s="22"/>
      <c r="E536" s="22"/>
      <c r="F536" s="22" t="s">
        <v>2056</v>
      </c>
      <c r="G536" s="22"/>
      <c r="H536" s="22"/>
      <c r="I536" s="22"/>
      <c r="J536" s="22"/>
      <c r="K536" s="22"/>
      <c r="L536" s="22"/>
    </row>
    <row r="537" spans="1:12">
      <c r="A537" s="22"/>
      <c r="B537" s="22"/>
      <c r="C537" s="22"/>
      <c r="D537" s="22" t="s">
        <v>430</v>
      </c>
      <c r="E537" s="22" t="s">
        <v>2028</v>
      </c>
      <c r="F537" s="22" t="s">
        <v>2029</v>
      </c>
      <c r="G537" s="22"/>
      <c r="H537" s="22">
        <v>812000000</v>
      </c>
      <c r="I537" s="22">
        <v>579000000</v>
      </c>
      <c r="J537" s="22">
        <v>1659000000</v>
      </c>
      <c r="K537" s="22"/>
      <c r="L537" s="22"/>
    </row>
    <row r="538" spans="1:12">
      <c r="A538" s="22"/>
      <c r="B538" s="22"/>
      <c r="C538" s="22"/>
      <c r="D538" s="22" t="s">
        <v>430</v>
      </c>
      <c r="E538" s="22" t="s">
        <v>2057</v>
      </c>
      <c r="F538" s="22" t="s">
        <v>2058</v>
      </c>
      <c r="G538" s="22"/>
      <c r="H538" s="22">
        <v>-1042000000</v>
      </c>
      <c r="I538" s="22">
        <v>-508000000</v>
      </c>
      <c r="J538" s="22">
        <v>-743000000</v>
      </c>
      <c r="K538" s="22"/>
      <c r="L538" s="22"/>
    </row>
    <row r="539" spans="1:12">
      <c r="A539" s="22"/>
      <c r="B539" s="22"/>
      <c r="C539" s="22"/>
      <c r="D539" s="22" t="s">
        <v>430</v>
      </c>
      <c r="E539" s="22" t="s">
        <v>2059</v>
      </c>
      <c r="F539" s="22" t="s">
        <v>1346</v>
      </c>
      <c r="G539" s="22"/>
      <c r="H539" s="22">
        <v>-230000000</v>
      </c>
      <c r="I539" s="22">
        <v>71000000</v>
      </c>
      <c r="J539" s="22">
        <v>916000000</v>
      </c>
      <c r="K539" s="22"/>
      <c r="L539" s="22"/>
    </row>
    <row r="540" spans="1:12">
      <c r="A540" s="22"/>
      <c r="B540" s="22"/>
      <c r="C540" s="22"/>
      <c r="D540" s="22" t="s">
        <v>263</v>
      </c>
      <c r="E540" s="22" t="s">
        <v>428</v>
      </c>
      <c r="F540" s="22"/>
      <c r="G540" s="22"/>
      <c r="H540" s="22"/>
      <c r="I540" s="22"/>
      <c r="J540" s="22"/>
      <c r="K540" s="22"/>
      <c r="L540" s="22"/>
    </row>
    <row r="541" spans="1:12">
      <c r="A541" s="22"/>
      <c r="B541" s="22"/>
      <c r="C541" s="22"/>
      <c r="D541" s="22"/>
      <c r="E541" s="22" t="s">
        <v>1220</v>
      </c>
      <c r="F541" s="22" t="s">
        <v>340</v>
      </c>
      <c r="G541" s="22"/>
      <c r="H541" s="22"/>
      <c r="I541" s="22"/>
      <c r="J541" s="22"/>
      <c r="K541" s="22"/>
      <c r="L541" s="22"/>
    </row>
    <row r="542" spans="1:12">
      <c r="A542" s="22"/>
      <c r="B542" s="22"/>
      <c r="C542" s="22"/>
      <c r="D542" s="22" t="s">
        <v>438</v>
      </c>
      <c r="E542" s="22" t="s">
        <v>577</v>
      </c>
      <c r="F542" s="22" t="s">
        <v>2060</v>
      </c>
      <c r="G542" s="22"/>
      <c r="H542" s="22">
        <v>23367000000</v>
      </c>
      <c r="I542" s="22">
        <v>20729000000</v>
      </c>
      <c r="J542" s="22">
        <v>19111000000</v>
      </c>
      <c r="K542" s="22"/>
      <c r="L542" s="22"/>
    </row>
    <row r="543" spans="1:12">
      <c r="A543" s="22"/>
      <c r="B543" s="22"/>
      <c r="C543" s="22"/>
      <c r="D543" s="22" t="s">
        <v>430</v>
      </c>
      <c r="E543" s="22" t="s">
        <v>1930</v>
      </c>
      <c r="F543" s="22" t="s">
        <v>1931</v>
      </c>
      <c r="G543" s="22"/>
      <c r="H543" s="22">
        <v>272605000000</v>
      </c>
      <c r="I543" s="22">
        <v>266038000000</v>
      </c>
      <c r="J543" s="22"/>
      <c r="K543" s="22"/>
      <c r="L543" s="22"/>
    </row>
    <row r="544" spans="1:12">
      <c r="A544" s="22"/>
      <c r="B544" s="22"/>
      <c r="C544" s="22"/>
      <c r="D544" s="22" t="s">
        <v>430</v>
      </c>
      <c r="E544" s="22" t="s">
        <v>886</v>
      </c>
      <c r="F544" s="22" t="s">
        <v>887</v>
      </c>
      <c r="G544" s="22"/>
      <c r="H544" s="22">
        <v>92329000000</v>
      </c>
      <c r="I544" s="22">
        <v>74397000000</v>
      </c>
      <c r="J544" s="22"/>
      <c r="K544" s="22"/>
      <c r="L544" s="22"/>
    </row>
    <row r="545" spans="1:12">
      <c r="A545" s="22"/>
      <c r="B545" s="22"/>
      <c r="C545" s="22"/>
      <c r="D545" s="22" t="s">
        <v>438</v>
      </c>
      <c r="E545" s="22" t="s">
        <v>1938</v>
      </c>
      <c r="F545" s="22" t="s">
        <v>1908</v>
      </c>
      <c r="G545" s="22"/>
      <c r="H545" s="22">
        <v>416070000000</v>
      </c>
      <c r="I545" s="22">
        <v>407519000000</v>
      </c>
      <c r="J545" s="22"/>
      <c r="K545" s="22"/>
      <c r="L545" s="22"/>
    </row>
    <row r="546" spans="1:12">
      <c r="A546" s="22"/>
      <c r="B546" s="22"/>
      <c r="C546" s="22"/>
      <c r="D546" s="22" t="s">
        <v>438</v>
      </c>
      <c r="E546" s="22" t="s">
        <v>595</v>
      </c>
      <c r="F546" s="22" t="s">
        <v>446</v>
      </c>
      <c r="G546" s="22"/>
      <c r="H546" s="22">
        <v>956770000000</v>
      </c>
      <c r="I546" s="22">
        <v>967604000000</v>
      </c>
      <c r="J546" s="22">
        <v>916559000000</v>
      </c>
      <c r="K546" s="22"/>
      <c r="L546" s="22"/>
    </row>
    <row r="547" spans="1:12">
      <c r="A547" s="22"/>
      <c r="B547" s="22"/>
      <c r="C547" s="22"/>
      <c r="D547" s="22" t="s">
        <v>438</v>
      </c>
      <c r="E547" s="22" t="s">
        <v>601</v>
      </c>
      <c r="F547" s="22" t="s">
        <v>1221</v>
      </c>
      <c r="G547" s="22"/>
      <c r="H547" s="22">
        <v>13625000000</v>
      </c>
      <c r="I547" s="22">
        <v>12959000000</v>
      </c>
      <c r="J547" s="22"/>
      <c r="K547" s="22"/>
      <c r="L547" s="22"/>
    </row>
    <row r="548" spans="1:12">
      <c r="A548" s="22"/>
      <c r="B548" s="22"/>
      <c r="C548" s="22"/>
      <c r="D548" s="22" t="s">
        <v>438</v>
      </c>
      <c r="E548" s="22" t="s">
        <v>607</v>
      </c>
      <c r="F548" s="22" t="s">
        <v>1941</v>
      </c>
      <c r="G548" s="22"/>
      <c r="H548" s="22">
        <v>12228000000</v>
      </c>
      <c r="I548" s="22">
        <v>14498000000</v>
      </c>
      <c r="J548" s="22"/>
      <c r="K548" s="22"/>
      <c r="L548" s="22"/>
    </row>
    <row r="549" spans="1:12">
      <c r="A549" s="22"/>
      <c r="B549" s="22"/>
      <c r="C549" s="22"/>
      <c r="D549" s="22" t="s">
        <v>438</v>
      </c>
      <c r="E549" s="22" t="s">
        <v>611</v>
      </c>
      <c r="F549" s="22" t="s">
        <v>1201</v>
      </c>
      <c r="G549" s="22"/>
      <c r="H549" s="22">
        <v>118381000000</v>
      </c>
      <c r="I549" s="22">
        <v>114541000000</v>
      </c>
      <c r="J549" s="22"/>
      <c r="K549" s="22"/>
      <c r="L549" s="22"/>
    </row>
    <row r="550" spans="1:12">
      <c r="A550" s="22"/>
      <c r="B550" s="22"/>
      <c r="C550" s="22" t="s">
        <v>34</v>
      </c>
      <c r="D550" s="22" t="s">
        <v>438</v>
      </c>
      <c r="E550" s="22" t="s">
        <v>47</v>
      </c>
      <c r="F550" s="22" t="s">
        <v>613</v>
      </c>
      <c r="G550" s="22"/>
      <c r="H550" s="22">
        <v>1951757000000</v>
      </c>
      <c r="I550" s="22">
        <v>1930115000000</v>
      </c>
      <c r="J550" s="22"/>
      <c r="K550" s="22"/>
      <c r="L550" s="22"/>
    </row>
    <row r="551" spans="1:12">
      <c r="A551" s="22"/>
      <c r="B551" s="22"/>
      <c r="C551" s="22" t="s">
        <v>620</v>
      </c>
      <c r="D551" s="22" t="s">
        <v>438</v>
      </c>
      <c r="E551" s="22" t="s">
        <v>177</v>
      </c>
      <c r="F551" s="22" t="s">
        <v>457</v>
      </c>
      <c r="G551" s="22"/>
      <c r="H551" s="22">
        <v>103256000000</v>
      </c>
      <c r="I551" s="22">
        <v>96781000000</v>
      </c>
      <c r="J551" s="22">
        <v>97528000000</v>
      </c>
      <c r="K551" s="22"/>
      <c r="L551" s="22"/>
    </row>
    <row r="552" spans="1:12">
      <c r="A552" s="22"/>
      <c r="B552" s="22"/>
      <c r="C552" s="22"/>
      <c r="D552" s="22" t="s">
        <v>438</v>
      </c>
      <c r="E552" s="22" t="s">
        <v>621</v>
      </c>
      <c r="F552" s="22" t="s">
        <v>1944</v>
      </c>
      <c r="G552" s="22"/>
      <c r="H552" s="22">
        <v>8796000000</v>
      </c>
      <c r="I552" s="22">
        <v>14492000000</v>
      </c>
      <c r="J552" s="22"/>
      <c r="K552" s="22"/>
      <c r="L552" s="22"/>
    </row>
    <row r="553" spans="1:12">
      <c r="A553" s="22"/>
      <c r="B553" s="22"/>
      <c r="C553" s="22"/>
      <c r="D553" s="22" t="s">
        <v>438</v>
      </c>
      <c r="E553" s="22" t="s">
        <v>623</v>
      </c>
      <c r="F553" s="22" t="s">
        <v>624</v>
      </c>
      <c r="G553" s="22"/>
      <c r="H553" s="22">
        <v>70615000000</v>
      </c>
      <c r="I553" s="22">
        <v>57189000000</v>
      </c>
      <c r="J553" s="22"/>
      <c r="K553" s="22"/>
      <c r="L553" s="22"/>
    </row>
    <row r="554" spans="1:12">
      <c r="A554" s="22"/>
      <c r="B554" s="22"/>
      <c r="C554" s="22"/>
      <c r="D554" s="22" t="s">
        <v>438</v>
      </c>
      <c r="E554" s="22" t="s">
        <v>625</v>
      </c>
      <c r="F554" s="22" t="s">
        <v>459</v>
      </c>
      <c r="G554" s="22"/>
      <c r="H554" s="22">
        <v>225020000000</v>
      </c>
      <c r="I554" s="22">
        <v>255077000000</v>
      </c>
      <c r="J554" s="22"/>
      <c r="K554" s="22"/>
      <c r="L554" s="22"/>
    </row>
    <row r="555" spans="1:12">
      <c r="A555" s="22"/>
      <c r="B555" s="22"/>
      <c r="C555" s="22" t="s">
        <v>40</v>
      </c>
      <c r="D555" s="22" t="s">
        <v>438</v>
      </c>
      <c r="E555" s="22" t="s">
        <v>51</v>
      </c>
      <c r="F555" s="22" t="s">
        <v>626</v>
      </c>
      <c r="G555" s="22"/>
      <c r="H555" s="22">
        <v>1743678000000</v>
      </c>
      <c r="I555" s="22">
        <v>1729618000000</v>
      </c>
      <c r="J555" s="22"/>
      <c r="K555" s="22"/>
      <c r="L555" s="22"/>
    </row>
    <row r="556" spans="1:12">
      <c r="A556" s="22"/>
      <c r="B556" s="22"/>
      <c r="C556" s="22" t="s">
        <v>649</v>
      </c>
      <c r="D556" s="22" t="s">
        <v>438</v>
      </c>
      <c r="E556" s="22" t="s">
        <v>152</v>
      </c>
      <c r="F556" s="22" t="s">
        <v>650</v>
      </c>
      <c r="G556" s="22"/>
      <c r="H556" s="22">
        <v>1143000000</v>
      </c>
      <c r="I556" s="22">
        <v>916000000</v>
      </c>
      <c r="J556" s="22"/>
      <c r="K556" s="22"/>
      <c r="L556" s="22"/>
    </row>
    <row r="557" spans="1:12">
      <c r="A557" s="22"/>
      <c r="B557" s="22"/>
      <c r="C557" s="22"/>
      <c r="D557" s="22" t="s">
        <v>263</v>
      </c>
      <c r="E557" s="22" t="s">
        <v>428</v>
      </c>
      <c r="F557" s="22"/>
      <c r="G557" s="22"/>
      <c r="H557" s="22"/>
      <c r="I557" s="22"/>
      <c r="J557" s="22"/>
      <c r="K557" s="22"/>
      <c r="L557" s="22"/>
    </row>
    <row r="558" spans="1:12">
      <c r="A558" s="22"/>
      <c r="B558" s="22"/>
      <c r="C558" s="22"/>
      <c r="D558" s="22"/>
      <c r="E558" s="22" t="s">
        <v>1222</v>
      </c>
      <c r="F558" s="22" t="s">
        <v>341</v>
      </c>
      <c r="G558" s="22"/>
      <c r="H558" s="22"/>
      <c r="I558" s="22"/>
      <c r="J558" s="22"/>
      <c r="K558" s="22"/>
      <c r="L558" s="22"/>
    </row>
    <row r="559" spans="1:12">
      <c r="A559" s="22"/>
      <c r="B559" s="22"/>
      <c r="C559" s="22"/>
      <c r="D559" s="22" t="s">
        <v>430</v>
      </c>
      <c r="E559" s="22" t="s">
        <v>1223</v>
      </c>
      <c r="F559" s="22" t="s">
        <v>1224</v>
      </c>
      <c r="G559" s="22"/>
      <c r="H559" s="22">
        <v>1367437000000</v>
      </c>
      <c r="I559" s="22">
        <v>1395604000000</v>
      </c>
      <c r="J559" s="22"/>
      <c r="K559" s="22"/>
      <c r="L559" s="22"/>
    </row>
    <row r="560" spans="1:12">
      <c r="A560" s="22"/>
      <c r="B560" s="22"/>
      <c r="C560" s="22"/>
      <c r="D560" s="22" t="s">
        <v>430</v>
      </c>
      <c r="E560" s="22" t="s">
        <v>1225</v>
      </c>
      <c r="F560" s="22" t="s">
        <v>1226</v>
      </c>
      <c r="G560" s="22"/>
      <c r="H560" s="22">
        <v>2200000000</v>
      </c>
      <c r="I560" s="22">
        <v>1200000000</v>
      </c>
      <c r="J560" s="22"/>
      <c r="K560" s="22"/>
      <c r="L560" s="22"/>
    </row>
    <row r="561" spans="1:12">
      <c r="A561" s="22"/>
      <c r="B561" s="22"/>
      <c r="C561" s="22"/>
      <c r="D561" s="22" t="s">
        <v>430</v>
      </c>
      <c r="E561" s="22" t="s">
        <v>1227</v>
      </c>
      <c r="F561" s="22" t="s">
        <v>2061</v>
      </c>
      <c r="G561" s="22"/>
      <c r="H561" s="22">
        <v>1</v>
      </c>
      <c r="I561" s="22">
        <v>1</v>
      </c>
      <c r="J561" s="22"/>
      <c r="K561" s="22"/>
      <c r="L561" s="22"/>
    </row>
    <row r="562" spans="1:12">
      <c r="A562" s="22"/>
      <c r="B562" s="22"/>
      <c r="C562" s="22"/>
      <c r="D562" s="22" t="s">
        <v>430</v>
      </c>
      <c r="E562" s="22" t="s">
        <v>1229</v>
      </c>
      <c r="F562" s="22" t="s">
        <v>1230</v>
      </c>
      <c r="G562" s="22"/>
      <c r="H562" s="22">
        <v>2200000000</v>
      </c>
      <c r="I562" s="22">
        <v>1200000000</v>
      </c>
      <c r="J562" s="22"/>
      <c r="K562" s="22"/>
      <c r="L562" s="22"/>
    </row>
    <row r="563" spans="1:12">
      <c r="A563" s="22"/>
      <c r="B563" s="22"/>
      <c r="C563" s="22"/>
      <c r="D563" s="22" t="s">
        <v>263</v>
      </c>
      <c r="E563" s="22" t="s">
        <v>428</v>
      </c>
      <c r="F563" s="22"/>
      <c r="G563" s="22"/>
      <c r="H563" s="22"/>
      <c r="I563" s="22"/>
      <c r="J563" s="22"/>
      <c r="K563" s="22"/>
      <c r="L563" s="22"/>
    </row>
    <row r="564" spans="1:12">
      <c r="A564" s="22"/>
      <c r="B564" s="22"/>
      <c r="C564" s="22"/>
      <c r="D564" s="22"/>
      <c r="E564" s="22" t="s">
        <v>1231</v>
      </c>
      <c r="F564" s="22" t="s">
        <v>342</v>
      </c>
      <c r="G564" s="22"/>
      <c r="H564" s="22"/>
      <c r="I564" s="22"/>
      <c r="J564" s="22"/>
      <c r="K564" s="22"/>
      <c r="L564" s="22"/>
    </row>
    <row r="565" spans="1:12">
      <c r="A565" s="22"/>
      <c r="B565" s="22"/>
      <c r="C565" s="22"/>
      <c r="D565" s="22"/>
      <c r="E565" s="22"/>
      <c r="F565" s="22" t="s">
        <v>1232</v>
      </c>
      <c r="G565" s="22"/>
      <c r="H565" s="22"/>
      <c r="I565" s="22"/>
      <c r="J565" s="22"/>
      <c r="K565" s="22"/>
      <c r="L565" s="22"/>
    </row>
    <row r="566" spans="1:12">
      <c r="A566" s="22"/>
      <c r="B566" s="22"/>
      <c r="C566" s="22"/>
      <c r="D566" s="22"/>
      <c r="E566" s="22"/>
      <c r="F566" s="22" t="s">
        <v>1233</v>
      </c>
      <c r="G566" s="22"/>
      <c r="H566" s="22"/>
      <c r="I566" s="22"/>
      <c r="J566" s="22"/>
      <c r="K566" s="22"/>
      <c r="L566" s="22"/>
    </row>
    <row r="567" spans="1:12">
      <c r="A567" s="22"/>
      <c r="B567" s="22"/>
      <c r="C567" s="22"/>
      <c r="D567" s="22" t="s">
        <v>430</v>
      </c>
      <c r="E567" s="22" t="s">
        <v>1234</v>
      </c>
      <c r="F567" s="22" t="s">
        <v>1235</v>
      </c>
      <c r="G567" s="22"/>
      <c r="H567" s="22">
        <v>0</v>
      </c>
      <c r="I567" s="22">
        <v>11000000</v>
      </c>
      <c r="J567" s="22">
        <v>19000000</v>
      </c>
      <c r="K567" s="22"/>
      <c r="L567" s="22"/>
    </row>
    <row r="568" spans="1:12">
      <c r="A568" s="22"/>
      <c r="B568" s="22"/>
      <c r="C568" s="22"/>
      <c r="D568" s="22" t="s">
        <v>430</v>
      </c>
      <c r="E568" s="22" t="s">
        <v>1236</v>
      </c>
      <c r="F568" s="22" t="s">
        <v>1237</v>
      </c>
      <c r="G568" s="22"/>
      <c r="H568" s="22">
        <v>8600000000</v>
      </c>
      <c r="I568" s="22">
        <v>9900000000</v>
      </c>
      <c r="J568" s="22">
        <v>11300000000</v>
      </c>
      <c r="K568" s="22"/>
      <c r="L568" s="22"/>
    </row>
    <row r="569" spans="1:12">
      <c r="A569" s="22"/>
      <c r="B569" s="22"/>
      <c r="C569" s="22" t="s">
        <v>2062</v>
      </c>
      <c r="D569" s="22" t="s">
        <v>438</v>
      </c>
      <c r="E569" s="22" t="s">
        <v>1238</v>
      </c>
      <c r="F569" s="22" t="s">
        <v>1239</v>
      </c>
      <c r="G569" s="22"/>
      <c r="H569" s="22">
        <v>701000000</v>
      </c>
      <c r="I569" s="22">
        <v>524000000</v>
      </c>
      <c r="J569" s="22">
        <v>506000000</v>
      </c>
      <c r="K569" s="22"/>
      <c r="L569" s="22"/>
    </row>
    <row r="570" spans="1:12">
      <c r="A570" s="22"/>
      <c r="B570" s="22"/>
      <c r="C570" s="22"/>
      <c r="D570" s="22" t="s">
        <v>263</v>
      </c>
      <c r="E570" s="22" t="s">
        <v>428</v>
      </c>
      <c r="F570" s="22"/>
      <c r="G570" s="22"/>
      <c r="H570" s="22"/>
      <c r="I570" s="22"/>
      <c r="J570" s="22"/>
      <c r="K570" s="22"/>
      <c r="L570" s="22"/>
    </row>
    <row r="571" spans="1:12">
      <c r="A571" s="22"/>
      <c r="B571" s="22"/>
      <c r="C571" s="22"/>
      <c r="D571" s="22"/>
      <c r="E571" s="22" t="s">
        <v>1240</v>
      </c>
      <c r="F571" s="22" t="s">
        <v>343</v>
      </c>
      <c r="G571" s="22"/>
      <c r="H571" s="22"/>
      <c r="I571" s="22"/>
      <c r="J571" s="22"/>
      <c r="K571" s="22"/>
      <c r="L571" s="22"/>
    </row>
    <row r="572" spans="1:12">
      <c r="A572" s="22"/>
      <c r="B572" s="22"/>
      <c r="C572" s="22"/>
      <c r="D572" s="22"/>
      <c r="E572" s="22" t="s">
        <v>1241</v>
      </c>
      <c r="F572" s="22" t="s">
        <v>344</v>
      </c>
      <c r="G572" s="22"/>
      <c r="H572" s="22"/>
      <c r="I572" s="22"/>
      <c r="J572" s="22"/>
      <c r="K572" s="22"/>
      <c r="L572" s="22"/>
    </row>
    <row r="573" spans="1:12">
      <c r="A573" s="22"/>
      <c r="B573" s="22"/>
      <c r="C573" s="22"/>
      <c r="D573" s="22"/>
      <c r="E573" s="22"/>
      <c r="F573" s="22" t="s">
        <v>1242</v>
      </c>
      <c r="G573" s="22"/>
      <c r="H573" s="22"/>
      <c r="I573" s="22"/>
      <c r="J573" s="22"/>
      <c r="K573" s="22"/>
      <c r="L573" s="22"/>
    </row>
    <row r="574" spans="1:12">
      <c r="A574" s="22"/>
      <c r="B574" s="22"/>
      <c r="C574" s="22"/>
      <c r="D574" s="22"/>
      <c r="E574" s="22"/>
      <c r="F574" s="22" t="s">
        <v>1243</v>
      </c>
      <c r="G574" s="22"/>
      <c r="H574" s="22"/>
      <c r="I574" s="22"/>
      <c r="J574" s="22"/>
      <c r="K574" s="22"/>
      <c r="L574" s="22"/>
    </row>
    <row r="575" spans="1:12">
      <c r="A575" s="22"/>
      <c r="B575" s="22"/>
      <c r="C575" s="22"/>
      <c r="D575" s="22"/>
      <c r="E575" s="22"/>
      <c r="F575" s="22" t="s">
        <v>1243</v>
      </c>
      <c r="G575" s="22"/>
      <c r="H575" s="22"/>
      <c r="I575" s="22"/>
      <c r="J575" s="22"/>
      <c r="K575" s="22"/>
      <c r="L575" s="22"/>
    </row>
    <row r="576" spans="1:12">
      <c r="A576" s="22"/>
      <c r="B576" s="22"/>
      <c r="C576" s="22"/>
      <c r="D576" s="22"/>
      <c r="E576" s="22"/>
      <c r="F576" s="22" t="s">
        <v>1243</v>
      </c>
      <c r="G576" s="22"/>
      <c r="H576" s="22"/>
      <c r="I576" s="22"/>
      <c r="J576" s="22"/>
      <c r="K576" s="22"/>
      <c r="L576" s="22"/>
    </row>
    <row r="577" spans="1:12">
      <c r="A577" s="22"/>
      <c r="B577" s="22"/>
      <c r="C577" s="22"/>
      <c r="D577" s="22" t="s">
        <v>263</v>
      </c>
      <c r="E577" s="22" t="s">
        <v>428</v>
      </c>
      <c r="F577" s="22"/>
      <c r="G577" s="22"/>
      <c r="H577" s="22"/>
      <c r="I577" s="22"/>
      <c r="J577" s="22"/>
      <c r="K577" s="22"/>
      <c r="L577" s="22"/>
    </row>
    <row r="578" spans="1:12">
      <c r="A578" s="22"/>
      <c r="B578" s="22"/>
      <c r="C578" s="22"/>
      <c r="D578" s="22"/>
      <c r="E578" s="22" t="s">
        <v>1244</v>
      </c>
      <c r="F578" s="22" t="s">
        <v>345</v>
      </c>
      <c r="G578" s="22"/>
      <c r="H578" s="22"/>
      <c r="I578" s="22"/>
      <c r="J578" s="22"/>
      <c r="K578" s="22"/>
      <c r="L578" s="22"/>
    </row>
    <row r="579" spans="1:12">
      <c r="A579" s="22"/>
      <c r="B579" s="22"/>
      <c r="C579" s="22"/>
      <c r="D579" s="22" t="s">
        <v>438</v>
      </c>
      <c r="E579" s="22" t="s">
        <v>1245</v>
      </c>
      <c r="F579" s="22" t="s">
        <v>1246</v>
      </c>
      <c r="G579" s="22"/>
      <c r="H579" s="22">
        <v>1227083000000</v>
      </c>
      <c r="I579" s="22">
        <v>1266936000000</v>
      </c>
      <c r="J579" s="22"/>
      <c r="K579" s="22"/>
      <c r="L579" s="22"/>
    </row>
    <row r="580" spans="1:12">
      <c r="A580" s="22"/>
      <c r="B580" s="22"/>
      <c r="C580" s="22"/>
      <c r="D580" s="22" t="s">
        <v>430</v>
      </c>
      <c r="E580" s="22" t="s">
        <v>1247</v>
      </c>
      <c r="F580" s="22" t="s">
        <v>2063</v>
      </c>
      <c r="G580" s="22"/>
      <c r="H580" s="22">
        <v>16232000000</v>
      </c>
      <c r="I580" s="22">
        <v>19778000000</v>
      </c>
      <c r="J580" s="22"/>
      <c r="K580" s="22"/>
      <c r="L580" s="22"/>
    </row>
    <row r="581" spans="1:12">
      <c r="A581" s="22"/>
      <c r="B581" s="22"/>
      <c r="C581" s="22"/>
      <c r="D581" s="22" t="s">
        <v>438</v>
      </c>
      <c r="E581" s="22" t="s">
        <v>1249</v>
      </c>
      <c r="F581" s="22" t="s">
        <v>1250</v>
      </c>
      <c r="G581" s="22"/>
      <c r="H581" s="22">
        <v>1762000000</v>
      </c>
      <c r="I581" s="22">
        <v>1290000000</v>
      </c>
      <c r="J581" s="22"/>
      <c r="K581" s="22"/>
      <c r="L581" s="22"/>
    </row>
    <row r="582" spans="1:12">
      <c r="A582" s="22"/>
      <c r="B582" s="22"/>
      <c r="C582" s="22"/>
      <c r="D582" s="22" t="s">
        <v>263</v>
      </c>
      <c r="E582" s="22" t="s">
        <v>428</v>
      </c>
      <c r="F582" s="22"/>
      <c r="G582" s="22"/>
      <c r="H582" s="22"/>
      <c r="I582" s="22"/>
      <c r="J582" s="22"/>
      <c r="K582" s="22"/>
      <c r="L582" s="22"/>
    </row>
    <row r="583" spans="1:12">
      <c r="A583" s="22"/>
      <c r="B583" s="22"/>
      <c r="C583" s="22"/>
      <c r="D583" s="22"/>
      <c r="E583" s="22" t="s">
        <v>1251</v>
      </c>
      <c r="F583" s="22" t="s">
        <v>346</v>
      </c>
      <c r="G583" s="22"/>
      <c r="H583" s="22"/>
      <c r="I583" s="22"/>
      <c r="J583" s="22"/>
      <c r="K583" s="22"/>
      <c r="L583" s="22"/>
    </row>
    <row r="584" spans="1:12">
      <c r="A584" s="22"/>
      <c r="B584" s="22"/>
      <c r="C584" s="22" t="s">
        <v>34</v>
      </c>
      <c r="D584" s="22" t="s">
        <v>438</v>
      </c>
      <c r="E584" s="22" t="s">
        <v>47</v>
      </c>
      <c r="F584" s="22" t="s">
        <v>34</v>
      </c>
      <c r="G584" s="22"/>
      <c r="H584" s="22">
        <v>1951757000000</v>
      </c>
      <c r="I584" s="22">
        <v>1930115000000</v>
      </c>
      <c r="J584" s="22"/>
      <c r="K584" s="22"/>
      <c r="L584" s="22"/>
    </row>
    <row r="585" spans="1:12">
      <c r="A585" s="22"/>
      <c r="B585" s="22"/>
      <c r="C585" s="22" t="s">
        <v>40</v>
      </c>
      <c r="D585" s="22" t="s">
        <v>438</v>
      </c>
      <c r="E585" s="22" t="s">
        <v>51</v>
      </c>
      <c r="F585" s="22" t="s">
        <v>40</v>
      </c>
      <c r="G585" s="22" t="s">
        <v>548</v>
      </c>
      <c r="H585" s="22">
        <v>1743678000000</v>
      </c>
      <c r="I585" s="22">
        <v>1729618000000</v>
      </c>
      <c r="J585" s="22"/>
      <c r="K585" s="22"/>
      <c r="L585" s="22"/>
    </row>
    <row r="586" spans="1:12">
      <c r="C586" s="22" t="s">
        <v>649</v>
      </c>
      <c r="D586" s="22" t="s">
        <v>438</v>
      </c>
      <c r="E586" s="22" t="s">
        <v>152</v>
      </c>
      <c r="F586" s="22" t="s">
        <v>650</v>
      </c>
      <c r="G586" s="22" t="s">
        <v>548</v>
      </c>
      <c r="H586" s="22">
        <v>1143000000</v>
      </c>
      <c r="I586" s="22">
        <v>916000000</v>
      </c>
      <c r="J586" s="22"/>
      <c r="K586" s="22"/>
      <c r="L586" s="22"/>
    </row>
    <row r="587" spans="1:12">
      <c r="C587" s="22"/>
      <c r="D587" s="22" t="s">
        <v>430</v>
      </c>
      <c r="E587" s="22" t="s">
        <v>1252</v>
      </c>
      <c r="F587" s="22" t="s">
        <v>1253</v>
      </c>
      <c r="G587" s="22"/>
      <c r="H587" s="22" t="s">
        <v>1254</v>
      </c>
      <c r="I587" s="22"/>
      <c r="J587" s="22"/>
      <c r="K587" s="22"/>
      <c r="L587" s="22"/>
    </row>
    <row r="588" spans="1:12">
      <c r="C588" s="22"/>
      <c r="D588" s="22" t="s">
        <v>263</v>
      </c>
      <c r="E588" s="22" t="s">
        <v>428</v>
      </c>
      <c r="F588" s="22"/>
      <c r="G588" s="22"/>
      <c r="H588" s="22"/>
      <c r="I588" s="22"/>
      <c r="J588" s="22"/>
      <c r="K588" s="22"/>
      <c r="L588" s="22"/>
    </row>
    <row r="589" spans="1:12">
      <c r="C589" s="22"/>
      <c r="D589" s="22"/>
      <c r="E589" s="22" t="s">
        <v>1255</v>
      </c>
      <c r="F589" s="22" t="s">
        <v>347</v>
      </c>
      <c r="G589" s="22"/>
      <c r="H589" s="22"/>
      <c r="I589" s="22"/>
      <c r="J589" s="22"/>
      <c r="K589" s="22"/>
      <c r="L589" s="22"/>
    </row>
    <row r="590" spans="1:12">
      <c r="C590" s="22"/>
      <c r="D590" s="22" t="s">
        <v>438</v>
      </c>
      <c r="E590" s="22" t="s">
        <v>601</v>
      </c>
      <c r="F590" s="22" t="s">
        <v>1256</v>
      </c>
      <c r="G590" s="22"/>
      <c r="H590" s="22">
        <v>13625000000</v>
      </c>
      <c r="I590" s="22">
        <v>12959000000</v>
      </c>
      <c r="J590" s="22"/>
      <c r="K590" s="22"/>
      <c r="L590" s="22"/>
    </row>
    <row r="591" spans="1:12">
      <c r="C591" s="22"/>
      <c r="D591" s="22"/>
      <c r="E591" s="22"/>
      <c r="F591" s="22" t="s">
        <v>1257</v>
      </c>
      <c r="G591" s="22"/>
      <c r="H591" s="22"/>
      <c r="I591" s="22"/>
      <c r="J591" s="22"/>
      <c r="K591" s="22"/>
      <c r="L591" s="22"/>
    </row>
    <row r="592" spans="1:12">
      <c r="C592" s="22"/>
      <c r="D592" s="22" t="s">
        <v>438</v>
      </c>
      <c r="E592" s="22" t="s">
        <v>1258</v>
      </c>
      <c r="F592" s="22" t="s">
        <v>1259</v>
      </c>
      <c r="G592" s="22"/>
      <c r="H592" s="22">
        <v>-126000000</v>
      </c>
      <c r="I592" s="22">
        <v>565000000</v>
      </c>
      <c r="J592" s="22">
        <v>214000000</v>
      </c>
      <c r="K592" s="22"/>
      <c r="L592" s="22"/>
    </row>
    <row r="593" spans="3:12">
      <c r="C593" s="22"/>
      <c r="D593" s="22" t="s">
        <v>438</v>
      </c>
      <c r="E593" s="22" t="s">
        <v>1260</v>
      </c>
      <c r="F593" s="22" t="s">
        <v>1261</v>
      </c>
      <c r="G593" s="22"/>
      <c r="H593" s="22">
        <v>-1989000000</v>
      </c>
      <c r="I593" s="22">
        <v>-2160000000</v>
      </c>
      <c r="J593" s="22">
        <v>-2084000000</v>
      </c>
      <c r="K593" s="22"/>
      <c r="L593" s="22"/>
    </row>
    <row r="594" spans="3:12">
      <c r="C594" s="22"/>
      <c r="D594" s="22" t="s">
        <v>438</v>
      </c>
      <c r="E594" s="22" t="s">
        <v>1262</v>
      </c>
      <c r="F594" s="22" t="s">
        <v>1263</v>
      </c>
      <c r="G594" s="22"/>
      <c r="H594" s="22">
        <v>-2115000000</v>
      </c>
      <c r="I594" s="22">
        <v>-1595000000</v>
      </c>
      <c r="J594" s="22">
        <v>-1870000000</v>
      </c>
      <c r="K594" s="22"/>
      <c r="L594" s="22"/>
    </row>
    <row r="595" spans="3:12">
      <c r="C595" s="22"/>
      <c r="D595" s="22" t="s">
        <v>438</v>
      </c>
      <c r="E595" s="22" t="s">
        <v>601</v>
      </c>
      <c r="F595" s="22" t="s">
        <v>1264</v>
      </c>
      <c r="G595" s="22"/>
      <c r="H595" s="22">
        <v>13625000000</v>
      </c>
      <c r="I595" s="22">
        <v>12959000000</v>
      </c>
      <c r="J595" s="22"/>
      <c r="K595" s="22"/>
      <c r="L595" s="22"/>
    </row>
    <row r="596" spans="3:12">
      <c r="C596" s="22"/>
      <c r="D596" s="22" t="s">
        <v>263</v>
      </c>
      <c r="E596" s="22" t="s">
        <v>428</v>
      </c>
      <c r="F596" s="22"/>
      <c r="G596" s="22"/>
      <c r="H596" s="22"/>
      <c r="I596" s="22"/>
      <c r="J596" s="22"/>
      <c r="K596" s="22"/>
      <c r="L596" s="22"/>
    </row>
    <row r="597" spans="3:12">
      <c r="C597" s="22"/>
      <c r="D597" s="22"/>
      <c r="E597" s="22" t="s">
        <v>1265</v>
      </c>
      <c r="F597" s="22" t="s">
        <v>348</v>
      </c>
      <c r="G597" s="22"/>
      <c r="H597" s="22"/>
      <c r="I597" s="22"/>
      <c r="J597" s="22"/>
      <c r="K597" s="22"/>
      <c r="L597" s="22"/>
    </row>
    <row r="598" spans="3:12">
      <c r="C598" s="22"/>
      <c r="D598" s="22" t="s">
        <v>438</v>
      </c>
      <c r="E598" s="22" t="s">
        <v>1266</v>
      </c>
      <c r="F598" s="22" t="s">
        <v>1267</v>
      </c>
      <c r="G598" s="22" t="s">
        <v>548</v>
      </c>
      <c r="H598" s="22">
        <v>263000000</v>
      </c>
      <c r="I598" s="22">
        <v>269000000</v>
      </c>
      <c r="J598" s="22">
        <v>258000000</v>
      </c>
      <c r="K598" s="22"/>
      <c r="L598" s="22"/>
    </row>
    <row r="599" spans="3:12">
      <c r="C599" s="22"/>
      <c r="D599" s="22" t="s">
        <v>263</v>
      </c>
      <c r="E599" s="22" t="s">
        <v>428</v>
      </c>
      <c r="F599" s="22"/>
      <c r="G599" s="22"/>
      <c r="H599" s="22"/>
      <c r="I599" s="22"/>
      <c r="J599" s="22"/>
      <c r="K599" s="22"/>
      <c r="L599" s="22"/>
    </row>
    <row r="600" spans="3:12">
      <c r="C600" s="22"/>
      <c r="D600" s="22"/>
      <c r="E600" s="22" t="s">
        <v>1268</v>
      </c>
      <c r="F600" s="22" t="s">
        <v>349</v>
      </c>
      <c r="G600" s="22"/>
      <c r="H600" s="22"/>
      <c r="I600" s="22"/>
      <c r="J600" s="22"/>
      <c r="K600" s="22"/>
      <c r="L600" s="22"/>
    </row>
    <row r="601" spans="3:12">
      <c r="C601" s="22"/>
      <c r="D601" s="22" t="s">
        <v>430</v>
      </c>
      <c r="E601" s="22" t="s">
        <v>1269</v>
      </c>
      <c r="F601" s="22" t="s">
        <v>1270</v>
      </c>
      <c r="G601" s="22"/>
      <c r="H601" s="22">
        <v>1704000000000</v>
      </c>
      <c r="I601" s="22">
        <v>1684000000000</v>
      </c>
      <c r="J601" s="22"/>
      <c r="K601" s="22"/>
      <c r="L601" s="22"/>
    </row>
    <row r="602" spans="3:12">
      <c r="C602" s="22"/>
      <c r="D602" s="22" t="s">
        <v>430</v>
      </c>
      <c r="E602" s="22" t="s">
        <v>1271</v>
      </c>
      <c r="F602" s="22" t="s">
        <v>1272</v>
      </c>
      <c r="G602" s="22"/>
      <c r="H602" s="22">
        <v>2185000000000</v>
      </c>
      <c r="I602" s="22">
        <v>2179000000000</v>
      </c>
      <c r="J602" s="22"/>
      <c r="K602" s="22"/>
      <c r="L602" s="22"/>
    </row>
    <row r="603" spans="3:12">
      <c r="C603" s="22"/>
      <c r="D603" s="22" t="s">
        <v>430</v>
      </c>
      <c r="E603" s="22" t="s">
        <v>1273</v>
      </c>
      <c r="F603" s="22" t="s">
        <v>1274</v>
      </c>
      <c r="G603" s="22"/>
      <c r="H603" s="22">
        <v>8.8000000000000005E-3</v>
      </c>
      <c r="I603" s="22">
        <v>8.5000000000000006E-3</v>
      </c>
      <c r="J603" s="22"/>
      <c r="K603" s="22"/>
      <c r="L603" s="22"/>
    </row>
    <row r="604" spans="3:12">
      <c r="C604" s="22"/>
      <c r="D604" s="22" t="s">
        <v>263</v>
      </c>
      <c r="E604" s="22" t="s">
        <v>428</v>
      </c>
      <c r="F604" s="22"/>
      <c r="G604" s="22"/>
      <c r="H604" s="22"/>
      <c r="I604" s="22"/>
      <c r="J604" s="22"/>
      <c r="K604" s="22"/>
      <c r="L604" s="22"/>
    </row>
    <row r="605" spans="3:12">
      <c r="C605" s="22"/>
      <c r="D605" s="22"/>
      <c r="E605" s="22" t="s">
        <v>1275</v>
      </c>
      <c r="F605" s="22" t="s">
        <v>350</v>
      </c>
      <c r="G605" s="22"/>
      <c r="H605" s="22"/>
      <c r="I605" s="22"/>
      <c r="J605" s="22"/>
      <c r="K605" s="22"/>
      <c r="L605" s="22"/>
    </row>
    <row r="606" spans="3:12">
      <c r="C606" s="22"/>
      <c r="D606" s="22"/>
      <c r="E606" s="22"/>
      <c r="F606" s="22" t="s">
        <v>1276</v>
      </c>
      <c r="G606" s="22"/>
      <c r="H606" s="22"/>
      <c r="I606" s="22"/>
      <c r="J606" s="22"/>
      <c r="K606" s="22"/>
      <c r="L606" s="22"/>
    </row>
    <row r="607" spans="3:12">
      <c r="C607" s="22"/>
      <c r="D607" s="22"/>
      <c r="E607" s="22"/>
      <c r="F607" s="22" t="s">
        <v>1277</v>
      </c>
      <c r="G607" s="22"/>
      <c r="H607" s="22"/>
      <c r="I607" s="22"/>
      <c r="J607" s="22"/>
      <c r="K607" s="22"/>
      <c r="L607" s="22"/>
    </row>
    <row r="608" spans="3:12">
      <c r="C608" s="22"/>
      <c r="D608" s="22" t="s">
        <v>438</v>
      </c>
      <c r="E608" s="22" t="s">
        <v>1278</v>
      </c>
      <c r="F608" s="22" t="s">
        <v>1279</v>
      </c>
      <c r="G608" s="22"/>
      <c r="H608" s="22">
        <v>3603000000</v>
      </c>
      <c r="I608" s="22">
        <v>3778000000</v>
      </c>
      <c r="J608" s="22">
        <v>4037000000</v>
      </c>
      <c r="K608" s="22"/>
      <c r="L608" s="22"/>
    </row>
    <row r="609" spans="3:12">
      <c r="C609" s="22"/>
      <c r="D609" s="22" t="s">
        <v>438</v>
      </c>
      <c r="E609" s="22" t="s">
        <v>1280</v>
      </c>
      <c r="F609" s="22" t="s">
        <v>1281</v>
      </c>
      <c r="G609" s="22"/>
      <c r="H609" s="22">
        <v>172000000</v>
      </c>
      <c r="I609" s="22">
        <v>180000000</v>
      </c>
      <c r="J609" s="22">
        <v>198000000</v>
      </c>
      <c r="K609" s="22"/>
      <c r="L609" s="22"/>
    </row>
    <row r="610" spans="3:12">
      <c r="C610" s="22"/>
      <c r="D610" s="22" t="s">
        <v>438</v>
      </c>
      <c r="E610" s="22" t="s">
        <v>1282</v>
      </c>
      <c r="F610" s="22" t="s">
        <v>1283</v>
      </c>
      <c r="G610" s="22"/>
      <c r="H610" s="22">
        <v>199000000</v>
      </c>
      <c r="I610" s="22">
        <v>229000000</v>
      </c>
      <c r="J610" s="22">
        <v>288000000</v>
      </c>
      <c r="K610" s="22"/>
      <c r="L610" s="22"/>
    </row>
    <row r="611" spans="3:12">
      <c r="C611" s="22"/>
      <c r="D611" s="22" t="s">
        <v>430</v>
      </c>
      <c r="E611" s="22" t="s">
        <v>1284</v>
      </c>
      <c r="F611" s="22" t="s">
        <v>1285</v>
      </c>
      <c r="G611" s="22" t="s">
        <v>548</v>
      </c>
      <c r="H611" s="22">
        <v>582000000</v>
      </c>
      <c r="I611" s="22">
        <v>819000000</v>
      </c>
      <c r="J611" s="22">
        <v>625000000</v>
      </c>
      <c r="K611" s="22"/>
      <c r="L611" s="22"/>
    </row>
    <row r="612" spans="3:12">
      <c r="C612" s="22"/>
      <c r="D612" s="22" t="s">
        <v>430</v>
      </c>
      <c r="E612" s="22" t="s">
        <v>1286</v>
      </c>
      <c r="F612" s="22" t="s">
        <v>1287</v>
      </c>
      <c r="G612" s="22"/>
      <c r="H612" s="22">
        <v>3392000000</v>
      </c>
      <c r="I612" s="22">
        <v>3368000000</v>
      </c>
      <c r="J612" s="22">
        <v>3898000000</v>
      </c>
      <c r="K612" s="22"/>
      <c r="L612" s="22"/>
    </row>
    <row r="613" spans="3:12">
      <c r="C613" s="22"/>
      <c r="D613" s="22" t="s">
        <v>438</v>
      </c>
      <c r="E613" s="22" t="s">
        <v>1258</v>
      </c>
      <c r="F613" s="22" t="s">
        <v>1288</v>
      </c>
      <c r="G613" s="22"/>
      <c r="H613" s="22">
        <v>-126000000</v>
      </c>
      <c r="I613" s="22">
        <v>565000000</v>
      </c>
      <c r="J613" s="22">
        <v>214000000</v>
      </c>
      <c r="K613" s="22"/>
      <c r="L613" s="22"/>
    </row>
    <row r="614" spans="3:12">
      <c r="C614" s="22"/>
      <c r="D614" s="22" t="s">
        <v>438</v>
      </c>
      <c r="E614" s="22" t="s">
        <v>1260</v>
      </c>
      <c r="F614" s="22" t="s">
        <v>1261</v>
      </c>
      <c r="G614" s="22"/>
      <c r="H614" s="22">
        <v>-1989000000</v>
      </c>
      <c r="I614" s="22">
        <v>-2160000000</v>
      </c>
      <c r="J614" s="22">
        <v>-2084000000</v>
      </c>
      <c r="K614" s="22"/>
      <c r="L614" s="22"/>
    </row>
    <row r="615" spans="3:12">
      <c r="C615" s="22"/>
      <c r="D615" s="22" t="s">
        <v>438</v>
      </c>
      <c r="E615" s="22" t="s">
        <v>1262</v>
      </c>
      <c r="F615" s="22" t="s">
        <v>1289</v>
      </c>
      <c r="G615" s="22"/>
      <c r="H615" s="22">
        <v>-2115000000</v>
      </c>
      <c r="I615" s="22">
        <v>-1595000000</v>
      </c>
      <c r="J615" s="22">
        <v>-1870000000</v>
      </c>
      <c r="K615" s="22"/>
      <c r="L615" s="22"/>
    </row>
    <row r="616" spans="3:12">
      <c r="C616" s="22"/>
      <c r="D616" s="22" t="s">
        <v>438</v>
      </c>
      <c r="E616" s="22" t="s">
        <v>1266</v>
      </c>
      <c r="F616" s="22" t="s">
        <v>1267</v>
      </c>
      <c r="G616" s="22" t="s">
        <v>548</v>
      </c>
      <c r="H616" s="22">
        <v>263000000</v>
      </c>
      <c r="I616" s="22">
        <v>269000000</v>
      </c>
      <c r="J616" s="22">
        <v>258000000</v>
      </c>
      <c r="K616" s="22"/>
      <c r="L616" s="22"/>
    </row>
    <row r="617" spans="3:12">
      <c r="C617" s="22"/>
      <c r="D617" s="22" t="s">
        <v>430</v>
      </c>
      <c r="E617" s="22" t="s">
        <v>1290</v>
      </c>
      <c r="F617" s="22" t="s">
        <v>2064</v>
      </c>
      <c r="G617" s="22"/>
      <c r="H617" s="22">
        <v>413000000</v>
      </c>
      <c r="I617" s="22">
        <v>261000000</v>
      </c>
      <c r="J617" s="22">
        <v>671000000</v>
      </c>
      <c r="K617" s="22"/>
      <c r="L617" s="22"/>
    </row>
    <row r="618" spans="3:12">
      <c r="C618" s="22"/>
      <c r="D618" s="22" t="s">
        <v>430</v>
      </c>
      <c r="E618" s="22" t="s">
        <v>1292</v>
      </c>
      <c r="F618" s="22" t="s">
        <v>1293</v>
      </c>
      <c r="G618" s="22"/>
      <c r="H618" s="22">
        <v>1427000000</v>
      </c>
      <c r="I618" s="22">
        <v>1765000000</v>
      </c>
      <c r="J618" s="22">
        <v>2441000000</v>
      </c>
      <c r="K618" s="22"/>
      <c r="L618" s="22"/>
    </row>
    <row r="619" spans="3:12">
      <c r="C619" s="22"/>
      <c r="D619" s="22" t="s">
        <v>430</v>
      </c>
      <c r="E619" s="22" t="s">
        <v>1294</v>
      </c>
      <c r="F619" s="22" t="s">
        <v>1295</v>
      </c>
      <c r="G619" s="22"/>
      <c r="H619" s="22">
        <v>2923000000</v>
      </c>
      <c r="I619" s="22">
        <v>4331000000</v>
      </c>
      <c r="J619" s="22">
        <v>4060000000</v>
      </c>
      <c r="K619" s="22"/>
      <c r="L619" s="22"/>
    </row>
    <row r="620" spans="3:12">
      <c r="C620" s="22"/>
      <c r="D620" s="22" t="s">
        <v>430</v>
      </c>
      <c r="E620" s="22" t="s">
        <v>1296</v>
      </c>
      <c r="F620" s="22" t="s">
        <v>1297</v>
      </c>
      <c r="G620" s="22"/>
      <c r="H620" s="22">
        <v>4350000000</v>
      </c>
      <c r="I620" s="22">
        <v>6096000000</v>
      </c>
      <c r="J620" s="22">
        <v>6501000000</v>
      </c>
      <c r="K620" s="22"/>
      <c r="L620" s="22"/>
    </row>
    <row r="621" spans="3:12">
      <c r="C621" s="22"/>
      <c r="D621" s="22" t="s">
        <v>430</v>
      </c>
      <c r="E621" s="22" t="s">
        <v>1298</v>
      </c>
      <c r="F621" s="22" t="s">
        <v>1299</v>
      </c>
      <c r="G621" s="22"/>
      <c r="H621" s="22">
        <v>287000000</v>
      </c>
      <c r="I621" s="22">
        <v>826000000</v>
      </c>
      <c r="J621" s="22">
        <v>885000000</v>
      </c>
      <c r="K621" s="22"/>
      <c r="L621" s="22"/>
    </row>
    <row r="622" spans="3:12">
      <c r="C622" s="22"/>
      <c r="D622" s="22" t="s">
        <v>263</v>
      </c>
      <c r="E622" s="22" t="s">
        <v>428</v>
      </c>
      <c r="F622" s="22"/>
      <c r="G622" s="22"/>
      <c r="H622" s="22"/>
      <c r="I622" s="22"/>
      <c r="J622" s="22"/>
      <c r="K622" s="22"/>
      <c r="L622" s="22"/>
    </row>
    <row r="623" spans="3:12">
      <c r="C623" s="22"/>
      <c r="D623" s="22"/>
      <c r="E623" s="22" t="s">
        <v>2065</v>
      </c>
      <c r="F623" s="22" t="s">
        <v>1900</v>
      </c>
      <c r="G623" s="22"/>
      <c r="H623" s="22"/>
      <c r="I623" s="22"/>
      <c r="J623" s="22"/>
      <c r="K623" s="22"/>
      <c r="L623" s="22"/>
    </row>
    <row r="624" spans="3:12">
      <c r="C624" s="22"/>
      <c r="D624" s="22" t="s">
        <v>430</v>
      </c>
      <c r="E624" s="22" t="s">
        <v>2066</v>
      </c>
      <c r="F624" s="22" t="s">
        <v>2067</v>
      </c>
      <c r="G624" s="22"/>
      <c r="H624" s="22">
        <v>181000000</v>
      </c>
      <c r="I624" s="22">
        <v>229000000</v>
      </c>
      <c r="J624" s="22">
        <v>378000000</v>
      </c>
      <c r="K624" s="22"/>
      <c r="L624" s="22"/>
    </row>
    <row r="625" spans="3:12">
      <c r="C625" s="22"/>
      <c r="D625" s="22" t="s">
        <v>430</v>
      </c>
      <c r="E625" s="22" t="s">
        <v>2068</v>
      </c>
      <c r="F625" s="22" t="s">
        <v>2069</v>
      </c>
      <c r="G625" s="22"/>
      <c r="H625" s="22">
        <v>10000000</v>
      </c>
      <c r="I625" s="22">
        <v>0</v>
      </c>
      <c r="J625" s="22">
        <v>0</v>
      </c>
      <c r="K625" s="22"/>
      <c r="L625" s="22"/>
    </row>
    <row r="626" spans="3:12">
      <c r="C626" s="22"/>
      <c r="D626" s="22" t="s">
        <v>430</v>
      </c>
      <c r="E626" s="22" t="s">
        <v>2070</v>
      </c>
      <c r="F626" s="22" t="s">
        <v>2071</v>
      </c>
      <c r="G626" s="22"/>
      <c r="H626" s="22">
        <v>24000000</v>
      </c>
      <c r="I626" s="22">
        <v>36000000</v>
      </c>
      <c r="J626" s="22">
        <v>43000000</v>
      </c>
      <c r="K626" s="22"/>
      <c r="L626" s="22"/>
    </row>
    <row r="627" spans="3:12">
      <c r="C627" s="22"/>
      <c r="D627" s="22" t="s">
        <v>430</v>
      </c>
      <c r="E627" s="22" t="s">
        <v>2072</v>
      </c>
      <c r="F627" s="22" t="s">
        <v>2073</v>
      </c>
      <c r="G627" s="22"/>
      <c r="H627" s="22">
        <v>-63000000</v>
      </c>
      <c r="I627" s="22">
        <v>-139000000</v>
      </c>
      <c r="J627" s="22">
        <v>-202000000</v>
      </c>
      <c r="K627" s="22"/>
      <c r="L627" s="22"/>
    </row>
    <row r="628" spans="3:12">
      <c r="C628" s="22"/>
      <c r="D628" s="22" t="s">
        <v>430</v>
      </c>
      <c r="E628" s="22" t="s">
        <v>2074</v>
      </c>
      <c r="F628" s="22" t="s">
        <v>2075</v>
      </c>
      <c r="G628" s="22"/>
      <c r="H628" s="22">
        <v>-39000000</v>
      </c>
      <c r="I628" s="22">
        <v>-103000000</v>
      </c>
      <c r="J628" s="22">
        <v>-159000000</v>
      </c>
      <c r="K628" s="22"/>
      <c r="L628" s="22"/>
    </row>
    <row r="629" spans="3:12">
      <c r="C629" s="22"/>
      <c r="D629" s="22" t="s">
        <v>430</v>
      </c>
      <c r="E629" s="22" t="s">
        <v>2076</v>
      </c>
      <c r="F629" s="22" t="s">
        <v>2077</v>
      </c>
      <c r="G629" s="22" t="s">
        <v>548</v>
      </c>
      <c r="H629" s="22">
        <v>19000000</v>
      </c>
      <c r="I629" s="22">
        <v>46000000</v>
      </c>
      <c r="J629" s="22">
        <v>78000000</v>
      </c>
      <c r="K629" s="22"/>
      <c r="L629" s="22"/>
    </row>
    <row r="630" spans="3:12">
      <c r="C630" s="22"/>
      <c r="D630" s="22" t="s">
        <v>430</v>
      </c>
      <c r="E630" s="22" t="s">
        <v>2066</v>
      </c>
      <c r="F630" s="22" t="s">
        <v>2078</v>
      </c>
      <c r="G630" s="22"/>
      <c r="H630" s="22">
        <v>181000000</v>
      </c>
      <c r="I630" s="22">
        <v>229000000</v>
      </c>
      <c r="J630" s="22">
        <v>378000000</v>
      </c>
      <c r="K630" s="22"/>
      <c r="L630" s="22"/>
    </row>
    <row r="631" spans="3:12">
      <c r="C631" s="22"/>
      <c r="D631" s="22" t="s">
        <v>263</v>
      </c>
      <c r="E631" s="22" t="s">
        <v>428</v>
      </c>
      <c r="F631" s="22"/>
      <c r="G631" s="22"/>
      <c r="H631" s="22"/>
      <c r="I631" s="22"/>
      <c r="J631" s="22"/>
      <c r="K631" s="22"/>
      <c r="L631" s="22"/>
    </row>
    <row r="632" spans="3:12">
      <c r="C632" s="22"/>
      <c r="D632" s="22"/>
      <c r="E632" s="22" t="s">
        <v>1300</v>
      </c>
      <c r="F632" s="22" t="s">
        <v>351</v>
      </c>
      <c r="G632" s="22"/>
      <c r="H632" s="22"/>
      <c r="I632" s="22"/>
      <c r="J632" s="22"/>
      <c r="K632" s="22"/>
      <c r="L632" s="22"/>
    </row>
    <row r="633" spans="3:12">
      <c r="C633" s="22"/>
      <c r="D633" s="22"/>
      <c r="E633" s="22"/>
      <c r="F633" s="22" t="s">
        <v>1301</v>
      </c>
      <c r="G633" s="22"/>
      <c r="H633" s="22"/>
      <c r="I633" s="22"/>
      <c r="J633" s="22"/>
      <c r="K633" s="22"/>
      <c r="L633" s="22"/>
    </row>
    <row r="634" spans="3:12">
      <c r="C634" s="22" t="s">
        <v>1302</v>
      </c>
      <c r="D634" s="22" t="s">
        <v>438</v>
      </c>
      <c r="E634" s="22" t="s">
        <v>1303</v>
      </c>
      <c r="F634" s="22" t="s">
        <v>1304</v>
      </c>
      <c r="G634" s="22"/>
      <c r="H634" s="22">
        <v>20704000000</v>
      </c>
      <c r="I634" s="22">
        <v>20357000000</v>
      </c>
      <c r="J634" s="22"/>
      <c r="K634" s="22"/>
      <c r="L634" s="22"/>
    </row>
    <row r="635" spans="3:12">
      <c r="C635" s="22" t="s">
        <v>1305</v>
      </c>
      <c r="D635" s="22" t="s">
        <v>438</v>
      </c>
      <c r="E635" s="22" t="s">
        <v>1306</v>
      </c>
      <c r="F635" s="22" t="s">
        <v>1307</v>
      </c>
      <c r="G635" s="22" t="s">
        <v>548</v>
      </c>
      <c r="H635" s="22">
        <v>17670000000</v>
      </c>
      <c r="I635" s="22">
        <v>16242000000</v>
      </c>
      <c r="J635" s="22"/>
      <c r="K635" s="22"/>
      <c r="L635" s="22"/>
    </row>
    <row r="636" spans="3:12">
      <c r="C636" s="22" t="s">
        <v>1191</v>
      </c>
      <c r="D636" s="22" t="s">
        <v>438</v>
      </c>
      <c r="E636" s="22" t="s">
        <v>1192</v>
      </c>
      <c r="F636" s="22" t="s">
        <v>1308</v>
      </c>
      <c r="G636" s="22"/>
      <c r="H636" s="22">
        <v>3034000000</v>
      </c>
      <c r="I636" s="22">
        <v>4115000000</v>
      </c>
      <c r="J636" s="22"/>
      <c r="K636" s="22"/>
      <c r="L636" s="22"/>
    </row>
    <row r="637" spans="3:12">
      <c r="C637" s="22"/>
      <c r="D637" s="22"/>
      <c r="E637" s="22"/>
      <c r="F637" s="22" t="s">
        <v>1309</v>
      </c>
      <c r="G637" s="22"/>
      <c r="H637" s="22"/>
      <c r="I637" s="22"/>
      <c r="J637" s="22"/>
      <c r="K637" s="22"/>
      <c r="L637" s="22"/>
    </row>
    <row r="638" spans="3:12">
      <c r="C638" s="22"/>
      <c r="D638" s="22" t="s">
        <v>438</v>
      </c>
      <c r="E638" s="22" t="s">
        <v>601</v>
      </c>
      <c r="F638" s="22" t="s">
        <v>1221</v>
      </c>
      <c r="G638" s="22"/>
      <c r="H638" s="22">
        <v>13625000000</v>
      </c>
      <c r="I638" s="22">
        <v>12959000000</v>
      </c>
      <c r="J638" s="22"/>
      <c r="K638" s="22"/>
      <c r="L638" s="22"/>
    </row>
    <row r="639" spans="3:12">
      <c r="C639" s="22" t="s">
        <v>37</v>
      </c>
      <c r="D639" s="22" t="s">
        <v>438</v>
      </c>
      <c r="E639" s="22" t="s">
        <v>46</v>
      </c>
      <c r="F639" s="22" t="s">
        <v>37</v>
      </c>
      <c r="G639" s="22"/>
      <c r="H639" s="22">
        <v>26587000000</v>
      </c>
      <c r="I639" s="22">
        <v>26693000000</v>
      </c>
      <c r="J639" s="22">
        <v>25529000000</v>
      </c>
      <c r="K639" s="22"/>
      <c r="L639" s="22"/>
    </row>
    <row r="640" spans="3:12">
      <c r="C640" s="22" t="s">
        <v>1310</v>
      </c>
      <c r="D640" s="22" t="s">
        <v>438</v>
      </c>
      <c r="E640" s="22" t="s">
        <v>1311</v>
      </c>
      <c r="F640" s="22" t="s">
        <v>1312</v>
      </c>
      <c r="G640" s="22"/>
      <c r="H640" s="22">
        <v>14000000</v>
      </c>
      <c r="I640" s="22">
        <v>14000000</v>
      </c>
      <c r="J640" s="22"/>
      <c r="K640" s="22"/>
      <c r="L640" s="22"/>
    </row>
    <row r="641" spans="3:12">
      <c r="C641" s="22"/>
      <c r="D641" s="22" t="s">
        <v>263</v>
      </c>
      <c r="E641" s="22" t="s">
        <v>428</v>
      </c>
      <c r="F641" s="22"/>
      <c r="G641" s="22"/>
      <c r="H641" s="22"/>
      <c r="I641" s="22"/>
      <c r="J641" s="22"/>
      <c r="K641" s="22"/>
      <c r="L641" s="22"/>
    </row>
    <row r="642" spans="3:12">
      <c r="C642" s="22"/>
      <c r="D642" s="22"/>
      <c r="E642" s="22" t="s">
        <v>1313</v>
      </c>
      <c r="F642" s="22" t="s">
        <v>352</v>
      </c>
      <c r="G642" s="22"/>
      <c r="H642" s="22"/>
      <c r="I642" s="22"/>
      <c r="J642" s="22"/>
      <c r="K642" s="22"/>
      <c r="L642" s="22"/>
    </row>
    <row r="643" spans="3:12">
      <c r="C643" s="22"/>
      <c r="D643" s="22"/>
      <c r="E643" s="22"/>
      <c r="F643" s="22" t="s">
        <v>1314</v>
      </c>
      <c r="G643" s="22"/>
      <c r="H643" s="22"/>
      <c r="I643" s="22"/>
      <c r="J643" s="22"/>
      <c r="K643" s="22"/>
      <c r="L643" s="22"/>
    </row>
    <row r="644" spans="3:12">
      <c r="C644" s="22" t="s">
        <v>502</v>
      </c>
      <c r="D644" s="22" t="s">
        <v>438</v>
      </c>
      <c r="E644" s="22" t="s">
        <v>503</v>
      </c>
      <c r="F644" s="22" t="s">
        <v>2079</v>
      </c>
      <c r="G644" s="22"/>
      <c r="H644" s="22">
        <v>1152000000</v>
      </c>
      <c r="I644" s="22">
        <v>1192000000</v>
      </c>
      <c r="J644" s="22">
        <v>1246000000</v>
      </c>
      <c r="K644" s="22"/>
      <c r="L644" s="22"/>
    </row>
    <row r="645" spans="3:12">
      <c r="C645" s="22"/>
      <c r="D645" s="22"/>
      <c r="E645" s="22"/>
      <c r="F645" s="22" t="s">
        <v>1316</v>
      </c>
      <c r="G645" s="22"/>
      <c r="H645" s="22"/>
      <c r="I645" s="22"/>
      <c r="J645" s="22"/>
      <c r="K645" s="22"/>
      <c r="L645" s="22"/>
    </row>
    <row r="646" spans="3:12">
      <c r="C646" s="22"/>
      <c r="D646" s="22" t="s">
        <v>438</v>
      </c>
      <c r="E646" s="22" t="s">
        <v>1317</v>
      </c>
      <c r="F646" s="22">
        <v>2018</v>
      </c>
      <c r="G646" s="22"/>
      <c r="H646" s="22">
        <v>1323000000</v>
      </c>
      <c r="I646" s="22"/>
      <c r="J646" s="22"/>
      <c r="K646" s="22"/>
      <c r="L646" s="22"/>
    </row>
    <row r="647" spans="3:12">
      <c r="C647" s="22"/>
      <c r="D647" s="22" t="s">
        <v>438</v>
      </c>
      <c r="E647" s="22" t="s">
        <v>1318</v>
      </c>
      <c r="F647" s="22">
        <v>2019</v>
      </c>
      <c r="G647" s="22"/>
      <c r="H647" s="22">
        <v>339000000</v>
      </c>
      <c r="I647" s="22"/>
      <c r="J647" s="22"/>
      <c r="K647" s="22"/>
      <c r="L647" s="22"/>
    </row>
    <row r="648" spans="3:12">
      <c r="C648" s="22"/>
      <c r="D648" s="22" t="s">
        <v>438</v>
      </c>
      <c r="E648" s="22" t="s">
        <v>1319</v>
      </c>
      <c r="F648" s="22">
        <v>2020</v>
      </c>
      <c r="G648" s="22"/>
      <c r="H648" s="22">
        <v>296000000</v>
      </c>
      <c r="I648" s="22"/>
      <c r="J648" s="22"/>
      <c r="K648" s="22"/>
      <c r="L648" s="22"/>
    </row>
    <row r="649" spans="3:12">
      <c r="C649" s="22"/>
      <c r="D649" s="22" t="s">
        <v>438</v>
      </c>
      <c r="E649" s="22" t="s">
        <v>1320</v>
      </c>
      <c r="F649" s="22">
        <v>2021</v>
      </c>
      <c r="G649" s="22"/>
      <c r="H649" s="22">
        <v>254000000</v>
      </c>
      <c r="I649" s="22"/>
      <c r="J649" s="22"/>
      <c r="K649" s="22"/>
      <c r="L649" s="22"/>
    </row>
    <row r="650" spans="3:12">
      <c r="C650" s="22"/>
      <c r="D650" s="22" t="s">
        <v>438</v>
      </c>
      <c r="E650" s="22" t="s">
        <v>1321</v>
      </c>
      <c r="F650" s="22">
        <v>2022</v>
      </c>
      <c r="G650" s="22"/>
      <c r="H650" s="22">
        <v>220000000</v>
      </c>
      <c r="I650" s="22"/>
      <c r="J650" s="22"/>
      <c r="K650" s="22"/>
      <c r="L650" s="22"/>
    </row>
    <row r="651" spans="3:12">
      <c r="C651" s="22"/>
      <c r="D651" s="22" t="s">
        <v>263</v>
      </c>
      <c r="E651" s="22" t="s">
        <v>428</v>
      </c>
      <c r="F651" s="22"/>
      <c r="G651" s="22"/>
      <c r="H651" s="22"/>
      <c r="I651" s="22"/>
      <c r="J651" s="22"/>
      <c r="K651" s="22"/>
      <c r="L651" s="22"/>
    </row>
    <row r="652" spans="3:12">
      <c r="C652" s="22"/>
      <c r="D652" s="22"/>
      <c r="E652" s="22" t="s">
        <v>1322</v>
      </c>
      <c r="F652" s="22" t="s">
        <v>353</v>
      </c>
      <c r="G652" s="22"/>
      <c r="H652" s="22"/>
      <c r="I652" s="22"/>
      <c r="J652" s="22"/>
      <c r="K652" s="22"/>
      <c r="L652" s="22"/>
    </row>
    <row r="653" spans="3:12">
      <c r="C653" s="22"/>
      <c r="D653" s="22"/>
      <c r="E653" s="22"/>
      <c r="F653" s="22" t="s">
        <v>1323</v>
      </c>
      <c r="G653" s="22"/>
      <c r="H653" s="22"/>
      <c r="I653" s="22"/>
      <c r="J653" s="22"/>
      <c r="K653" s="22"/>
      <c r="L653" s="22"/>
    </row>
    <row r="654" spans="3:12">
      <c r="C654" s="22" t="s">
        <v>37</v>
      </c>
      <c r="D654" s="22" t="s">
        <v>438</v>
      </c>
      <c r="E654" s="22" t="s">
        <v>46</v>
      </c>
      <c r="F654" s="22" t="s">
        <v>1324</v>
      </c>
      <c r="G654" s="22"/>
      <c r="H654" s="22">
        <v>26587000000</v>
      </c>
      <c r="I654" s="22">
        <v>26693000000</v>
      </c>
      <c r="J654" s="22">
        <v>25529000000</v>
      </c>
      <c r="K654" s="22"/>
      <c r="L654" s="22"/>
    </row>
    <row r="655" spans="3:12">
      <c r="C655" s="22"/>
      <c r="D655" s="22" t="s">
        <v>430</v>
      </c>
      <c r="E655" s="22" t="s">
        <v>1325</v>
      </c>
      <c r="F655" s="22" t="s">
        <v>2080</v>
      </c>
      <c r="G655" s="22"/>
      <c r="H655" s="22">
        <v>-13000000</v>
      </c>
      <c r="I655" s="22">
        <v>0</v>
      </c>
      <c r="J655" s="22">
        <v>0</v>
      </c>
      <c r="K655" s="22"/>
      <c r="L655" s="22"/>
    </row>
    <row r="656" spans="3:12">
      <c r="C656" s="22"/>
      <c r="D656" s="22" t="s">
        <v>438</v>
      </c>
      <c r="E656" s="22" t="s">
        <v>1327</v>
      </c>
      <c r="F656" s="22" t="s">
        <v>1328</v>
      </c>
      <c r="G656" s="22" t="s">
        <v>548</v>
      </c>
      <c r="H656" s="22">
        <v>117000000</v>
      </c>
      <c r="I656" s="22">
        <v>90000000</v>
      </c>
      <c r="J656" s="22"/>
      <c r="K656" s="22"/>
      <c r="L656" s="22"/>
    </row>
    <row r="657" spans="3:12">
      <c r="C657" s="22"/>
      <c r="D657" s="22" t="s">
        <v>438</v>
      </c>
      <c r="E657" s="22" t="s">
        <v>1329</v>
      </c>
      <c r="F657" s="22" t="s">
        <v>1330</v>
      </c>
      <c r="G657" s="22"/>
      <c r="H657" s="22">
        <v>24000000</v>
      </c>
      <c r="I657" s="22">
        <v>1254000000</v>
      </c>
      <c r="J657" s="22"/>
      <c r="K657" s="22"/>
      <c r="L657" s="22"/>
    </row>
    <row r="658" spans="3:12">
      <c r="C658" s="22" t="s">
        <v>37</v>
      </c>
      <c r="D658" s="22" t="s">
        <v>438</v>
      </c>
      <c r="E658" s="22" t="s">
        <v>46</v>
      </c>
      <c r="F658" s="22" t="s">
        <v>1331</v>
      </c>
      <c r="G658" s="22"/>
      <c r="H658" s="22">
        <v>26587000000</v>
      </c>
      <c r="I658" s="22">
        <v>26693000000</v>
      </c>
      <c r="J658" s="22">
        <v>25529000000</v>
      </c>
      <c r="K658" s="22"/>
      <c r="L658" s="22"/>
    </row>
    <row r="659" spans="3:12">
      <c r="C659" s="22"/>
      <c r="D659" s="22" t="s">
        <v>263</v>
      </c>
      <c r="E659" s="22" t="s">
        <v>428</v>
      </c>
      <c r="F659" s="22"/>
      <c r="G659" s="22"/>
      <c r="H659" s="22"/>
      <c r="I659" s="22"/>
      <c r="J659" s="22"/>
      <c r="K659" s="22"/>
      <c r="L659" s="22"/>
    </row>
    <row r="660" spans="3:12">
      <c r="C660" s="22"/>
      <c r="D660" s="22"/>
      <c r="E660" s="22" t="s">
        <v>1334</v>
      </c>
      <c r="F660" s="22" t="s">
        <v>354</v>
      </c>
      <c r="G660" s="22"/>
      <c r="H660" s="22"/>
      <c r="I660" s="22"/>
      <c r="J660" s="22"/>
      <c r="K660" s="22"/>
      <c r="L660" s="22"/>
    </row>
    <row r="661" spans="3:12">
      <c r="C661" s="22"/>
      <c r="D661" s="22"/>
      <c r="E661" s="22"/>
      <c r="F661" s="22" t="s">
        <v>1335</v>
      </c>
      <c r="G661" s="22"/>
      <c r="H661" s="22"/>
      <c r="I661" s="22"/>
      <c r="J661" s="22"/>
      <c r="K661" s="22"/>
      <c r="L661" s="22"/>
    </row>
    <row r="662" spans="3:12">
      <c r="C662" s="22"/>
      <c r="D662" s="22" t="s">
        <v>438</v>
      </c>
      <c r="E662" s="22" t="s">
        <v>1336</v>
      </c>
      <c r="F662" s="22" t="s">
        <v>1337</v>
      </c>
      <c r="G662" s="22"/>
      <c r="H662" s="22">
        <v>128594000000</v>
      </c>
      <c r="I662" s="22">
        <v>107900000000</v>
      </c>
      <c r="J662" s="22"/>
      <c r="K662" s="22"/>
      <c r="L662" s="22"/>
    </row>
    <row r="663" spans="3:12">
      <c r="C663" s="22"/>
      <c r="D663" s="22"/>
      <c r="E663" s="22"/>
      <c r="F663" s="22" t="s">
        <v>1338</v>
      </c>
      <c r="G663" s="22"/>
      <c r="H663" s="22"/>
      <c r="I663" s="22"/>
      <c r="J663" s="22"/>
      <c r="K663" s="22"/>
      <c r="L663" s="22"/>
    </row>
    <row r="664" spans="3:12">
      <c r="C664" s="22"/>
      <c r="D664" s="22" t="s">
        <v>438</v>
      </c>
      <c r="E664" s="22" t="s">
        <v>1339</v>
      </c>
      <c r="F664" s="22">
        <v>2018</v>
      </c>
      <c r="G664" s="22"/>
      <c r="H664" s="22">
        <v>106089000000</v>
      </c>
      <c r="I664" s="22"/>
      <c r="J664" s="22"/>
      <c r="K664" s="22"/>
      <c r="L664" s="22"/>
    </row>
    <row r="665" spans="3:12">
      <c r="C665" s="22"/>
      <c r="D665" s="22" t="s">
        <v>438</v>
      </c>
      <c r="E665" s="22" t="s">
        <v>1340</v>
      </c>
      <c r="F665" s="22">
        <v>2019</v>
      </c>
      <c r="G665" s="22"/>
      <c r="H665" s="22">
        <v>8432000000</v>
      </c>
      <c r="I665" s="22"/>
      <c r="J665" s="22"/>
      <c r="K665" s="22"/>
      <c r="L665" s="22"/>
    </row>
    <row r="666" spans="3:12">
      <c r="C666" s="22"/>
      <c r="D666" s="22" t="s">
        <v>438</v>
      </c>
      <c r="E666" s="22" t="s">
        <v>1341</v>
      </c>
      <c r="F666" s="22">
        <v>2020</v>
      </c>
      <c r="G666" s="22"/>
      <c r="H666" s="22">
        <v>3556000000</v>
      </c>
      <c r="I666" s="22"/>
      <c r="J666" s="22"/>
      <c r="K666" s="22"/>
      <c r="L666" s="22"/>
    </row>
    <row r="667" spans="3:12">
      <c r="C667" s="22"/>
      <c r="D667" s="22" t="s">
        <v>438</v>
      </c>
      <c r="E667" s="22" t="s">
        <v>1342</v>
      </c>
      <c r="F667" s="22">
        <v>2021</v>
      </c>
      <c r="G667" s="22"/>
      <c r="H667" s="22">
        <v>2864000000</v>
      </c>
      <c r="I667" s="22"/>
      <c r="J667" s="22"/>
      <c r="K667" s="22"/>
      <c r="L667" s="22"/>
    </row>
    <row r="668" spans="3:12">
      <c r="C668" s="22"/>
      <c r="D668" s="22" t="s">
        <v>438</v>
      </c>
      <c r="E668" s="22" t="s">
        <v>1343</v>
      </c>
      <c r="F668" s="22">
        <v>2022</v>
      </c>
      <c r="G668" s="22"/>
      <c r="H668" s="22">
        <v>2138000000</v>
      </c>
      <c r="I668" s="22"/>
      <c r="J668" s="22"/>
      <c r="K668" s="22"/>
      <c r="L668" s="22"/>
    </row>
    <row r="669" spans="3:12">
      <c r="C669" s="22"/>
      <c r="D669" s="22" t="s">
        <v>438</v>
      </c>
      <c r="E669" s="22" t="s">
        <v>1344</v>
      </c>
      <c r="F669" s="22" t="s">
        <v>1345</v>
      </c>
      <c r="G669" s="22"/>
      <c r="H669" s="22">
        <v>5515000000</v>
      </c>
      <c r="I669" s="22"/>
      <c r="J669" s="22"/>
      <c r="K669" s="22"/>
      <c r="L669" s="22"/>
    </row>
    <row r="670" spans="3:12">
      <c r="C670" s="22"/>
      <c r="D670" s="22" t="s">
        <v>438</v>
      </c>
      <c r="E670" s="22" t="s">
        <v>1336</v>
      </c>
      <c r="F670" s="22" t="s">
        <v>1346</v>
      </c>
      <c r="G670" s="22"/>
      <c r="H670" s="22">
        <v>128594000000</v>
      </c>
      <c r="I670" s="22">
        <v>107900000000</v>
      </c>
      <c r="J670" s="22"/>
      <c r="K670" s="22"/>
      <c r="L670" s="22"/>
    </row>
    <row r="671" spans="3:12">
      <c r="C671" s="22"/>
      <c r="D671" s="22"/>
      <c r="E671" s="22"/>
      <c r="F671" s="22" t="s">
        <v>1347</v>
      </c>
      <c r="G671" s="22"/>
      <c r="H671" s="22"/>
      <c r="I671" s="22"/>
      <c r="J671" s="22"/>
      <c r="K671" s="22"/>
      <c r="L671" s="22"/>
    </row>
    <row r="672" spans="3:12">
      <c r="C672" s="22"/>
      <c r="D672" s="22"/>
      <c r="E672" s="22"/>
      <c r="F672" s="22" t="s">
        <v>1348</v>
      </c>
      <c r="G672" s="22"/>
      <c r="H672" s="22"/>
      <c r="I672" s="22"/>
      <c r="J672" s="22"/>
      <c r="K672" s="22"/>
      <c r="L672" s="22"/>
    </row>
    <row r="673" spans="3:10">
      <c r="D673" t="s">
        <v>438</v>
      </c>
      <c r="E673" t="s">
        <v>1349</v>
      </c>
      <c r="F673" t="s">
        <v>1350</v>
      </c>
      <c r="H673">
        <v>371000000</v>
      </c>
      <c r="I673">
        <v>548000000</v>
      </c>
    </row>
    <row r="674" spans="3:10">
      <c r="D674" t="s">
        <v>263</v>
      </c>
      <c r="E674" t="s">
        <v>428</v>
      </c>
    </row>
    <row r="675" spans="3:10">
      <c r="E675" t="s">
        <v>1351</v>
      </c>
      <c r="F675" t="s">
        <v>355</v>
      </c>
    </row>
    <row r="676" spans="3:10">
      <c r="F676" t="s">
        <v>1352</v>
      </c>
    </row>
    <row r="677" spans="3:10">
      <c r="D677" t="s">
        <v>430</v>
      </c>
      <c r="E677" t="s">
        <v>1353</v>
      </c>
      <c r="F677" t="s">
        <v>1354</v>
      </c>
      <c r="H677" t="s">
        <v>1355</v>
      </c>
      <c r="I677" t="s">
        <v>1355</v>
      </c>
      <c r="J677" t="s">
        <v>1355</v>
      </c>
    </row>
    <row r="678" spans="3:10">
      <c r="C678" t="s">
        <v>620</v>
      </c>
      <c r="D678" t="s">
        <v>438</v>
      </c>
      <c r="E678" t="s">
        <v>177</v>
      </c>
      <c r="F678" t="s">
        <v>457</v>
      </c>
      <c r="H678">
        <v>103256000000</v>
      </c>
      <c r="I678">
        <v>96781000000</v>
      </c>
      <c r="J678">
        <v>97528000000</v>
      </c>
    </row>
    <row r="679" spans="3:10">
      <c r="D679" t="s">
        <v>438</v>
      </c>
      <c r="E679" t="s">
        <v>1356</v>
      </c>
      <c r="F679" t="s">
        <v>1357</v>
      </c>
      <c r="H679">
        <v>1.2200000000000001E-2</v>
      </c>
      <c r="I679">
        <v>1.9E-3</v>
      </c>
      <c r="J679">
        <v>1.6999999999999999E-3</v>
      </c>
    </row>
    <row r="680" spans="3:10">
      <c r="D680" t="s">
        <v>438</v>
      </c>
      <c r="E680" t="s">
        <v>1358</v>
      </c>
      <c r="F680" t="s">
        <v>1359</v>
      </c>
      <c r="H680">
        <v>98922000000</v>
      </c>
      <c r="I680">
        <v>115187000000</v>
      </c>
      <c r="J680">
        <v>87465000000</v>
      </c>
    </row>
    <row r="681" spans="3:10">
      <c r="D681" t="s">
        <v>430</v>
      </c>
      <c r="E681" t="s">
        <v>1360</v>
      </c>
      <c r="F681" t="s">
        <v>1361</v>
      </c>
      <c r="H681">
        <v>7.7000000000000002E-3</v>
      </c>
      <c r="I681">
        <v>2.8999999999999998E-3</v>
      </c>
      <c r="J681">
        <v>6.9999999999999999E-4</v>
      </c>
    </row>
    <row r="682" spans="3:10">
      <c r="D682" t="s">
        <v>263</v>
      </c>
      <c r="E682" t="s">
        <v>428</v>
      </c>
    </row>
    <row r="683" spans="3:10">
      <c r="E683" t="s">
        <v>1362</v>
      </c>
      <c r="F683" t="s">
        <v>356</v>
      </c>
    </row>
    <row r="684" spans="3:10">
      <c r="F684" t="s">
        <v>1363</v>
      </c>
    </row>
    <row r="685" spans="3:10">
      <c r="D685" t="s">
        <v>438</v>
      </c>
      <c r="E685" t="s">
        <v>625</v>
      </c>
      <c r="F685" t="s">
        <v>459</v>
      </c>
      <c r="H685">
        <v>225020000000</v>
      </c>
      <c r="I685">
        <v>255077000000</v>
      </c>
    </row>
    <row r="686" spans="3:10">
      <c r="D686" t="s">
        <v>263</v>
      </c>
      <c r="E686" t="s">
        <v>428</v>
      </c>
    </row>
    <row r="687" spans="3:10">
      <c r="E687" t="s">
        <v>1364</v>
      </c>
      <c r="F687" t="s">
        <v>357</v>
      </c>
    </row>
    <row r="688" spans="3:10">
      <c r="F688" t="s">
        <v>1363</v>
      </c>
    </row>
    <row r="689" spans="3:9">
      <c r="D689" t="s">
        <v>438</v>
      </c>
      <c r="E689" t="s">
        <v>1365</v>
      </c>
      <c r="F689">
        <v>2018</v>
      </c>
      <c r="H689">
        <v>39826000000</v>
      </c>
    </row>
    <row r="690" spans="3:9">
      <c r="D690" t="s">
        <v>438</v>
      </c>
      <c r="E690" t="s">
        <v>1366</v>
      </c>
      <c r="F690">
        <v>2019</v>
      </c>
      <c r="H690">
        <v>31387000000</v>
      </c>
    </row>
    <row r="691" spans="3:9">
      <c r="D691" t="s">
        <v>438</v>
      </c>
      <c r="E691" t="s">
        <v>1367</v>
      </c>
      <c r="F691">
        <v>2020</v>
      </c>
      <c r="H691">
        <v>16343000000</v>
      </c>
    </row>
    <row r="692" spans="3:9">
      <c r="D692" t="s">
        <v>438</v>
      </c>
      <c r="E692" t="s">
        <v>1368</v>
      </c>
      <c r="F692">
        <v>2021</v>
      </c>
      <c r="H692">
        <v>27745000000</v>
      </c>
    </row>
    <row r="693" spans="3:9">
      <c r="D693" t="s">
        <v>438</v>
      </c>
      <c r="E693" t="s">
        <v>1369</v>
      </c>
      <c r="F693">
        <v>2022</v>
      </c>
      <c r="H693">
        <v>18477000000</v>
      </c>
    </row>
    <row r="694" spans="3:9">
      <c r="D694" t="s">
        <v>438</v>
      </c>
      <c r="E694" t="s">
        <v>1370</v>
      </c>
      <c r="F694" t="s">
        <v>1345</v>
      </c>
      <c r="H694">
        <v>91242000000</v>
      </c>
    </row>
    <row r="695" spans="3:9">
      <c r="D695" t="s">
        <v>438</v>
      </c>
      <c r="E695" t="s">
        <v>625</v>
      </c>
      <c r="F695" t="s">
        <v>1346</v>
      </c>
      <c r="H695">
        <v>225020000000</v>
      </c>
      <c r="I695">
        <v>255077000000</v>
      </c>
    </row>
    <row r="696" spans="3:9">
      <c r="C696" t="s">
        <v>1371</v>
      </c>
      <c r="D696" t="s">
        <v>438</v>
      </c>
      <c r="E696" t="s">
        <v>1372</v>
      </c>
      <c r="F696" t="s">
        <v>1373</v>
      </c>
      <c r="G696" t="s">
        <v>548</v>
      </c>
      <c r="H696">
        <v>30100000000</v>
      </c>
    </row>
    <row r="697" spans="3:9">
      <c r="D697" t="s">
        <v>263</v>
      </c>
      <c r="E697" t="s">
        <v>428</v>
      </c>
    </row>
    <row r="698" spans="3:9">
      <c r="E698" t="s">
        <v>1375</v>
      </c>
      <c r="F698" t="s">
        <v>358</v>
      </c>
    </row>
    <row r="699" spans="3:9">
      <c r="F699" t="s">
        <v>1376</v>
      </c>
    </row>
    <row r="700" spans="3:9">
      <c r="D700" t="s">
        <v>430</v>
      </c>
      <c r="E700" t="s">
        <v>1377</v>
      </c>
      <c r="F700" t="s">
        <v>1378</v>
      </c>
      <c r="H700">
        <v>-364000000</v>
      </c>
      <c r="I700">
        <v>136000000</v>
      </c>
    </row>
    <row r="701" spans="3:9">
      <c r="D701" t="s">
        <v>430</v>
      </c>
      <c r="E701" t="s">
        <v>1379</v>
      </c>
      <c r="F701" t="s">
        <v>1380</v>
      </c>
      <c r="H701">
        <v>31034000000</v>
      </c>
      <c r="I701">
        <v>27689000000</v>
      </c>
    </row>
    <row r="702" spans="3:9">
      <c r="D702" t="s">
        <v>430</v>
      </c>
      <c r="E702" t="s">
        <v>1381</v>
      </c>
      <c r="F702" t="s">
        <v>1382</v>
      </c>
      <c r="H702">
        <v>21147000000</v>
      </c>
      <c r="I702">
        <v>20190000000</v>
      </c>
    </row>
    <row r="703" spans="3:9">
      <c r="D703" t="s">
        <v>430</v>
      </c>
      <c r="E703" t="s">
        <v>1383</v>
      </c>
      <c r="F703" t="s">
        <v>1384</v>
      </c>
      <c r="H703">
        <v>7896000000</v>
      </c>
      <c r="I703">
        <v>8732000000</v>
      </c>
    </row>
    <row r="704" spans="3:9">
      <c r="D704" t="s">
        <v>430</v>
      </c>
      <c r="E704" t="s">
        <v>1385</v>
      </c>
      <c r="F704" t="s">
        <v>1386</v>
      </c>
      <c r="H704">
        <v>16052000000</v>
      </c>
      <c r="I704">
        <v>15212000000</v>
      </c>
    </row>
    <row r="705" spans="3:9">
      <c r="D705" t="s">
        <v>438</v>
      </c>
      <c r="E705" t="s">
        <v>1387</v>
      </c>
      <c r="F705" t="s">
        <v>1388</v>
      </c>
      <c r="H705">
        <v>76129000000</v>
      </c>
      <c r="I705">
        <v>71823000000</v>
      </c>
    </row>
    <row r="706" spans="3:9">
      <c r="D706" t="s">
        <v>438</v>
      </c>
      <c r="E706" t="s">
        <v>1387</v>
      </c>
      <c r="F706" t="s">
        <v>1388</v>
      </c>
      <c r="H706">
        <v>76129000000</v>
      </c>
      <c r="I706">
        <v>71823000000</v>
      </c>
    </row>
    <row r="707" spans="3:9">
      <c r="D707" t="s">
        <v>430</v>
      </c>
      <c r="E707" t="s">
        <v>1389</v>
      </c>
      <c r="F707" t="s">
        <v>1390</v>
      </c>
      <c r="H707">
        <v>0.33329999999999999</v>
      </c>
    </row>
    <row r="708" spans="3:9">
      <c r="C708" t="s">
        <v>34</v>
      </c>
      <c r="D708" t="s">
        <v>438</v>
      </c>
      <c r="E708" t="s">
        <v>47</v>
      </c>
      <c r="F708" t="s">
        <v>613</v>
      </c>
      <c r="H708">
        <v>1951757000000</v>
      </c>
      <c r="I708">
        <v>1930115000000</v>
      </c>
    </row>
    <row r="709" spans="3:9">
      <c r="D709" t="s">
        <v>438</v>
      </c>
      <c r="E709" t="s">
        <v>1391</v>
      </c>
      <c r="F709" t="s">
        <v>1392</v>
      </c>
      <c r="H709">
        <v>5200000000</v>
      </c>
      <c r="I709">
        <v>6600000000</v>
      </c>
    </row>
    <row r="710" spans="3:9">
      <c r="D710" t="s">
        <v>438</v>
      </c>
      <c r="E710" t="s">
        <v>1393</v>
      </c>
      <c r="F710" t="s">
        <v>1394</v>
      </c>
      <c r="H710">
        <v>2600000000</v>
      </c>
      <c r="I710">
        <v>15800000000</v>
      </c>
    </row>
    <row r="711" spans="3:9">
      <c r="D711" t="s">
        <v>430</v>
      </c>
      <c r="E711" t="s">
        <v>1395</v>
      </c>
      <c r="F711" t="s">
        <v>1226</v>
      </c>
      <c r="H711">
        <v>2200000000</v>
      </c>
      <c r="I711">
        <v>1200000000</v>
      </c>
    </row>
    <row r="712" spans="3:9">
      <c r="D712" t="s">
        <v>438</v>
      </c>
      <c r="E712" t="s">
        <v>2081</v>
      </c>
      <c r="F712" t="s">
        <v>2082</v>
      </c>
      <c r="H712">
        <v>109279000000</v>
      </c>
      <c r="I712">
        <v>84603000000</v>
      </c>
    </row>
    <row r="713" spans="3:9">
      <c r="D713" t="s">
        <v>430</v>
      </c>
      <c r="E713" t="s">
        <v>2083</v>
      </c>
      <c r="F713" t="s">
        <v>1908</v>
      </c>
      <c r="H713">
        <v>73467000000</v>
      </c>
      <c r="I713">
        <v>90946000000</v>
      </c>
    </row>
    <row r="714" spans="3:9">
      <c r="D714" t="s">
        <v>438</v>
      </c>
      <c r="E714" t="s">
        <v>2084</v>
      </c>
      <c r="F714" t="s">
        <v>2085</v>
      </c>
      <c r="H714">
        <v>469554000000</v>
      </c>
      <c r="I714">
        <v>516112000000</v>
      </c>
    </row>
    <row r="715" spans="3:9">
      <c r="D715" t="s">
        <v>430</v>
      </c>
      <c r="E715" t="s">
        <v>1397</v>
      </c>
      <c r="F715" t="s">
        <v>1398</v>
      </c>
      <c r="H715">
        <v>652300000000</v>
      </c>
      <c r="I715">
        <v>691661000000</v>
      </c>
    </row>
    <row r="716" spans="3:9">
      <c r="D716" t="s">
        <v>263</v>
      </c>
      <c r="E716" t="s">
        <v>428</v>
      </c>
    </row>
    <row r="717" spans="3:9">
      <c r="E717" t="s">
        <v>1399</v>
      </c>
      <c r="F717" t="s">
        <v>359</v>
      </c>
    </row>
    <row r="718" spans="3:9">
      <c r="D718" t="s">
        <v>438</v>
      </c>
      <c r="E718" t="s">
        <v>1391</v>
      </c>
      <c r="F718" t="s">
        <v>1392</v>
      </c>
      <c r="H718">
        <v>5200000000</v>
      </c>
      <c r="I718">
        <v>6600000000</v>
      </c>
    </row>
    <row r="719" spans="3:9">
      <c r="D719" t="s">
        <v>430</v>
      </c>
      <c r="E719" t="s">
        <v>1400</v>
      </c>
      <c r="F719" t="s">
        <v>1401</v>
      </c>
      <c r="H719">
        <v>97947000000</v>
      </c>
      <c r="I719">
        <v>79443000000</v>
      </c>
    </row>
    <row r="720" spans="3:9">
      <c r="D720" t="s">
        <v>438</v>
      </c>
      <c r="E720" t="s">
        <v>1402</v>
      </c>
      <c r="F720" t="s">
        <v>1403</v>
      </c>
      <c r="H720">
        <v>130800000000</v>
      </c>
      <c r="I720">
        <v>102300000000</v>
      </c>
    </row>
    <row r="721" spans="4:9">
      <c r="D721" t="s">
        <v>438</v>
      </c>
      <c r="E721" t="s">
        <v>1404</v>
      </c>
      <c r="F721" t="s">
        <v>1405</v>
      </c>
      <c r="H721">
        <v>130800000000</v>
      </c>
      <c r="I721">
        <v>102300000000</v>
      </c>
    </row>
    <row r="722" spans="4:9">
      <c r="D722" t="s">
        <v>438</v>
      </c>
      <c r="E722" t="s">
        <v>1406</v>
      </c>
      <c r="F722" t="s">
        <v>1407</v>
      </c>
      <c r="H722">
        <v>66300000000</v>
      </c>
      <c r="I722">
        <v>50000000000</v>
      </c>
    </row>
    <row r="723" spans="4:9">
      <c r="D723" t="s">
        <v>438</v>
      </c>
      <c r="E723" t="s">
        <v>1408</v>
      </c>
      <c r="F723" t="s">
        <v>1409</v>
      </c>
      <c r="H723">
        <v>113600000000</v>
      </c>
      <c r="I723">
        <v>91400000000</v>
      </c>
    </row>
    <row r="724" spans="4:9">
      <c r="D724" t="s">
        <v>430</v>
      </c>
      <c r="E724" t="s">
        <v>1410</v>
      </c>
      <c r="F724" t="s">
        <v>1411</v>
      </c>
      <c r="H724">
        <v>121135000000</v>
      </c>
      <c r="I724">
        <v>91123000000</v>
      </c>
    </row>
    <row r="725" spans="4:9">
      <c r="D725" t="s">
        <v>430</v>
      </c>
      <c r="E725" t="s">
        <v>1412</v>
      </c>
      <c r="F725" t="s">
        <v>1413</v>
      </c>
      <c r="G725" t="s">
        <v>548</v>
      </c>
      <c r="H725">
        <v>23188000000</v>
      </c>
      <c r="I725">
        <v>11680000000</v>
      </c>
    </row>
    <row r="726" spans="4:9">
      <c r="D726" t="s">
        <v>430</v>
      </c>
      <c r="E726" t="s">
        <v>1400</v>
      </c>
      <c r="F726" t="s">
        <v>1401</v>
      </c>
      <c r="H726">
        <v>97947000000</v>
      </c>
      <c r="I726">
        <v>79443000000</v>
      </c>
    </row>
    <row r="727" spans="4:9">
      <c r="D727" t="s">
        <v>430</v>
      </c>
      <c r="E727" t="s">
        <v>1414</v>
      </c>
      <c r="F727" t="s">
        <v>1415</v>
      </c>
      <c r="G727" t="s">
        <v>548</v>
      </c>
      <c r="H727">
        <v>96829000000</v>
      </c>
      <c r="I727">
        <v>78837000000</v>
      </c>
    </row>
    <row r="728" spans="4:9">
      <c r="D728" t="s">
        <v>430</v>
      </c>
      <c r="E728" t="s">
        <v>1416</v>
      </c>
      <c r="F728" t="s">
        <v>1417</v>
      </c>
      <c r="H728">
        <v>1118000000</v>
      </c>
      <c r="I728">
        <v>606000000</v>
      </c>
    </row>
    <row r="729" spans="4:9">
      <c r="D729" t="s">
        <v>438</v>
      </c>
      <c r="E729" t="s">
        <v>1418</v>
      </c>
      <c r="F729" t="s">
        <v>1419</v>
      </c>
      <c r="H729">
        <v>111488000000</v>
      </c>
      <c r="I729">
        <v>89111000000</v>
      </c>
    </row>
    <row r="730" spans="4:9">
      <c r="D730" t="s">
        <v>430</v>
      </c>
      <c r="E730" t="s">
        <v>1420</v>
      </c>
      <c r="F730" t="s">
        <v>1413</v>
      </c>
      <c r="G730" t="s">
        <v>548</v>
      </c>
      <c r="H730">
        <v>23188000000</v>
      </c>
      <c r="I730">
        <v>11680000000</v>
      </c>
    </row>
    <row r="731" spans="4:9">
      <c r="D731" t="s">
        <v>430</v>
      </c>
      <c r="E731" t="s">
        <v>1421</v>
      </c>
      <c r="F731" t="s">
        <v>1401</v>
      </c>
      <c r="H731">
        <v>88300000000</v>
      </c>
      <c r="I731">
        <v>77431000000</v>
      </c>
    </row>
    <row r="732" spans="4:9">
      <c r="D732" t="s">
        <v>430</v>
      </c>
      <c r="E732" t="s">
        <v>1422</v>
      </c>
      <c r="F732" t="s">
        <v>1423</v>
      </c>
      <c r="G732" t="s">
        <v>548</v>
      </c>
      <c r="H732">
        <v>87918000000</v>
      </c>
      <c r="I732">
        <v>77184000000</v>
      </c>
    </row>
    <row r="733" spans="4:9">
      <c r="D733" t="s">
        <v>430</v>
      </c>
      <c r="E733" t="s">
        <v>1424</v>
      </c>
      <c r="F733" t="s">
        <v>1417</v>
      </c>
      <c r="H733">
        <v>382000000</v>
      </c>
      <c r="I733">
        <v>247000000</v>
      </c>
    </row>
    <row r="734" spans="4:9">
      <c r="D734" t="s">
        <v>263</v>
      </c>
      <c r="E734" t="s">
        <v>428</v>
      </c>
    </row>
    <row r="735" spans="4:9">
      <c r="E735" t="s">
        <v>1425</v>
      </c>
      <c r="F735" t="s">
        <v>360</v>
      </c>
    </row>
    <row r="736" spans="4:9">
      <c r="F736" t="s">
        <v>1426</v>
      </c>
    </row>
    <row r="737" spans="4:9">
      <c r="D737" t="s">
        <v>438</v>
      </c>
      <c r="E737" t="s">
        <v>1427</v>
      </c>
      <c r="F737" t="s">
        <v>1428</v>
      </c>
      <c r="H737">
        <v>99753000000</v>
      </c>
      <c r="I737">
        <v>82104000000</v>
      </c>
    </row>
    <row r="738" spans="4:9">
      <c r="D738" t="s">
        <v>438</v>
      </c>
      <c r="E738" t="s">
        <v>1429</v>
      </c>
      <c r="F738" t="s">
        <v>1430</v>
      </c>
      <c r="H738">
        <v>11735000000</v>
      </c>
      <c r="I738">
        <v>7007000000</v>
      </c>
    </row>
    <row r="739" spans="4:9">
      <c r="D739" t="s">
        <v>438</v>
      </c>
      <c r="E739" t="s">
        <v>1431</v>
      </c>
      <c r="F739" t="s">
        <v>1432</v>
      </c>
      <c r="H739">
        <v>111488000000</v>
      </c>
      <c r="I739">
        <v>89111000000</v>
      </c>
    </row>
    <row r="740" spans="4:9">
      <c r="D740" t="s">
        <v>263</v>
      </c>
      <c r="E740" t="s">
        <v>428</v>
      </c>
    </row>
    <row r="741" spans="4:9">
      <c r="E741" t="s">
        <v>1433</v>
      </c>
      <c r="F741" t="s">
        <v>361</v>
      </c>
    </row>
    <row r="742" spans="4:9">
      <c r="F742" t="s">
        <v>2086</v>
      </c>
    </row>
    <row r="743" spans="4:9">
      <c r="D743" t="s">
        <v>263</v>
      </c>
      <c r="E743" t="s">
        <v>428</v>
      </c>
    </row>
    <row r="744" spans="4:9">
      <c r="E744" t="s">
        <v>1442</v>
      </c>
      <c r="F744" t="s">
        <v>362</v>
      </c>
    </row>
    <row r="745" spans="4:9">
      <c r="E745" t="s">
        <v>1443</v>
      </c>
      <c r="F745" t="s">
        <v>363</v>
      </c>
    </row>
    <row r="746" spans="4:9">
      <c r="F746" t="s">
        <v>1444</v>
      </c>
    </row>
    <row r="747" spans="4:9">
      <c r="D747" t="s">
        <v>438</v>
      </c>
      <c r="E747" t="s">
        <v>883</v>
      </c>
      <c r="F747" t="s">
        <v>1445</v>
      </c>
      <c r="H747">
        <v>36355000000</v>
      </c>
      <c r="I747">
        <v>85129000000</v>
      </c>
    </row>
    <row r="748" spans="4:9">
      <c r="D748" t="s">
        <v>430</v>
      </c>
      <c r="E748" t="s">
        <v>1446</v>
      </c>
      <c r="F748" t="s">
        <v>1447</v>
      </c>
      <c r="G748" t="s">
        <v>548</v>
      </c>
      <c r="H748">
        <v>24127000000</v>
      </c>
      <c r="I748">
        <v>70631000000</v>
      </c>
    </row>
    <row r="749" spans="4:9">
      <c r="D749" t="s">
        <v>438</v>
      </c>
      <c r="E749" t="s">
        <v>607</v>
      </c>
      <c r="F749" t="s">
        <v>885</v>
      </c>
      <c r="H749">
        <v>12228000000</v>
      </c>
      <c r="I749">
        <v>14498000000</v>
      </c>
    </row>
    <row r="750" spans="4:9">
      <c r="D750" t="s">
        <v>438</v>
      </c>
      <c r="E750" t="s">
        <v>888</v>
      </c>
      <c r="F750" t="s">
        <v>1448</v>
      </c>
      <c r="H750">
        <v>34298000000</v>
      </c>
      <c r="I750">
        <v>87188000000</v>
      </c>
    </row>
    <row r="751" spans="4:9">
      <c r="D751" t="s">
        <v>430</v>
      </c>
      <c r="E751" t="s">
        <v>1449</v>
      </c>
      <c r="F751" t="s">
        <v>1450</v>
      </c>
      <c r="G751" t="s">
        <v>548</v>
      </c>
      <c r="H751">
        <v>25502000000</v>
      </c>
      <c r="I751">
        <v>72696000000</v>
      </c>
    </row>
    <row r="752" spans="4:9">
      <c r="D752" t="s">
        <v>438</v>
      </c>
      <c r="E752" t="s">
        <v>621</v>
      </c>
      <c r="F752" t="s">
        <v>890</v>
      </c>
      <c r="H752">
        <v>8796000000</v>
      </c>
      <c r="I752">
        <v>14492000000</v>
      </c>
    </row>
    <row r="753" spans="4:9">
      <c r="D753" t="s">
        <v>263</v>
      </c>
      <c r="E753" t="s">
        <v>428</v>
      </c>
    </row>
    <row r="754" spans="4:9">
      <c r="E754" t="s">
        <v>1451</v>
      </c>
      <c r="F754" t="s">
        <v>364</v>
      </c>
    </row>
    <row r="755" spans="4:9">
      <c r="D755" t="s">
        <v>438</v>
      </c>
      <c r="E755" t="s">
        <v>1452</v>
      </c>
      <c r="F755" t="s">
        <v>1411</v>
      </c>
      <c r="H755">
        <v>36355000000</v>
      </c>
      <c r="I755">
        <v>85129000000</v>
      </c>
    </row>
    <row r="756" spans="4:9">
      <c r="D756" t="s">
        <v>430</v>
      </c>
      <c r="E756" t="s">
        <v>1446</v>
      </c>
      <c r="F756" t="s">
        <v>1413</v>
      </c>
      <c r="G756" t="s">
        <v>548</v>
      </c>
      <c r="H756">
        <v>24127000000</v>
      </c>
      <c r="I756">
        <v>70631000000</v>
      </c>
    </row>
    <row r="757" spans="4:9">
      <c r="D757" t="s">
        <v>438</v>
      </c>
      <c r="E757" t="s">
        <v>607</v>
      </c>
      <c r="F757" t="s">
        <v>885</v>
      </c>
      <c r="H757">
        <v>12228000000</v>
      </c>
      <c r="I757">
        <v>14498000000</v>
      </c>
    </row>
    <row r="758" spans="4:9">
      <c r="D758" t="s">
        <v>438</v>
      </c>
      <c r="E758" t="s">
        <v>1453</v>
      </c>
      <c r="F758" t="s">
        <v>1454</v>
      </c>
      <c r="G758" t="s">
        <v>548</v>
      </c>
      <c r="H758">
        <v>773000000</v>
      </c>
      <c r="I758">
        <v>1745000000</v>
      </c>
    </row>
    <row r="759" spans="4:9">
      <c r="D759" t="s">
        <v>430</v>
      </c>
      <c r="E759" t="s">
        <v>1455</v>
      </c>
      <c r="F759" t="s">
        <v>1456</v>
      </c>
      <c r="H759">
        <v>11455000000</v>
      </c>
      <c r="I759">
        <v>12753000000</v>
      </c>
    </row>
    <row r="760" spans="4:9">
      <c r="D760" t="s">
        <v>438</v>
      </c>
      <c r="E760" t="s">
        <v>1457</v>
      </c>
      <c r="F760" t="s">
        <v>1411</v>
      </c>
      <c r="H760">
        <v>34298000000</v>
      </c>
      <c r="I760">
        <v>87188000000</v>
      </c>
    </row>
    <row r="761" spans="4:9">
      <c r="D761" t="s">
        <v>430</v>
      </c>
      <c r="E761" t="s">
        <v>1449</v>
      </c>
      <c r="F761" t="s">
        <v>1413</v>
      </c>
      <c r="G761" t="s">
        <v>548</v>
      </c>
      <c r="H761">
        <v>25502000000</v>
      </c>
      <c r="I761">
        <v>72696000000</v>
      </c>
    </row>
    <row r="762" spans="4:9">
      <c r="D762" t="s">
        <v>438</v>
      </c>
      <c r="E762" t="s">
        <v>621</v>
      </c>
      <c r="F762" t="s">
        <v>890</v>
      </c>
      <c r="H762">
        <v>8796000000</v>
      </c>
      <c r="I762">
        <v>14492000000</v>
      </c>
    </row>
    <row r="763" spans="4:9">
      <c r="D763" t="s">
        <v>438</v>
      </c>
      <c r="E763" t="s">
        <v>1458</v>
      </c>
      <c r="F763" t="s">
        <v>1454</v>
      </c>
      <c r="G763" t="s">
        <v>548</v>
      </c>
      <c r="H763">
        <v>1692000000</v>
      </c>
      <c r="I763">
        <v>3794000000</v>
      </c>
    </row>
    <row r="764" spans="4:9">
      <c r="D764" t="s">
        <v>430</v>
      </c>
      <c r="E764" t="s">
        <v>1459</v>
      </c>
      <c r="F764" t="s">
        <v>1456</v>
      </c>
      <c r="H764">
        <v>7104000000</v>
      </c>
      <c r="I764">
        <v>10698000000</v>
      </c>
    </row>
    <row r="765" spans="4:9">
      <c r="F765" t="s">
        <v>1460</v>
      </c>
    </row>
    <row r="766" spans="4:9">
      <c r="D766" t="s">
        <v>430</v>
      </c>
      <c r="E766" t="s">
        <v>1461</v>
      </c>
      <c r="F766" t="s">
        <v>1462</v>
      </c>
      <c r="H766">
        <v>30000000000</v>
      </c>
      <c r="I766">
        <v>74400000000</v>
      </c>
    </row>
    <row r="767" spans="4:9">
      <c r="D767" t="s">
        <v>430</v>
      </c>
      <c r="E767" t="s">
        <v>1463</v>
      </c>
      <c r="F767" t="s">
        <v>1464</v>
      </c>
      <c r="H767">
        <v>29900000000</v>
      </c>
      <c r="I767">
        <v>78400000000</v>
      </c>
    </row>
    <row r="768" spans="4:9">
      <c r="D768" t="s">
        <v>430</v>
      </c>
      <c r="E768" t="s">
        <v>1465</v>
      </c>
      <c r="F768" t="s">
        <v>1466</v>
      </c>
      <c r="H768">
        <v>6400000000</v>
      </c>
      <c r="I768">
        <v>10700000000</v>
      </c>
    </row>
    <row r="769" spans="4:10">
      <c r="D769" t="s">
        <v>430</v>
      </c>
      <c r="E769" t="s">
        <v>1467</v>
      </c>
      <c r="F769" t="s">
        <v>1468</v>
      </c>
      <c r="H769">
        <v>4400000000</v>
      </c>
      <c r="I769">
        <v>8700000000</v>
      </c>
    </row>
    <row r="770" spans="4:10">
      <c r="D770" t="s">
        <v>438</v>
      </c>
      <c r="E770" t="s">
        <v>1469</v>
      </c>
      <c r="F770" t="s">
        <v>1470</v>
      </c>
      <c r="H770">
        <v>245000000</v>
      </c>
      <c r="I770">
        <v>348000000</v>
      </c>
    </row>
    <row r="771" spans="4:10">
      <c r="D771" t="s">
        <v>438</v>
      </c>
      <c r="E771" t="s">
        <v>1471</v>
      </c>
      <c r="F771" t="s">
        <v>1472</v>
      </c>
      <c r="H771">
        <v>95000000</v>
      </c>
      <c r="I771">
        <v>114000000</v>
      </c>
    </row>
    <row r="772" spans="4:10">
      <c r="D772" t="s">
        <v>438</v>
      </c>
      <c r="E772" t="s">
        <v>1473</v>
      </c>
      <c r="F772" t="s">
        <v>1474</v>
      </c>
      <c r="H772">
        <v>2700000000</v>
      </c>
      <c r="I772">
        <v>4800000000</v>
      </c>
    </row>
    <row r="773" spans="4:10">
      <c r="D773" t="s">
        <v>438</v>
      </c>
      <c r="E773" t="s">
        <v>1475</v>
      </c>
      <c r="F773" t="s">
        <v>1476</v>
      </c>
      <c r="H773">
        <v>4200000000</v>
      </c>
      <c r="I773">
        <v>7100000000</v>
      </c>
    </row>
    <row r="774" spans="4:10">
      <c r="D774" t="s">
        <v>263</v>
      </c>
      <c r="E774" t="s">
        <v>428</v>
      </c>
    </row>
    <row r="775" spans="4:10">
      <c r="E775" t="s">
        <v>1477</v>
      </c>
      <c r="F775" t="s">
        <v>365</v>
      </c>
    </row>
    <row r="776" spans="4:10">
      <c r="D776" t="s">
        <v>438</v>
      </c>
      <c r="E776" t="s">
        <v>1907</v>
      </c>
      <c r="F776" t="s">
        <v>1908</v>
      </c>
      <c r="H776">
        <v>10664000000</v>
      </c>
      <c r="I776">
        <v>9248000000</v>
      </c>
      <c r="J776">
        <v>8937000000</v>
      </c>
    </row>
    <row r="777" spans="4:10">
      <c r="D777" t="s">
        <v>438</v>
      </c>
      <c r="E777" t="s">
        <v>445</v>
      </c>
      <c r="F777" t="s">
        <v>446</v>
      </c>
      <c r="H777">
        <v>41388000000</v>
      </c>
      <c r="I777">
        <v>39505000000</v>
      </c>
      <c r="J777">
        <v>36575000000</v>
      </c>
    </row>
    <row r="778" spans="4:10">
      <c r="D778" t="s">
        <v>438</v>
      </c>
      <c r="E778" t="s">
        <v>441</v>
      </c>
      <c r="F778" t="s">
        <v>1394</v>
      </c>
      <c r="H778">
        <v>786000000</v>
      </c>
      <c r="I778">
        <v>784000000</v>
      </c>
      <c r="J778">
        <v>785000000</v>
      </c>
    </row>
    <row r="779" spans="4:10">
      <c r="D779" t="s">
        <v>438</v>
      </c>
      <c r="E779" t="s">
        <v>454</v>
      </c>
      <c r="F779" t="s">
        <v>455</v>
      </c>
      <c r="G779" t="s">
        <v>548</v>
      </c>
      <c r="H779">
        <v>3013000000</v>
      </c>
      <c r="I779">
        <v>1395000000</v>
      </c>
      <c r="J779">
        <v>963000000</v>
      </c>
    </row>
    <row r="780" spans="4:10">
      <c r="D780" t="s">
        <v>438</v>
      </c>
      <c r="E780" t="s">
        <v>458</v>
      </c>
      <c r="F780" t="s">
        <v>459</v>
      </c>
      <c r="G780" t="s">
        <v>548</v>
      </c>
      <c r="H780">
        <v>5157000000</v>
      </c>
      <c r="I780">
        <v>3830000000</v>
      </c>
      <c r="J780">
        <v>2592000000</v>
      </c>
    </row>
    <row r="781" spans="4:10">
      <c r="D781" t="s">
        <v>430</v>
      </c>
      <c r="E781" t="s">
        <v>1478</v>
      </c>
      <c r="F781" t="s">
        <v>487</v>
      </c>
      <c r="H781">
        <v>1603000000</v>
      </c>
      <c r="I781">
        <v>1289000000</v>
      </c>
      <c r="J781">
        <v>464000000</v>
      </c>
    </row>
    <row r="782" spans="4:10">
      <c r="D782" t="s">
        <v>430</v>
      </c>
      <c r="E782" t="s">
        <v>1479</v>
      </c>
      <c r="F782" t="s">
        <v>1480</v>
      </c>
      <c r="H782">
        <v>46271000000</v>
      </c>
      <c r="I782">
        <v>45601000000</v>
      </c>
      <c r="J782">
        <v>43206000000</v>
      </c>
    </row>
    <row r="783" spans="4:10">
      <c r="F783" t="s">
        <v>1481</v>
      </c>
    </row>
    <row r="784" spans="4:10">
      <c r="D784" t="s">
        <v>438</v>
      </c>
      <c r="E784" t="s">
        <v>546</v>
      </c>
      <c r="F784" t="s">
        <v>1482</v>
      </c>
      <c r="H784">
        <v>543000000</v>
      </c>
      <c r="I784">
        <v>1029000000</v>
      </c>
      <c r="J784">
        <v>1089000000</v>
      </c>
    </row>
    <row r="785" spans="4:10">
      <c r="D785" t="s">
        <v>438</v>
      </c>
      <c r="E785" t="s">
        <v>1483</v>
      </c>
      <c r="F785" t="s">
        <v>2087</v>
      </c>
      <c r="H785">
        <v>-90000000</v>
      </c>
    </row>
    <row r="786" spans="4:10">
      <c r="D786" t="s">
        <v>438</v>
      </c>
      <c r="E786" t="s">
        <v>1485</v>
      </c>
      <c r="F786" t="s">
        <v>1486</v>
      </c>
      <c r="H786" t="s">
        <v>2088</v>
      </c>
    </row>
    <row r="787" spans="4:10">
      <c r="D787" t="s">
        <v>438</v>
      </c>
      <c r="E787" t="s">
        <v>1488</v>
      </c>
      <c r="F787" t="s">
        <v>1489</v>
      </c>
      <c r="H787">
        <v>-3000000</v>
      </c>
      <c r="I787">
        <v>-13000000</v>
      </c>
      <c r="J787">
        <v>-7000000</v>
      </c>
    </row>
    <row r="788" spans="4:10">
      <c r="D788" t="s">
        <v>263</v>
      </c>
      <c r="E788" t="s">
        <v>428</v>
      </c>
    </row>
    <row r="789" spans="4:10">
      <c r="E789" t="s">
        <v>1490</v>
      </c>
      <c r="F789" t="s">
        <v>366</v>
      </c>
    </row>
    <row r="790" spans="4:10">
      <c r="E790" t="s">
        <v>1491</v>
      </c>
      <c r="F790" t="s">
        <v>367</v>
      </c>
    </row>
    <row r="791" spans="4:10">
      <c r="F791" t="s">
        <v>1444</v>
      </c>
    </row>
    <row r="792" spans="4:10">
      <c r="F792" t="s">
        <v>1460</v>
      </c>
    </row>
    <row r="793" spans="4:10">
      <c r="D793" t="s">
        <v>430</v>
      </c>
      <c r="E793" t="s">
        <v>1290</v>
      </c>
      <c r="F793" t="s">
        <v>1492</v>
      </c>
      <c r="H793">
        <v>413000000</v>
      </c>
      <c r="I793">
        <v>261000000</v>
      </c>
      <c r="J793">
        <v>671000000</v>
      </c>
    </row>
    <row r="794" spans="4:10">
      <c r="D794" t="s">
        <v>430</v>
      </c>
      <c r="E794" t="s">
        <v>2089</v>
      </c>
      <c r="F794" t="s">
        <v>2090</v>
      </c>
      <c r="H794">
        <v>89000000</v>
      </c>
      <c r="I794">
        <v>-617000000</v>
      </c>
    </row>
    <row r="795" spans="4:10">
      <c r="D795" t="s">
        <v>430</v>
      </c>
      <c r="E795" t="s">
        <v>2091</v>
      </c>
      <c r="F795" t="s">
        <v>2092</v>
      </c>
      <c r="H795">
        <v>17000000</v>
      </c>
      <c r="I795">
        <v>-6000000</v>
      </c>
    </row>
    <row r="796" spans="4:10">
      <c r="D796" t="s">
        <v>263</v>
      </c>
      <c r="E796" t="s">
        <v>428</v>
      </c>
    </row>
    <row r="797" spans="4:10">
      <c r="E797" t="s">
        <v>1493</v>
      </c>
      <c r="F797" t="s">
        <v>368</v>
      </c>
    </row>
    <row r="798" spans="4:10">
      <c r="F798" t="s">
        <v>1444</v>
      </c>
    </row>
    <row r="799" spans="4:10">
      <c r="D799" t="s">
        <v>438</v>
      </c>
      <c r="E799" t="s">
        <v>1494</v>
      </c>
      <c r="F799" t="s">
        <v>1495</v>
      </c>
      <c r="H799">
        <v>214000000</v>
      </c>
      <c r="I799">
        <v>389000000</v>
      </c>
    </row>
    <row r="800" spans="4:10">
      <c r="D800" t="s">
        <v>438</v>
      </c>
      <c r="E800" t="s">
        <v>1496</v>
      </c>
      <c r="F800" t="s">
        <v>1497</v>
      </c>
      <c r="H800">
        <v>9021000000</v>
      </c>
      <c r="I800">
        <v>10483000000</v>
      </c>
    </row>
    <row r="801" spans="4:9">
      <c r="D801" t="s">
        <v>430</v>
      </c>
      <c r="E801" t="s">
        <v>1498</v>
      </c>
      <c r="F801" t="s">
        <v>1499</v>
      </c>
      <c r="H801">
        <v>2558000000</v>
      </c>
      <c r="I801">
        <v>4118000000</v>
      </c>
    </row>
    <row r="802" spans="4:9">
      <c r="D802" t="s">
        <v>430</v>
      </c>
      <c r="E802" t="s">
        <v>1500</v>
      </c>
      <c r="F802" t="s">
        <v>1501</v>
      </c>
      <c r="H802">
        <v>6463000000</v>
      </c>
      <c r="I802">
        <v>6365000000</v>
      </c>
    </row>
    <row r="803" spans="4:9">
      <c r="D803" t="s">
        <v>430</v>
      </c>
      <c r="E803" t="s">
        <v>1502</v>
      </c>
      <c r="F803" t="s">
        <v>1503</v>
      </c>
      <c r="H803">
        <v>14959000000</v>
      </c>
      <c r="I803">
        <v>16328000000</v>
      </c>
    </row>
    <row r="804" spans="4:9">
      <c r="D804" t="s">
        <v>263</v>
      </c>
      <c r="E804" t="s">
        <v>428</v>
      </c>
    </row>
    <row r="805" spans="4:9">
      <c r="E805" t="s">
        <v>1504</v>
      </c>
      <c r="F805" t="s">
        <v>369</v>
      </c>
    </row>
    <row r="806" spans="4:9">
      <c r="F806" t="s">
        <v>1505</v>
      </c>
    </row>
    <row r="807" spans="4:9">
      <c r="D807" t="s">
        <v>438</v>
      </c>
      <c r="E807" t="s">
        <v>1506</v>
      </c>
      <c r="F807" t="s">
        <v>1507</v>
      </c>
      <c r="H807">
        <v>8300000000</v>
      </c>
      <c r="I807">
        <v>12800000000</v>
      </c>
    </row>
    <row r="808" spans="4:9">
      <c r="D808" t="s">
        <v>438</v>
      </c>
      <c r="E808" t="s">
        <v>1508</v>
      </c>
      <c r="F808" t="s">
        <v>1509</v>
      </c>
      <c r="H808">
        <v>7100000000</v>
      </c>
      <c r="I808">
        <v>8900000000</v>
      </c>
    </row>
    <row r="809" spans="4:9">
      <c r="D809" t="s">
        <v>438</v>
      </c>
      <c r="E809" t="s">
        <v>1510</v>
      </c>
      <c r="F809" t="s">
        <v>1511</v>
      </c>
      <c r="H809">
        <v>1200000000</v>
      </c>
      <c r="I809">
        <v>4000000000</v>
      </c>
    </row>
    <row r="810" spans="4:9">
      <c r="D810" t="s">
        <v>263</v>
      </c>
      <c r="E810" t="s">
        <v>428</v>
      </c>
    </row>
    <row r="811" spans="4:9">
      <c r="E811" t="s">
        <v>1512</v>
      </c>
      <c r="F811" t="s">
        <v>370</v>
      </c>
    </row>
    <row r="812" spans="4:9">
      <c r="D812" t="s">
        <v>438</v>
      </c>
      <c r="E812" t="s">
        <v>1932</v>
      </c>
      <c r="F812" t="s">
        <v>1933</v>
      </c>
      <c r="H812">
        <v>277085000000</v>
      </c>
      <c r="I812">
        <v>308364000000</v>
      </c>
    </row>
    <row r="813" spans="4:9">
      <c r="D813" t="s">
        <v>438</v>
      </c>
      <c r="E813" t="s">
        <v>883</v>
      </c>
      <c r="F813" t="s">
        <v>1445</v>
      </c>
      <c r="H813">
        <v>36355000000</v>
      </c>
      <c r="I813">
        <v>85129000000</v>
      </c>
    </row>
    <row r="814" spans="4:9">
      <c r="D814" t="s">
        <v>438</v>
      </c>
      <c r="E814" t="s">
        <v>888</v>
      </c>
      <c r="F814" t="s">
        <v>1448</v>
      </c>
      <c r="G814" t="s">
        <v>548</v>
      </c>
      <c r="H814">
        <v>34298000000</v>
      </c>
      <c r="I814">
        <v>87188000000</v>
      </c>
    </row>
    <row r="815" spans="4:9">
      <c r="D815" t="s">
        <v>263</v>
      </c>
      <c r="E815" t="s">
        <v>428</v>
      </c>
    </row>
    <row r="816" spans="4:9">
      <c r="E816" t="s">
        <v>1514</v>
      </c>
      <c r="F816" t="s">
        <v>371</v>
      </c>
    </row>
    <row r="817" spans="3:10">
      <c r="C817" t="s">
        <v>2093</v>
      </c>
      <c r="D817" t="s">
        <v>438</v>
      </c>
      <c r="E817" t="s">
        <v>2094</v>
      </c>
      <c r="F817" t="s">
        <v>2095</v>
      </c>
      <c r="H817">
        <v>2100000000</v>
      </c>
      <c r="I817">
        <v>820000000</v>
      </c>
    </row>
    <row r="818" spans="3:10">
      <c r="F818" t="s">
        <v>1515</v>
      </c>
    </row>
    <row r="819" spans="3:10">
      <c r="D819" t="s">
        <v>438</v>
      </c>
      <c r="E819" t="s">
        <v>1932</v>
      </c>
      <c r="F819" t="s">
        <v>1933</v>
      </c>
      <c r="H819">
        <v>277085000000</v>
      </c>
      <c r="I819">
        <v>308364000000</v>
      </c>
    </row>
    <row r="820" spans="3:10">
      <c r="D820" t="s">
        <v>438</v>
      </c>
      <c r="E820" t="s">
        <v>658</v>
      </c>
      <c r="F820" t="s">
        <v>1394</v>
      </c>
      <c r="H820">
        <v>16116000000</v>
      </c>
      <c r="I820">
        <v>22042000000</v>
      </c>
    </row>
    <row r="821" spans="3:10">
      <c r="D821" t="s">
        <v>438</v>
      </c>
      <c r="E821" t="s">
        <v>662</v>
      </c>
      <c r="F821" t="s">
        <v>446</v>
      </c>
      <c r="H821">
        <v>376000000</v>
      </c>
      <c r="I821">
        <v>758000000</v>
      </c>
    </row>
    <row r="822" spans="3:10">
      <c r="D822" t="s">
        <v>438</v>
      </c>
      <c r="E822" t="s">
        <v>601</v>
      </c>
      <c r="F822" t="s">
        <v>1221</v>
      </c>
      <c r="H822">
        <v>13625000000</v>
      </c>
      <c r="I822">
        <v>12959000000</v>
      </c>
    </row>
    <row r="823" spans="3:10">
      <c r="D823" t="s">
        <v>438</v>
      </c>
      <c r="E823" t="s">
        <v>883</v>
      </c>
      <c r="F823" t="s">
        <v>1445</v>
      </c>
      <c r="H823">
        <v>36355000000</v>
      </c>
      <c r="I823">
        <v>85129000000</v>
      </c>
    </row>
    <row r="824" spans="3:10">
      <c r="D824" t="s">
        <v>438</v>
      </c>
      <c r="E824" t="s">
        <v>607</v>
      </c>
      <c r="F824" t="s">
        <v>885</v>
      </c>
      <c r="H824">
        <v>12228000000</v>
      </c>
      <c r="I824">
        <v>14498000000</v>
      </c>
    </row>
    <row r="825" spans="3:10">
      <c r="D825" t="s">
        <v>438</v>
      </c>
      <c r="E825" t="s">
        <v>1942</v>
      </c>
      <c r="F825" t="s">
        <v>2096</v>
      </c>
      <c r="H825">
        <v>4867000000</v>
      </c>
      <c r="I825">
        <v>3275000000</v>
      </c>
    </row>
    <row r="826" spans="3:10">
      <c r="F826" t="s">
        <v>1516</v>
      </c>
    </row>
    <row r="827" spans="3:10">
      <c r="D827" t="s">
        <v>438</v>
      </c>
      <c r="E827" t="s">
        <v>888</v>
      </c>
      <c r="F827" t="s">
        <v>1517</v>
      </c>
      <c r="G827" t="s">
        <v>548</v>
      </c>
      <c r="H827">
        <v>34298000000</v>
      </c>
      <c r="I827">
        <v>87188000000</v>
      </c>
    </row>
    <row r="828" spans="3:10">
      <c r="D828" t="s">
        <v>438</v>
      </c>
      <c r="E828" t="s">
        <v>621</v>
      </c>
      <c r="F828" t="s">
        <v>890</v>
      </c>
      <c r="G828" t="s">
        <v>548</v>
      </c>
      <c r="H828">
        <v>8796000000</v>
      </c>
      <c r="I828">
        <v>14492000000</v>
      </c>
    </row>
    <row r="829" spans="3:10">
      <c r="D829" t="s">
        <v>263</v>
      </c>
      <c r="E829" t="s">
        <v>428</v>
      </c>
    </row>
    <row r="830" spans="3:10">
      <c r="E830" t="s">
        <v>2097</v>
      </c>
      <c r="F830" t="s">
        <v>1901</v>
      </c>
    </row>
    <row r="831" spans="3:10">
      <c r="F831" t="s">
        <v>1519</v>
      </c>
    </row>
    <row r="832" spans="3:10">
      <c r="D832" t="s">
        <v>430</v>
      </c>
      <c r="E832" t="s">
        <v>2098</v>
      </c>
      <c r="F832" t="s">
        <v>2099</v>
      </c>
      <c r="H832">
        <v>0</v>
      </c>
      <c r="I832">
        <v>0</v>
      </c>
      <c r="J832">
        <v>0</v>
      </c>
    </row>
    <row r="833" spans="4:9">
      <c r="D833" t="s">
        <v>263</v>
      </c>
      <c r="E833" t="s">
        <v>428</v>
      </c>
    </row>
    <row r="834" spans="4:9">
      <c r="E834" t="s">
        <v>1518</v>
      </c>
      <c r="F834" t="s">
        <v>372</v>
      </c>
    </row>
    <row r="835" spans="4:9">
      <c r="F835" t="s">
        <v>1519</v>
      </c>
    </row>
    <row r="836" spans="4:9">
      <c r="F836" t="s">
        <v>1520</v>
      </c>
    </row>
    <row r="837" spans="4:9">
      <c r="D837" t="s">
        <v>263</v>
      </c>
      <c r="E837" t="s">
        <v>428</v>
      </c>
    </row>
    <row r="838" spans="4:9">
      <c r="E838" t="s">
        <v>1521</v>
      </c>
      <c r="F838" t="s">
        <v>373</v>
      </c>
    </row>
    <row r="839" spans="4:9">
      <c r="F839" t="s">
        <v>1519</v>
      </c>
    </row>
    <row r="840" spans="4:9">
      <c r="F840" t="s">
        <v>1520</v>
      </c>
    </row>
    <row r="841" spans="4:9">
      <c r="D841" t="s">
        <v>263</v>
      </c>
      <c r="E841" t="s">
        <v>428</v>
      </c>
    </row>
    <row r="842" spans="4:9">
      <c r="E842" t="s">
        <v>1522</v>
      </c>
      <c r="F842" t="s">
        <v>374</v>
      </c>
    </row>
    <row r="843" spans="4:9">
      <c r="F843" t="s">
        <v>1519</v>
      </c>
    </row>
    <row r="844" spans="4:9">
      <c r="D844" t="s">
        <v>438</v>
      </c>
      <c r="E844" t="s">
        <v>1932</v>
      </c>
      <c r="F844" t="s">
        <v>2100</v>
      </c>
      <c r="H844">
        <v>277085000000</v>
      </c>
      <c r="I844">
        <v>308364000000</v>
      </c>
    </row>
    <row r="845" spans="4:9">
      <c r="D845" t="s">
        <v>438</v>
      </c>
      <c r="E845" t="s">
        <v>658</v>
      </c>
      <c r="F845" t="s">
        <v>1940</v>
      </c>
      <c r="H845">
        <v>16116000000</v>
      </c>
      <c r="I845">
        <v>22042000000</v>
      </c>
    </row>
    <row r="846" spans="4:9">
      <c r="D846" t="s">
        <v>438</v>
      </c>
      <c r="E846" t="s">
        <v>662</v>
      </c>
      <c r="F846" t="s">
        <v>446</v>
      </c>
      <c r="H846">
        <v>376000000</v>
      </c>
      <c r="I846">
        <v>758000000</v>
      </c>
    </row>
    <row r="847" spans="4:9">
      <c r="D847" t="s">
        <v>438</v>
      </c>
      <c r="E847" t="s">
        <v>601</v>
      </c>
      <c r="F847" t="s">
        <v>1221</v>
      </c>
      <c r="H847">
        <v>13625000000</v>
      </c>
      <c r="I847">
        <v>12959000000</v>
      </c>
    </row>
    <row r="848" spans="4:9">
      <c r="F848" t="s">
        <v>2101</v>
      </c>
    </row>
    <row r="849" spans="4:9">
      <c r="D849" t="s">
        <v>263</v>
      </c>
      <c r="E849" t="s">
        <v>428</v>
      </c>
    </row>
    <row r="850" spans="4:9">
      <c r="E850" t="s">
        <v>1523</v>
      </c>
      <c r="F850" t="s">
        <v>375</v>
      </c>
    </row>
    <row r="851" spans="4:9">
      <c r="D851" t="s">
        <v>438</v>
      </c>
      <c r="E851" t="s">
        <v>658</v>
      </c>
      <c r="F851" t="s">
        <v>1394</v>
      </c>
      <c r="H851">
        <v>16116000000</v>
      </c>
      <c r="I851">
        <v>22042000000</v>
      </c>
    </row>
    <row r="852" spans="4:9">
      <c r="D852" t="s">
        <v>438</v>
      </c>
      <c r="E852" t="s">
        <v>662</v>
      </c>
      <c r="F852" t="s">
        <v>446</v>
      </c>
      <c r="H852">
        <v>376000000</v>
      </c>
      <c r="I852">
        <v>758000000</v>
      </c>
    </row>
    <row r="853" spans="4:9">
      <c r="D853" t="s">
        <v>438</v>
      </c>
      <c r="E853" t="s">
        <v>1942</v>
      </c>
      <c r="F853" t="s">
        <v>2102</v>
      </c>
      <c r="H853">
        <v>4867000000</v>
      </c>
      <c r="I853">
        <v>3275000000</v>
      </c>
    </row>
    <row r="854" spans="4:9">
      <c r="D854" t="s">
        <v>263</v>
      </c>
      <c r="E854" t="s">
        <v>428</v>
      </c>
    </row>
    <row r="855" spans="4:9">
      <c r="E855" t="s">
        <v>2103</v>
      </c>
      <c r="F855" t="s">
        <v>1902</v>
      </c>
    </row>
    <row r="856" spans="4:9">
      <c r="D856" t="s">
        <v>430</v>
      </c>
      <c r="E856" t="s">
        <v>2104</v>
      </c>
      <c r="F856" t="s">
        <v>2105</v>
      </c>
      <c r="H856">
        <v>10000000</v>
      </c>
      <c r="I856">
        <v>1000000</v>
      </c>
    </row>
    <row r="857" spans="4:9">
      <c r="D857" t="s">
        <v>430</v>
      </c>
      <c r="E857" t="s">
        <v>2106</v>
      </c>
      <c r="F857" t="s">
        <v>594</v>
      </c>
      <c r="H857">
        <v>-2000000</v>
      </c>
      <c r="I857">
        <v>0</v>
      </c>
    </row>
    <row r="858" spans="4:9">
      <c r="D858" t="s">
        <v>430</v>
      </c>
      <c r="E858" t="s">
        <v>2107</v>
      </c>
      <c r="F858" t="s">
        <v>446</v>
      </c>
      <c r="H858">
        <v>-759000000</v>
      </c>
      <c r="I858">
        <v>-1630000000</v>
      </c>
    </row>
    <row r="859" spans="4:9">
      <c r="D859" t="s">
        <v>430</v>
      </c>
      <c r="E859" t="s">
        <v>2108</v>
      </c>
      <c r="F859" t="s">
        <v>132</v>
      </c>
      <c r="H859">
        <v>-299000000</v>
      </c>
      <c r="I859">
        <v>-438000000</v>
      </c>
    </row>
    <row r="860" spans="4:9">
      <c r="D860" t="s">
        <v>430</v>
      </c>
      <c r="E860" t="s">
        <v>2109</v>
      </c>
      <c r="F860" t="s">
        <v>1346</v>
      </c>
      <c r="H860">
        <v>-1050000000</v>
      </c>
      <c r="I860">
        <v>-2067000000</v>
      </c>
    </row>
    <row r="861" spans="4:9">
      <c r="D861" t="s">
        <v>263</v>
      </c>
      <c r="E861" t="s">
        <v>428</v>
      </c>
    </row>
    <row r="862" spans="4:9">
      <c r="E862" t="s">
        <v>1525</v>
      </c>
      <c r="F862" t="s">
        <v>377</v>
      </c>
    </row>
    <row r="863" spans="4:9">
      <c r="F863" t="s">
        <v>1519</v>
      </c>
    </row>
    <row r="864" spans="4:9">
      <c r="D864" t="s">
        <v>438</v>
      </c>
      <c r="E864" t="s">
        <v>658</v>
      </c>
      <c r="F864" t="s">
        <v>1394</v>
      </c>
      <c r="H864">
        <v>16116000000</v>
      </c>
      <c r="I864">
        <v>22042000000</v>
      </c>
    </row>
    <row r="865" spans="4:9">
      <c r="F865" t="s">
        <v>2101</v>
      </c>
    </row>
    <row r="866" spans="4:9">
      <c r="D866" t="s">
        <v>263</v>
      </c>
      <c r="E866" t="s">
        <v>428</v>
      </c>
    </row>
    <row r="867" spans="4:9">
      <c r="E867" t="s">
        <v>2110</v>
      </c>
      <c r="F867" t="s">
        <v>1903</v>
      </c>
    </row>
    <row r="868" spans="4:9">
      <c r="F868" t="s">
        <v>1519</v>
      </c>
    </row>
    <row r="869" spans="4:9">
      <c r="D869" t="s">
        <v>438</v>
      </c>
      <c r="E869" t="s">
        <v>2111</v>
      </c>
      <c r="F869" t="s">
        <v>966</v>
      </c>
      <c r="H869">
        <v>30000000</v>
      </c>
      <c r="I869">
        <v>48000000</v>
      </c>
    </row>
    <row r="870" spans="4:9">
      <c r="D870" t="s">
        <v>438</v>
      </c>
      <c r="E870" t="s">
        <v>2112</v>
      </c>
      <c r="F870" t="s">
        <v>2113</v>
      </c>
      <c r="H870">
        <v>23000000</v>
      </c>
      <c r="I870">
        <v>37000000</v>
      </c>
    </row>
    <row r="871" spans="4:9">
      <c r="D871" t="s">
        <v>263</v>
      </c>
      <c r="E871" t="s">
        <v>428</v>
      </c>
    </row>
    <row r="872" spans="4:9">
      <c r="E872" t="s">
        <v>1526</v>
      </c>
      <c r="F872" t="s">
        <v>378</v>
      </c>
    </row>
    <row r="873" spans="4:9">
      <c r="F873" t="s">
        <v>1519</v>
      </c>
    </row>
    <row r="874" spans="4:9">
      <c r="D874" t="s">
        <v>438</v>
      </c>
      <c r="E874" t="s">
        <v>658</v>
      </c>
      <c r="F874" t="s">
        <v>1394</v>
      </c>
      <c r="H874">
        <v>16116000000</v>
      </c>
      <c r="I874">
        <v>22042000000</v>
      </c>
    </row>
    <row r="875" spans="4:9">
      <c r="D875" t="s">
        <v>438</v>
      </c>
      <c r="E875" t="s">
        <v>662</v>
      </c>
      <c r="F875" t="s">
        <v>446</v>
      </c>
      <c r="H875">
        <v>376000000</v>
      </c>
      <c r="I875">
        <v>758000000</v>
      </c>
    </row>
    <row r="876" spans="4:9">
      <c r="D876" t="s">
        <v>438</v>
      </c>
      <c r="E876" t="s">
        <v>1942</v>
      </c>
      <c r="F876" t="s">
        <v>1943</v>
      </c>
      <c r="H876">
        <v>4867000000</v>
      </c>
      <c r="I876">
        <v>3275000000</v>
      </c>
    </row>
    <row r="877" spans="4:9">
      <c r="D877" t="s">
        <v>263</v>
      </c>
      <c r="E877" t="s">
        <v>428</v>
      </c>
    </row>
    <row r="878" spans="4:9">
      <c r="E878" t="s">
        <v>2114</v>
      </c>
      <c r="F878" t="s">
        <v>1904</v>
      </c>
    </row>
    <row r="879" spans="4:9">
      <c r="F879" t="s">
        <v>1519</v>
      </c>
    </row>
    <row r="880" spans="4:9">
      <c r="D880" t="s">
        <v>263</v>
      </c>
      <c r="E880" t="s">
        <v>428</v>
      </c>
    </row>
    <row r="881" spans="3:10">
      <c r="E881" t="s">
        <v>2115</v>
      </c>
      <c r="F881" t="s">
        <v>1905</v>
      </c>
    </row>
    <row r="882" spans="3:10">
      <c r="F882" t="s">
        <v>1519</v>
      </c>
    </row>
    <row r="883" spans="3:10">
      <c r="D883" t="s">
        <v>438</v>
      </c>
      <c r="E883" t="s">
        <v>1529</v>
      </c>
      <c r="F883" t="s">
        <v>1530</v>
      </c>
      <c r="H883">
        <v>33000000</v>
      </c>
      <c r="I883">
        <v>58000000</v>
      </c>
      <c r="J883">
        <v>33000000</v>
      </c>
    </row>
    <row r="884" spans="3:10">
      <c r="D884" t="s">
        <v>263</v>
      </c>
      <c r="E884" t="s">
        <v>428</v>
      </c>
    </row>
    <row r="885" spans="3:10">
      <c r="E885" t="s">
        <v>1531</v>
      </c>
      <c r="F885" t="s">
        <v>381</v>
      </c>
    </row>
    <row r="886" spans="3:10">
      <c r="F886" t="s">
        <v>1532</v>
      </c>
    </row>
    <row r="887" spans="3:10">
      <c r="D887" t="s">
        <v>438</v>
      </c>
      <c r="E887" t="s">
        <v>577</v>
      </c>
      <c r="F887" t="s">
        <v>578</v>
      </c>
      <c r="H887">
        <v>23367000000</v>
      </c>
      <c r="I887">
        <v>20729000000</v>
      </c>
      <c r="J887">
        <v>19111000000</v>
      </c>
    </row>
    <row r="888" spans="3:10">
      <c r="D888" t="s">
        <v>430</v>
      </c>
      <c r="E888" t="s">
        <v>1930</v>
      </c>
      <c r="F888" t="s">
        <v>1931</v>
      </c>
      <c r="H888">
        <v>272605000000</v>
      </c>
      <c r="I888">
        <v>266038000000</v>
      </c>
    </row>
    <row r="889" spans="3:10">
      <c r="D889" t="s">
        <v>438</v>
      </c>
      <c r="E889" t="s">
        <v>589</v>
      </c>
      <c r="F889" t="s">
        <v>2116</v>
      </c>
      <c r="H889">
        <v>139335000000</v>
      </c>
      <c r="I889">
        <v>99583000000</v>
      </c>
    </row>
    <row r="890" spans="3:10">
      <c r="D890" t="s">
        <v>438</v>
      </c>
      <c r="E890" t="s">
        <v>595</v>
      </c>
      <c r="F890" t="s">
        <v>446</v>
      </c>
      <c r="H890">
        <v>956770000000</v>
      </c>
      <c r="I890">
        <v>967604000000</v>
      </c>
      <c r="J890">
        <v>916559000000</v>
      </c>
    </row>
    <row r="891" spans="3:10">
      <c r="C891" t="s">
        <v>2043</v>
      </c>
      <c r="D891" t="s">
        <v>438</v>
      </c>
      <c r="E891" t="s">
        <v>2044</v>
      </c>
      <c r="F891" t="s">
        <v>2117</v>
      </c>
      <c r="H891">
        <v>7163000000</v>
      </c>
      <c r="I891">
        <v>8397000000</v>
      </c>
    </row>
    <row r="892" spans="3:10">
      <c r="D892" t="s">
        <v>438</v>
      </c>
      <c r="E892" t="s">
        <v>2111</v>
      </c>
      <c r="F892" t="s">
        <v>2118</v>
      </c>
      <c r="H892">
        <v>30000000</v>
      </c>
      <c r="I892">
        <v>48000000</v>
      </c>
    </row>
    <row r="893" spans="3:10">
      <c r="F893" t="s">
        <v>1534</v>
      </c>
    </row>
    <row r="894" spans="3:10">
      <c r="D894" t="s">
        <v>438</v>
      </c>
      <c r="E894" t="s">
        <v>618</v>
      </c>
      <c r="F894" t="s">
        <v>455</v>
      </c>
      <c r="H894">
        <v>1335991000000</v>
      </c>
      <c r="I894">
        <v>1306079000000</v>
      </c>
    </row>
    <row r="895" spans="3:10">
      <c r="C895" t="s">
        <v>620</v>
      </c>
      <c r="D895" t="s">
        <v>438</v>
      </c>
      <c r="E895" t="s">
        <v>177</v>
      </c>
      <c r="F895" t="s">
        <v>457</v>
      </c>
      <c r="H895">
        <v>103256000000</v>
      </c>
      <c r="I895">
        <v>96781000000</v>
      </c>
      <c r="J895">
        <v>97528000000</v>
      </c>
    </row>
    <row r="896" spans="3:10">
      <c r="D896" t="s">
        <v>438</v>
      </c>
      <c r="E896" t="s">
        <v>625</v>
      </c>
      <c r="F896" t="s">
        <v>459</v>
      </c>
      <c r="H896">
        <v>225020000000</v>
      </c>
      <c r="I896">
        <v>255077000000</v>
      </c>
    </row>
    <row r="897" spans="4:9">
      <c r="D897" t="s">
        <v>438</v>
      </c>
      <c r="E897" t="s">
        <v>2119</v>
      </c>
      <c r="F897" t="s">
        <v>2120</v>
      </c>
      <c r="H897">
        <v>39000000</v>
      </c>
      <c r="I897">
        <v>7000000</v>
      </c>
    </row>
    <row r="898" spans="4:9">
      <c r="D898" t="s">
        <v>263</v>
      </c>
      <c r="E898" t="s">
        <v>428</v>
      </c>
    </row>
    <row r="899" spans="4:9">
      <c r="E899" t="s">
        <v>1536</v>
      </c>
      <c r="F899" t="s">
        <v>382</v>
      </c>
    </row>
    <row r="900" spans="4:9">
      <c r="F900" t="s">
        <v>1537</v>
      </c>
    </row>
    <row r="901" spans="4:9">
      <c r="D901" t="s">
        <v>430</v>
      </c>
      <c r="E901" t="s">
        <v>1538</v>
      </c>
      <c r="F901" t="s">
        <v>1539</v>
      </c>
      <c r="H901">
        <v>12036414</v>
      </c>
      <c r="I901">
        <v>11941891</v>
      </c>
    </row>
    <row r="902" spans="4:9">
      <c r="D902" t="s">
        <v>430</v>
      </c>
      <c r="E902" t="s">
        <v>1540</v>
      </c>
      <c r="F902" t="s">
        <v>1541</v>
      </c>
      <c r="H902">
        <v>0</v>
      </c>
      <c r="I902">
        <v>0</v>
      </c>
    </row>
    <row r="903" spans="4:9">
      <c r="D903" t="s">
        <v>430</v>
      </c>
      <c r="E903" t="s">
        <v>1542</v>
      </c>
      <c r="F903" t="s">
        <v>1543</v>
      </c>
      <c r="H903">
        <v>1556104</v>
      </c>
      <c r="I903">
        <v>1439181</v>
      </c>
    </row>
    <row r="904" spans="4:9">
      <c r="F904" t="s">
        <v>1544</v>
      </c>
    </row>
    <row r="905" spans="4:9">
      <c r="D905" t="s">
        <v>438</v>
      </c>
      <c r="E905" t="s">
        <v>1545</v>
      </c>
      <c r="F905" t="s">
        <v>1546</v>
      </c>
      <c r="H905">
        <v>11677235</v>
      </c>
      <c r="I905">
        <v>11532712</v>
      </c>
    </row>
    <row r="906" spans="4:9">
      <c r="D906" t="s">
        <v>438</v>
      </c>
      <c r="E906" t="s">
        <v>1547</v>
      </c>
      <c r="F906" t="s">
        <v>1548</v>
      </c>
      <c r="H906" t="s">
        <v>1549</v>
      </c>
    </row>
    <row r="907" spans="4:9">
      <c r="D907" t="s">
        <v>430</v>
      </c>
      <c r="E907" t="s">
        <v>1562</v>
      </c>
      <c r="F907" t="s">
        <v>2121</v>
      </c>
      <c r="H907">
        <v>26757000000</v>
      </c>
      <c r="I907">
        <v>25950000000</v>
      </c>
    </row>
    <row r="908" spans="4:9">
      <c r="D908" t="s">
        <v>438</v>
      </c>
      <c r="E908" t="s">
        <v>1550</v>
      </c>
      <c r="F908" t="s">
        <v>1551</v>
      </c>
      <c r="H908">
        <v>25358000000</v>
      </c>
      <c r="I908">
        <v>24551000000</v>
      </c>
    </row>
    <row r="909" spans="4:9">
      <c r="D909" t="s">
        <v>438</v>
      </c>
      <c r="E909" t="s">
        <v>1552</v>
      </c>
      <c r="F909" t="s">
        <v>1553</v>
      </c>
      <c r="H909">
        <v>1399000000</v>
      </c>
      <c r="I909">
        <v>1399000000</v>
      </c>
    </row>
    <row r="910" spans="4:9">
      <c r="D910" t="s">
        <v>438</v>
      </c>
      <c r="E910" t="s">
        <v>1554</v>
      </c>
      <c r="F910" t="s">
        <v>1555</v>
      </c>
      <c r="H910">
        <v>1556104</v>
      </c>
      <c r="I910">
        <v>1439181</v>
      </c>
    </row>
    <row r="911" spans="4:9">
      <c r="D911" t="s">
        <v>430</v>
      </c>
      <c r="E911" t="s">
        <v>1556</v>
      </c>
      <c r="F911" t="s">
        <v>1557</v>
      </c>
      <c r="H911">
        <v>1556000000</v>
      </c>
      <c r="I911">
        <v>1439000000</v>
      </c>
    </row>
    <row r="912" spans="4:9">
      <c r="D912" t="s">
        <v>430</v>
      </c>
      <c r="E912" t="s">
        <v>1558</v>
      </c>
      <c r="F912" t="s">
        <v>1559</v>
      </c>
      <c r="H912">
        <v>1556000000</v>
      </c>
      <c r="I912">
        <v>1439000000</v>
      </c>
    </row>
    <row r="913" spans="3:9">
      <c r="D913" t="s">
        <v>430</v>
      </c>
      <c r="E913" t="s">
        <v>1560</v>
      </c>
      <c r="F913" t="s">
        <v>1561</v>
      </c>
      <c r="H913">
        <v>0</v>
      </c>
      <c r="I913">
        <v>0</v>
      </c>
    </row>
    <row r="914" spans="3:9">
      <c r="D914" t="s">
        <v>263</v>
      </c>
      <c r="E914" t="s">
        <v>428</v>
      </c>
    </row>
    <row r="915" spans="3:9">
      <c r="E915" t="s">
        <v>1564</v>
      </c>
      <c r="F915" t="s">
        <v>383</v>
      </c>
    </row>
    <row r="916" spans="3:9">
      <c r="F916" t="s">
        <v>1537</v>
      </c>
    </row>
    <row r="917" spans="3:9">
      <c r="C917" t="s">
        <v>1565</v>
      </c>
      <c r="D917" t="s">
        <v>438</v>
      </c>
      <c r="E917" t="s">
        <v>1566</v>
      </c>
      <c r="F917" t="s">
        <v>1567</v>
      </c>
      <c r="H917">
        <v>122000000</v>
      </c>
      <c r="I917">
        <v>126000000</v>
      </c>
    </row>
    <row r="918" spans="3:9">
      <c r="D918" t="s">
        <v>438</v>
      </c>
      <c r="E918" t="s">
        <v>1554</v>
      </c>
      <c r="F918" t="s">
        <v>1546</v>
      </c>
      <c r="H918">
        <v>1556104</v>
      </c>
      <c r="I918">
        <v>1439181</v>
      </c>
    </row>
    <row r="919" spans="3:9">
      <c r="D919" t="s">
        <v>430</v>
      </c>
      <c r="E919" t="s">
        <v>1558</v>
      </c>
      <c r="F919" t="s">
        <v>1551</v>
      </c>
      <c r="H919">
        <v>1556000000</v>
      </c>
      <c r="I919">
        <v>1439000000</v>
      </c>
    </row>
    <row r="920" spans="3:9">
      <c r="D920" t="s">
        <v>430</v>
      </c>
      <c r="E920" t="s">
        <v>645</v>
      </c>
      <c r="F920" t="s">
        <v>646</v>
      </c>
      <c r="G920" t="s">
        <v>548</v>
      </c>
      <c r="H920">
        <v>1678000000</v>
      </c>
      <c r="I920">
        <v>1565000000</v>
      </c>
    </row>
    <row r="921" spans="3:9">
      <c r="D921" t="s">
        <v>263</v>
      </c>
      <c r="E921" t="s">
        <v>428</v>
      </c>
    </row>
    <row r="922" spans="3:9">
      <c r="E922" t="s">
        <v>1568</v>
      </c>
      <c r="F922" t="s">
        <v>384</v>
      </c>
    </row>
    <row r="923" spans="3:9">
      <c r="D923" t="s">
        <v>438</v>
      </c>
      <c r="E923" t="s">
        <v>2122</v>
      </c>
      <c r="F923" t="s">
        <v>2123</v>
      </c>
      <c r="H923">
        <v>23327854</v>
      </c>
    </row>
    <row r="924" spans="3:9">
      <c r="D924" t="s">
        <v>2124</v>
      </c>
      <c r="E924" t="s">
        <v>2125</v>
      </c>
      <c r="F924" t="s">
        <v>2126</v>
      </c>
      <c r="H924">
        <v>33.701000000000001</v>
      </c>
    </row>
    <row r="925" spans="3:9">
      <c r="D925" t="s">
        <v>430</v>
      </c>
      <c r="E925" t="s">
        <v>2127</v>
      </c>
      <c r="F925" t="s">
        <v>2128</v>
      </c>
      <c r="H925">
        <v>0</v>
      </c>
      <c r="I925">
        <v>0</v>
      </c>
    </row>
    <row r="926" spans="3:9">
      <c r="D926" t="s">
        <v>438</v>
      </c>
      <c r="E926" t="s">
        <v>1569</v>
      </c>
      <c r="F926" t="s">
        <v>1570</v>
      </c>
      <c r="H926">
        <v>147000000</v>
      </c>
    </row>
    <row r="927" spans="3:9">
      <c r="D927" t="s">
        <v>263</v>
      </c>
      <c r="E927" t="s">
        <v>428</v>
      </c>
    </row>
    <row r="928" spans="3:9">
      <c r="E928" t="s">
        <v>1571</v>
      </c>
      <c r="F928" t="s">
        <v>385</v>
      </c>
    </row>
    <row r="929" spans="3:10">
      <c r="F929" t="s">
        <v>1572</v>
      </c>
    </row>
    <row r="930" spans="3:10">
      <c r="D930" t="s">
        <v>438</v>
      </c>
      <c r="E930" t="s">
        <v>1573</v>
      </c>
      <c r="F930" t="s">
        <v>1574</v>
      </c>
      <c r="H930">
        <v>560454295</v>
      </c>
    </row>
    <row r="931" spans="3:10">
      <c r="D931" t="s">
        <v>438</v>
      </c>
      <c r="E931" t="s">
        <v>670</v>
      </c>
      <c r="F931" t="s">
        <v>1575</v>
      </c>
      <c r="H931">
        <v>5481811474</v>
      </c>
      <c r="I931">
        <v>5481811474</v>
      </c>
    </row>
    <row r="932" spans="3:10">
      <c r="D932" t="s">
        <v>430</v>
      </c>
      <c r="E932" t="s">
        <v>1576</v>
      </c>
      <c r="F932" t="s">
        <v>1577</v>
      </c>
      <c r="H932">
        <v>2957734231</v>
      </c>
    </row>
    <row r="933" spans="3:10">
      <c r="D933" t="s">
        <v>438</v>
      </c>
      <c r="E933" t="s">
        <v>668</v>
      </c>
      <c r="F933" t="s">
        <v>1578</v>
      </c>
      <c r="H933">
        <v>9000000000</v>
      </c>
      <c r="I933">
        <v>9000000000</v>
      </c>
    </row>
    <row r="934" spans="3:10">
      <c r="D934" t="s">
        <v>263</v>
      </c>
      <c r="E934" t="s">
        <v>428</v>
      </c>
    </row>
    <row r="935" spans="3:10">
      <c r="E935" t="s">
        <v>1579</v>
      </c>
      <c r="F935" t="s">
        <v>386</v>
      </c>
    </row>
    <row r="936" spans="3:10">
      <c r="F936" t="s">
        <v>1580</v>
      </c>
    </row>
    <row r="937" spans="3:10">
      <c r="C937" t="s">
        <v>1581</v>
      </c>
      <c r="D937" t="s">
        <v>438</v>
      </c>
      <c r="E937" t="s">
        <v>1582</v>
      </c>
      <c r="F937" t="s">
        <v>2129</v>
      </c>
      <c r="H937">
        <v>743000000</v>
      </c>
      <c r="I937">
        <v>692000000</v>
      </c>
      <c r="J937">
        <v>675000000</v>
      </c>
    </row>
    <row r="938" spans="3:10">
      <c r="D938" t="s">
        <v>430</v>
      </c>
      <c r="E938" t="s">
        <v>1584</v>
      </c>
      <c r="F938" t="s">
        <v>1585</v>
      </c>
      <c r="H938">
        <v>112000000</v>
      </c>
      <c r="I938">
        <v>87000000</v>
      </c>
      <c r="J938">
        <v>169000000</v>
      </c>
    </row>
    <row r="939" spans="3:10">
      <c r="C939" t="s">
        <v>1586</v>
      </c>
      <c r="D939" t="s">
        <v>438</v>
      </c>
      <c r="E939" t="s">
        <v>1587</v>
      </c>
      <c r="F939" t="s">
        <v>1588</v>
      </c>
      <c r="H939">
        <v>-6000000</v>
      </c>
      <c r="I939">
        <v>0</v>
      </c>
      <c r="J939">
        <v>0</v>
      </c>
    </row>
    <row r="940" spans="3:10">
      <c r="C940" t="s">
        <v>1589</v>
      </c>
      <c r="D940" t="s">
        <v>438</v>
      </c>
      <c r="E940" t="s">
        <v>1590</v>
      </c>
      <c r="F940" t="s">
        <v>1591</v>
      </c>
      <c r="H940">
        <v>849000000</v>
      </c>
      <c r="I940">
        <v>779000000</v>
      </c>
      <c r="J940">
        <v>844000000</v>
      </c>
    </row>
    <row r="941" spans="3:10">
      <c r="D941" t="s">
        <v>438</v>
      </c>
      <c r="E941" t="s">
        <v>1592</v>
      </c>
      <c r="F941" t="s">
        <v>1593</v>
      </c>
      <c r="H941">
        <v>320000000</v>
      </c>
      <c r="I941">
        <v>294000000</v>
      </c>
      <c r="J941">
        <v>318000000</v>
      </c>
    </row>
    <row r="942" spans="3:10">
      <c r="C942" t="s">
        <v>1594</v>
      </c>
      <c r="D942" t="s">
        <v>438</v>
      </c>
      <c r="E942" t="s">
        <v>1595</v>
      </c>
      <c r="F942" t="s">
        <v>2130</v>
      </c>
      <c r="H942">
        <v>26000000</v>
      </c>
    </row>
    <row r="943" spans="3:10">
      <c r="D943" t="s">
        <v>263</v>
      </c>
      <c r="E943" t="s">
        <v>428</v>
      </c>
    </row>
    <row r="944" spans="3:10">
      <c r="E944" t="s">
        <v>1597</v>
      </c>
      <c r="F944" t="s">
        <v>387</v>
      </c>
    </row>
    <row r="945" spans="3:10">
      <c r="E945" t="s">
        <v>1598</v>
      </c>
      <c r="F945" t="s">
        <v>388</v>
      </c>
    </row>
    <row r="946" spans="3:10">
      <c r="E946" t="s">
        <v>1599</v>
      </c>
      <c r="F946" t="s">
        <v>389</v>
      </c>
    </row>
    <row r="947" spans="3:10">
      <c r="F947" t="s">
        <v>1600</v>
      </c>
    </row>
    <row r="948" spans="3:10">
      <c r="D948" t="s">
        <v>263</v>
      </c>
      <c r="E948" t="s">
        <v>428</v>
      </c>
    </row>
    <row r="949" spans="3:10">
      <c r="E949" t="s">
        <v>1601</v>
      </c>
      <c r="F949" t="s">
        <v>390</v>
      </c>
    </row>
    <row r="950" spans="3:10">
      <c r="F950" t="s">
        <v>1602</v>
      </c>
    </row>
    <row r="951" spans="3:10">
      <c r="D951" t="s">
        <v>263</v>
      </c>
      <c r="E951" t="s">
        <v>428</v>
      </c>
    </row>
    <row r="952" spans="3:10">
      <c r="E952" t="s">
        <v>1603</v>
      </c>
      <c r="F952" t="s">
        <v>391</v>
      </c>
    </row>
    <row r="953" spans="3:10">
      <c r="F953" t="s">
        <v>1604</v>
      </c>
    </row>
    <row r="954" spans="3:10">
      <c r="D954" t="s">
        <v>438</v>
      </c>
      <c r="E954" t="s">
        <v>477</v>
      </c>
      <c r="F954" t="s">
        <v>2131</v>
      </c>
      <c r="H954">
        <v>1053000000</v>
      </c>
      <c r="I954">
        <v>834000000</v>
      </c>
      <c r="J954">
        <v>614000000</v>
      </c>
    </row>
    <row r="955" spans="3:10">
      <c r="C955" t="s">
        <v>1605</v>
      </c>
      <c r="D955" t="s">
        <v>438</v>
      </c>
      <c r="E955" t="s">
        <v>1606</v>
      </c>
      <c r="F955" t="s">
        <v>1607</v>
      </c>
      <c r="H955">
        <v>479000000</v>
      </c>
      <c r="I955">
        <v>942000000</v>
      </c>
      <c r="J955">
        <v>952000000</v>
      </c>
    </row>
    <row r="956" spans="3:10">
      <c r="D956" t="s">
        <v>438</v>
      </c>
      <c r="E956" t="s">
        <v>1914</v>
      </c>
      <c r="F956" t="s">
        <v>2132</v>
      </c>
      <c r="H956">
        <v>3960000000</v>
      </c>
      <c r="I956">
        <v>3936000000</v>
      </c>
      <c r="J956">
        <v>3720000000</v>
      </c>
    </row>
    <row r="957" spans="3:10">
      <c r="D957" t="s">
        <v>430</v>
      </c>
      <c r="E957" t="s">
        <v>1608</v>
      </c>
      <c r="F957" t="s">
        <v>1609</v>
      </c>
      <c r="H957">
        <v>1268000000</v>
      </c>
      <c r="I957">
        <v>879000000</v>
      </c>
      <c r="J957">
        <v>2230000000</v>
      </c>
    </row>
    <row r="958" spans="3:10">
      <c r="C958" t="s">
        <v>483</v>
      </c>
      <c r="D958" t="s">
        <v>438</v>
      </c>
      <c r="E958" t="s">
        <v>484</v>
      </c>
      <c r="F958" t="s">
        <v>2133</v>
      </c>
      <c r="H958">
        <v>1907000000</v>
      </c>
      <c r="I958">
        <v>1927000000</v>
      </c>
      <c r="J958">
        <v>621000000</v>
      </c>
    </row>
    <row r="959" spans="3:10">
      <c r="D959" t="s">
        <v>438</v>
      </c>
      <c r="E959" t="s">
        <v>1916</v>
      </c>
      <c r="F959" t="s">
        <v>2134</v>
      </c>
      <c r="H959">
        <v>3557000000</v>
      </c>
      <c r="I959">
        <v>3727000000</v>
      </c>
      <c r="J959">
        <v>4324000000</v>
      </c>
    </row>
    <row r="960" spans="3:10">
      <c r="D960" t="s">
        <v>430</v>
      </c>
      <c r="E960" t="s">
        <v>1478</v>
      </c>
      <c r="F960" t="s">
        <v>487</v>
      </c>
      <c r="H960">
        <v>1603000000</v>
      </c>
      <c r="I960">
        <v>1289000000</v>
      </c>
      <c r="J960">
        <v>464000000</v>
      </c>
    </row>
    <row r="961" spans="3:10">
      <c r="D961" t="s">
        <v>438</v>
      </c>
      <c r="E961" t="s">
        <v>488</v>
      </c>
      <c r="F961" t="s">
        <v>489</v>
      </c>
      <c r="H961">
        <v>38832000000</v>
      </c>
      <c r="I961">
        <v>40513000000</v>
      </c>
      <c r="J961">
        <v>40756000000</v>
      </c>
    </row>
    <row r="962" spans="3:10">
      <c r="C962" t="s">
        <v>41</v>
      </c>
      <c r="D962" t="s">
        <v>438</v>
      </c>
      <c r="E962" t="s">
        <v>1611</v>
      </c>
      <c r="F962" t="s">
        <v>1872</v>
      </c>
      <c r="H962">
        <v>88389000000</v>
      </c>
    </row>
    <row r="963" spans="3:10">
      <c r="D963" t="s">
        <v>438</v>
      </c>
      <c r="E963" t="s">
        <v>465</v>
      </c>
      <c r="F963" t="s">
        <v>899</v>
      </c>
      <c r="H963">
        <v>49557000000</v>
      </c>
      <c r="I963">
        <v>47754000000</v>
      </c>
      <c r="J963">
        <v>45301000000</v>
      </c>
    </row>
    <row r="964" spans="3:10">
      <c r="D964" t="s">
        <v>430</v>
      </c>
      <c r="E964" t="s">
        <v>1910</v>
      </c>
      <c r="F964" t="s">
        <v>1911</v>
      </c>
      <c r="H964">
        <v>5111000000</v>
      </c>
      <c r="I964">
        <v>5372000000</v>
      </c>
      <c r="J964">
        <v>5168000000</v>
      </c>
    </row>
    <row r="965" spans="3:10">
      <c r="D965" t="s">
        <v>438</v>
      </c>
      <c r="E965" t="s">
        <v>2135</v>
      </c>
      <c r="F965" t="s">
        <v>2136</v>
      </c>
      <c r="H965">
        <v>9358000000</v>
      </c>
    </row>
    <row r="966" spans="3:10">
      <c r="D966" t="s">
        <v>438</v>
      </c>
      <c r="E966" t="s">
        <v>2137</v>
      </c>
      <c r="F966" t="s">
        <v>2138</v>
      </c>
      <c r="H966">
        <v>3372000000</v>
      </c>
    </row>
    <row r="967" spans="3:10">
      <c r="D967" t="s">
        <v>438</v>
      </c>
      <c r="E967" t="s">
        <v>2139</v>
      </c>
      <c r="F967" t="s">
        <v>2140</v>
      </c>
      <c r="H967">
        <v>1765000000</v>
      </c>
    </row>
    <row r="968" spans="3:10">
      <c r="D968" t="s">
        <v>438</v>
      </c>
      <c r="E968" t="s">
        <v>1912</v>
      </c>
      <c r="F968" t="s">
        <v>2141</v>
      </c>
      <c r="H968">
        <v>14495000000</v>
      </c>
      <c r="I968">
        <v>14243000000</v>
      </c>
      <c r="J968">
        <v>14468000000</v>
      </c>
    </row>
    <row r="969" spans="3:10">
      <c r="D969" t="s">
        <v>430</v>
      </c>
      <c r="E969" t="s">
        <v>2142</v>
      </c>
      <c r="F969" t="s">
        <v>2143</v>
      </c>
      <c r="H969">
        <v>1201000000</v>
      </c>
      <c r="I969">
        <v>1047000000</v>
      </c>
      <c r="J969">
        <v>863000000</v>
      </c>
    </row>
    <row r="970" spans="3:10">
      <c r="D970" t="s">
        <v>430</v>
      </c>
      <c r="E970" t="s">
        <v>1296</v>
      </c>
      <c r="F970" t="s">
        <v>474</v>
      </c>
      <c r="H970">
        <v>4350000000</v>
      </c>
      <c r="I970">
        <v>6096000000</v>
      </c>
      <c r="J970">
        <v>6501000000</v>
      </c>
    </row>
    <row r="971" spans="3:10">
      <c r="D971" t="s">
        <v>438</v>
      </c>
      <c r="E971" t="s">
        <v>475</v>
      </c>
      <c r="F971" t="s">
        <v>2144</v>
      </c>
      <c r="H971">
        <v>1049000000</v>
      </c>
      <c r="I971">
        <v>1268000000</v>
      </c>
      <c r="J971">
        <v>1694000000</v>
      </c>
    </row>
    <row r="972" spans="3:10">
      <c r="D972" t="s">
        <v>263</v>
      </c>
      <c r="E972" t="s">
        <v>428</v>
      </c>
    </row>
    <row r="973" spans="3:10">
      <c r="E973" t="s">
        <v>1614</v>
      </c>
      <c r="F973" t="s">
        <v>393</v>
      </c>
    </row>
    <row r="974" spans="3:10">
      <c r="F974" t="s">
        <v>1615</v>
      </c>
    </row>
    <row r="975" spans="3:10">
      <c r="D975" t="s">
        <v>438</v>
      </c>
      <c r="E975" t="s">
        <v>2145</v>
      </c>
      <c r="F975" t="s">
        <v>2146</v>
      </c>
      <c r="H975">
        <v>10656000000</v>
      </c>
      <c r="I975">
        <v>10113000000</v>
      </c>
    </row>
    <row r="976" spans="3:10">
      <c r="D976" t="s">
        <v>438</v>
      </c>
      <c r="E976" t="s">
        <v>2145</v>
      </c>
      <c r="F976" t="s">
        <v>2147</v>
      </c>
      <c r="H976">
        <v>10656000000</v>
      </c>
      <c r="I976">
        <v>10113000000</v>
      </c>
    </row>
    <row r="977" spans="4:10">
      <c r="D977" t="s">
        <v>263</v>
      </c>
      <c r="E977" t="s">
        <v>428</v>
      </c>
    </row>
    <row r="978" spans="4:10">
      <c r="E978" t="s">
        <v>1616</v>
      </c>
      <c r="F978" t="s">
        <v>394</v>
      </c>
    </row>
    <row r="979" spans="4:10">
      <c r="F979" t="s">
        <v>1615</v>
      </c>
    </row>
    <row r="980" spans="4:10">
      <c r="F980" t="s">
        <v>1617</v>
      </c>
    </row>
    <row r="981" spans="4:10">
      <c r="D981" t="s">
        <v>438</v>
      </c>
      <c r="E981" t="s">
        <v>2148</v>
      </c>
      <c r="F981" t="s">
        <v>2149</v>
      </c>
      <c r="H981">
        <v>11721000000</v>
      </c>
      <c r="I981">
        <v>11398000000</v>
      </c>
    </row>
    <row r="982" spans="4:10">
      <c r="D982" t="s">
        <v>438</v>
      </c>
      <c r="E982" t="s">
        <v>2150</v>
      </c>
      <c r="F982" t="s">
        <v>2151</v>
      </c>
      <c r="H982">
        <v>11717000000</v>
      </c>
      <c r="I982">
        <v>11395000000</v>
      </c>
    </row>
    <row r="983" spans="4:10">
      <c r="D983" t="s">
        <v>438</v>
      </c>
      <c r="E983" t="s">
        <v>2145</v>
      </c>
      <c r="F983" t="s">
        <v>2152</v>
      </c>
      <c r="H983">
        <v>10656000000</v>
      </c>
      <c r="I983">
        <v>10113000000</v>
      </c>
    </row>
    <row r="984" spans="4:10">
      <c r="D984" t="s">
        <v>263</v>
      </c>
      <c r="E984" t="s">
        <v>428</v>
      </c>
    </row>
    <row r="985" spans="4:10">
      <c r="E985" t="s">
        <v>1618</v>
      </c>
      <c r="F985" t="s">
        <v>395</v>
      </c>
    </row>
    <row r="986" spans="4:10">
      <c r="F986" t="s">
        <v>1615</v>
      </c>
    </row>
    <row r="987" spans="4:10">
      <c r="F987" t="s">
        <v>1619</v>
      </c>
    </row>
    <row r="988" spans="4:10">
      <c r="D988" t="s">
        <v>438</v>
      </c>
      <c r="E988" t="s">
        <v>550</v>
      </c>
      <c r="F988" t="s">
        <v>1620</v>
      </c>
      <c r="G988" t="s">
        <v>548</v>
      </c>
      <c r="H988">
        <v>49000000</v>
      </c>
      <c r="I988">
        <v>-52000000</v>
      </c>
      <c r="J988">
        <v>-512000000</v>
      </c>
    </row>
    <row r="989" spans="4:10">
      <c r="D989" t="s">
        <v>438</v>
      </c>
      <c r="E989" t="s">
        <v>1621</v>
      </c>
      <c r="F989" t="s">
        <v>1622</v>
      </c>
      <c r="H989">
        <v>-150000000</v>
      </c>
      <c r="I989">
        <v>-153000000</v>
      </c>
      <c r="J989">
        <v>-122000000</v>
      </c>
    </row>
    <row r="990" spans="4:10">
      <c r="D990" t="s">
        <v>438</v>
      </c>
      <c r="E990" t="s">
        <v>1623</v>
      </c>
      <c r="F990" t="s">
        <v>1624</v>
      </c>
      <c r="H990">
        <v>-202000000</v>
      </c>
      <c r="I990">
        <v>-106000000</v>
      </c>
      <c r="J990">
        <v>398000000</v>
      </c>
    </row>
    <row r="991" spans="4:10">
      <c r="D991" t="s">
        <v>263</v>
      </c>
      <c r="E991" t="s">
        <v>428</v>
      </c>
    </row>
    <row r="992" spans="4:10">
      <c r="E992" t="s">
        <v>1625</v>
      </c>
      <c r="F992" t="s">
        <v>396</v>
      </c>
    </row>
    <row r="993" spans="4:8">
      <c r="F993" t="s">
        <v>1615</v>
      </c>
    </row>
    <row r="994" spans="4:8">
      <c r="F994" t="s">
        <v>2153</v>
      </c>
    </row>
    <row r="995" spans="4:8">
      <c r="F995" t="s">
        <v>2154</v>
      </c>
    </row>
    <row r="996" spans="4:8">
      <c r="F996" t="s">
        <v>2155</v>
      </c>
    </row>
    <row r="997" spans="4:8">
      <c r="D997" t="s">
        <v>438</v>
      </c>
      <c r="E997" t="s">
        <v>2156</v>
      </c>
      <c r="F997" t="s">
        <v>2157</v>
      </c>
      <c r="G997" t="s">
        <v>548</v>
      </c>
      <c r="H997">
        <v>-127000000</v>
      </c>
    </row>
    <row r="998" spans="4:8">
      <c r="F998" t="s">
        <v>1629</v>
      </c>
    </row>
    <row r="999" spans="4:8">
      <c r="D999" t="s">
        <v>430</v>
      </c>
      <c r="E999" t="s">
        <v>2158</v>
      </c>
      <c r="F999" t="s">
        <v>1631</v>
      </c>
      <c r="H999">
        <v>0.09</v>
      </c>
    </row>
    <row r="1000" spans="4:8">
      <c r="D1000" t="s">
        <v>430</v>
      </c>
      <c r="E1000" t="s">
        <v>1632</v>
      </c>
      <c r="F1000" t="s">
        <v>1633</v>
      </c>
      <c r="H1000">
        <v>4.4999999999999998E-2</v>
      </c>
    </row>
    <row r="1001" spans="4:8">
      <c r="D1001" t="s">
        <v>430</v>
      </c>
      <c r="E1001" t="s">
        <v>1634</v>
      </c>
      <c r="F1001" t="s">
        <v>1635</v>
      </c>
      <c r="H1001">
        <v>2026</v>
      </c>
    </row>
    <row r="1002" spans="4:8">
      <c r="D1002" t="s">
        <v>430</v>
      </c>
      <c r="E1002" t="s">
        <v>2159</v>
      </c>
      <c r="F1002" t="s">
        <v>2160</v>
      </c>
      <c r="H1002">
        <v>8.8999999999999996E-2</v>
      </c>
    </row>
    <row r="1003" spans="4:8">
      <c r="D1003" t="s">
        <v>430</v>
      </c>
      <c r="E1003" t="s">
        <v>1638</v>
      </c>
      <c r="F1003" t="s">
        <v>1639</v>
      </c>
      <c r="H1003">
        <v>4.4999999999999998E-2</v>
      </c>
    </row>
    <row r="1004" spans="4:8">
      <c r="D1004" t="s">
        <v>430</v>
      </c>
      <c r="E1004" t="s">
        <v>1640</v>
      </c>
      <c r="F1004" t="s">
        <v>1641</v>
      </c>
      <c r="H1004">
        <v>2026</v>
      </c>
    </row>
    <row r="1005" spans="4:8">
      <c r="D1005" t="s">
        <v>438</v>
      </c>
      <c r="E1005" t="s">
        <v>2161</v>
      </c>
      <c r="F1005" t="s">
        <v>2162</v>
      </c>
      <c r="H1005">
        <v>13000000</v>
      </c>
    </row>
    <row r="1006" spans="4:8">
      <c r="D1006" t="s">
        <v>438</v>
      </c>
      <c r="E1006" t="s">
        <v>2163</v>
      </c>
      <c r="F1006" t="s">
        <v>2164</v>
      </c>
      <c r="H1006">
        <v>1000000</v>
      </c>
    </row>
    <row r="1007" spans="4:8">
      <c r="D1007" t="s">
        <v>438</v>
      </c>
      <c r="E1007" t="s">
        <v>2165</v>
      </c>
      <c r="F1007" t="s">
        <v>2166</v>
      </c>
      <c r="H1007">
        <v>11000000</v>
      </c>
    </row>
    <row r="1008" spans="4:8">
      <c r="D1008" t="s">
        <v>438</v>
      </c>
      <c r="E1008" t="s">
        <v>2167</v>
      </c>
      <c r="F1008" t="s">
        <v>2168</v>
      </c>
      <c r="H1008">
        <v>1000000</v>
      </c>
    </row>
    <row r="1009" spans="4:9">
      <c r="F1009" t="s">
        <v>1642</v>
      </c>
    </row>
    <row r="1010" spans="4:9">
      <c r="D1010" t="s">
        <v>263</v>
      </c>
      <c r="E1010" t="s">
        <v>428</v>
      </c>
    </row>
    <row r="1011" spans="4:9">
      <c r="E1011" t="s">
        <v>1643</v>
      </c>
      <c r="F1011" t="s">
        <v>397</v>
      </c>
    </row>
    <row r="1012" spans="4:9">
      <c r="F1012" t="s">
        <v>1615</v>
      </c>
    </row>
    <row r="1013" spans="4:9">
      <c r="F1013" t="s">
        <v>1644</v>
      </c>
    </row>
    <row r="1014" spans="4:9">
      <c r="D1014" t="s">
        <v>263</v>
      </c>
      <c r="E1014" t="s">
        <v>428</v>
      </c>
    </row>
    <row r="1015" spans="4:9">
      <c r="E1015" t="s">
        <v>1645</v>
      </c>
      <c r="F1015" t="s">
        <v>398</v>
      </c>
    </row>
    <row r="1016" spans="4:9">
      <c r="F1016" t="s">
        <v>1615</v>
      </c>
    </row>
    <row r="1017" spans="4:9">
      <c r="D1017" t="s">
        <v>438</v>
      </c>
      <c r="E1017" t="s">
        <v>2111</v>
      </c>
      <c r="F1017" t="s">
        <v>2118</v>
      </c>
      <c r="H1017">
        <v>30000000</v>
      </c>
      <c r="I1017">
        <v>48000000</v>
      </c>
    </row>
    <row r="1018" spans="4:9">
      <c r="D1018" t="s">
        <v>438</v>
      </c>
      <c r="E1018" t="s">
        <v>2145</v>
      </c>
      <c r="F1018" t="s">
        <v>2169</v>
      </c>
      <c r="H1018">
        <v>10656000000</v>
      </c>
      <c r="I1018">
        <v>10113000000</v>
      </c>
    </row>
    <row r="1019" spans="4:9">
      <c r="F1019" t="s">
        <v>1642</v>
      </c>
    </row>
    <row r="1020" spans="4:9">
      <c r="D1020" t="s">
        <v>263</v>
      </c>
      <c r="E1020" t="s">
        <v>428</v>
      </c>
    </row>
    <row r="1021" spans="4:9">
      <c r="E1021" t="s">
        <v>1646</v>
      </c>
      <c r="F1021" t="s">
        <v>399</v>
      </c>
    </row>
    <row r="1022" spans="4:9">
      <c r="F1022" t="s">
        <v>1615</v>
      </c>
    </row>
    <row r="1023" spans="4:9">
      <c r="D1023" t="s">
        <v>438</v>
      </c>
      <c r="E1023" t="s">
        <v>2145</v>
      </c>
      <c r="F1023" t="s">
        <v>2146</v>
      </c>
      <c r="H1023">
        <v>10656000000</v>
      </c>
      <c r="I1023">
        <v>10113000000</v>
      </c>
    </row>
    <row r="1024" spans="4:9">
      <c r="D1024" t="s">
        <v>438</v>
      </c>
      <c r="E1024" t="s">
        <v>2145</v>
      </c>
      <c r="F1024" t="s">
        <v>2147</v>
      </c>
      <c r="H1024">
        <v>10656000000</v>
      </c>
      <c r="I1024">
        <v>10113000000</v>
      </c>
    </row>
    <row r="1025" spans="3:10">
      <c r="F1025" t="s">
        <v>1647</v>
      </c>
    </row>
    <row r="1026" spans="3:10">
      <c r="D1026" t="s">
        <v>438</v>
      </c>
      <c r="E1026" t="s">
        <v>1648</v>
      </c>
      <c r="F1026" t="s">
        <v>1649</v>
      </c>
      <c r="H1026">
        <v>1200000000</v>
      </c>
      <c r="I1026">
        <v>1200000000</v>
      </c>
      <c r="J1026">
        <v>1100000000</v>
      </c>
    </row>
    <row r="1027" spans="3:10">
      <c r="D1027" t="s">
        <v>263</v>
      </c>
      <c r="E1027" t="s">
        <v>428</v>
      </c>
    </row>
    <row r="1028" spans="3:10">
      <c r="E1028" t="s">
        <v>1650</v>
      </c>
      <c r="F1028" t="s">
        <v>400</v>
      </c>
    </row>
    <row r="1029" spans="3:10">
      <c r="D1029" t="s">
        <v>438</v>
      </c>
      <c r="E1029" t="s">
        <v>1651</v>
      </c>
      <c r="F1029" t="s">
        <v>1654</v>
      </c>
      <c r="H1029">
        <v>5492000000</v>
      </c>
      <c r="I1029">
        <v>1608000000</v>
      </c>
      <c r="J1029">
        <v>1871000000</v>
      </c>
    </row>
    <row r="1030" spans="3:10">
      <c r="D1030" t="s">
        <v>430</v>
      </c>
      <c r="E1030" t="s">
        <v>1653</v>
      </c>
      <c r="F1030" t="s">
        <v>1652</v>
      </c>
      <c r="H1030">
        <v>3813000000</v>
      </c>
      <c r="I1030">
        <v>3138000000</v>
      </c>
      <c r="J1030">
        <v>2665000000</v>
      </c>
    </row>
    <row r="1031" spans="3:10">
      <c r="D1031" t="s">
        <v>430</v>
      </c>
      <c r="E1031" t="s">
        <v>1657</v>
      </c>
      <c r="F1031" t="s">
        <v>1656</v>
      </c>
      <c r="H1031">
        <v>1369000000</v>
      </c>
      <c r="I1031">
        <v>1203000000</v>
      </c>
      <c r="J1031">
        <v>978000000</v>
      </c>
    </row>
    <row r="1032" spans="3:10">
      <c r="D1032" t="s">
        <v>438</v>
      </c>
      <c r="E1032" t="s">
        <v>1655</v>
      </c>
      <c r="F1032" t="s">
        <v>1658</v>
      </c>
      <c r="H1032">
        <v>1351000000</v>
      </c>
      <c r="I1032">
        <v>1329000000</v>
      </c>
      <c r="J1032">
        <v>278000000</v>
      </c>
    </row>
    <row r="1033" spans="3:10">
      <c r="D1033" t="s">
        <v>430</v>
      </c>
      <c r="E1033" t="s">
        <v>2142</v>
      </c>
      <c r="F1033" t="s">
        <v>2143</v>
      </c>
      <c r="H1033">
        <v>1201000000</v>
      </c>
      <c r="I1033">
        <v>1047000000</v>
      </c>
      <c r="J1033">
        <v>863000000</v>
      </c>
    </row>
    <row r="1034" spans="3:10">
      <c r="D1034" t="s">
        <v>438</v>
      </c>
      <c r="E1034" t="s">
        <v>1659</v>
      </c>
      <c r="F1034" t="s">
        <v>1660</v>
      </c>
      <c r="H1034">
        <v>891000000</v>
      </c>
      <c r="I1034">
        <v>888000000</v>
      </c>
      <c r="J1034">
        <v>985000000</v>
      </c>
    </row>
    <row r="1035" spans="3:10">
      <c r="D1035" t="s">
        <v>263</v>
      </c>
      <c r="E1035" t="s">
        <v>428</v>
      </c>
    </row>
    <row r="1036" spans="3:10">
      <c r="E1036" t="s">
        <v>1661</v>
      </c>
      <c r="F1036" t="s">
        <v>401</v>
      </c>
    </row>
    <row r="1037" spans="3:10">
      <c r="F1037" t="s">
        <v>1662</v>
      </c>
    </row>
    <row r="1038" spans="3:10">
      <c r="D1038" t="s">
        <v>430</v>
      </c>
      <c r="E1038" t="s">
        <v>1663</v>
      </c>
      <c r="F1038" t="s">
        <v>1664</v>
      </c>
      <c r="G1038" t="s">
        <v>548</v>
      </c>
      <c r="H1038">
        <v>-3713000000</v>
      </c>
      <c r="I1038">
        <v>0</v>
      </c>
      <c r="J1038">
        <v>0</v>
      </c>
    </row>
    <row r="1039" spans="3:10">
      <c r="F1039" t="s">
        <v>1665</v>
      </c>
    </row>
    <row r="1040" spans="3:10">
      <c r="C1040" t="s">
        <v>1666</v>
      </c>
      <c r="D1040" t="s">
        <v>438</v>
      </c>
      <c r="E1040" t="s">
        <v>1667</v>
      </c>
      <c r="F1040" t="s">
        <v>1668</v>
      </c>
      <c r="H1040">
        <v>3507000000</v>
      </c>
      <c r="I1040">
        <v>6712000000</v>
      </c>
      <c r="J1040">
        <v>10822000000</v>
      </c>
    </row>
    <row r="1041" spans="3:10">
      <c r="C1041" t="s">
        <v>1669</v>
      </c>
      <c r="D1041" t="s">
        <v>438</v>
      </c>
      <c r="E1041" t="s">
        <v>1670</v>
      </c>
      <c r="F1041" t="s">
        <v>1671</v>
      </c>
      <c r="H1041">
        <v>561000000</v>
      </c>
      <c r="I1041">
        <v>1395000000</v>
      </c>
      <c r="J1041">
        <v>1669000000</v>
      </c>
    </row>
    <row r="1042" spans="3:10">
      <c r="C1042" t="s">
        <v>1672</v>
      </c>
      <c r="D1042" t="s">
        <v>438</v>
      </c>
      <c r="E1042" t="s">
        <v>1673</v>
      </c>
      <c r="F1042" t="s">
        <v>1674</v>
      </c>
      <c r="H1042">
        <v>183000000</v>
      </c>
      <c r="I1042">
        <v>175000000</v>
      </c>
      <c r="J1042">
        <v>139000000</v>
      </c>
    </row>
    <row r="1043" spans="3:10">
      <c r="C1043" t="s">
        <v>1675</v>
      </c>
      <c r="D1043" t="s">
        <v>438</v>
      </c>
      <c r="E1043" t="s">
        <v>1676</v>
      </c>
      <c r="F1043" t="s">
        <v>1677</v>
      </c>
      <c r="H1043">
        <v>4251000000</v>
      </c>
      <c r="I1043">
        <v>8282000000</v>
      </c>
      <c r="J1043">
        <v>12630000000</v>
      </c>
    </row>
    <row r="1044" spans="3:10">
      <c r="F1044" t="s">
        <v>1678</v>
      </c>
    </row>
    <row r="1045" spans="3:10">
      <c r="C1045" t="s">
        <v>1679</v>
      </c>
      <c r="D1045" t="s">
        <v>438</v>
      </c>
      <c r="E1045" t="s">
        <v>1680</v>
      </c>
      <c r="F1045" t="s">
        <v>1668</v>
      </c>
      <c r="H1045">
        <v>156000000</v>
      </c>
      <c r="I1045">
        <v>1498000000</v>
      </c>
      <c r="J1045">
        <v>-2047000000</v>
      </c>
    </row>
    <row r="1046" spans="3:10">
      <c r="C1046" t="s">
        <v>1681</v>
      </c>
      <c r="D1046" t="s">
        <v>438</v>
      </c>
      <c r="E1046" t="s">
        <v>1682</v>
      </c>
      <c r="F1046" t="s">
        <v>1671</v>
      </c>
      <c r="H1046">
        <v>564000000</v>
      </c>
      <c r="I1046">
        <v>296000000</v>
      </c>
      <c r="J1046">
        <v>-235000000</v>
      </c>
    </row>
    <row r="1047" spans="3:10">
      <c r="C1047" t="s">
        <v>1683</v>
      </c>
      <c r="D1047" t="s">
        <v>438</v>
      </c>
      <c r="E1047" t="s">
        <v>1684</v>
      </c>
      <c r="F1047" t="s">
        <v>1674</v>
      </c>
      <c r="H1047">
        <v>-54000000</v>
      </c>
      <c r="I1047">
        <v>-1000000</v>
      </c>
      <c r="J1047">
        <v>17000000</v>
      </c>
    </row>
    <row r="1048" spans="3:10">
      <c r="C1048" t="s">
        <v>1685</v>
      </c>
      <c r="D1048" t="s">
        <v>438</v>
      </c>
      <c r="E1048" t="s">
        <v>1686</v>
      </c>
      <c r="F1048" t="s">
        <v>1687</v>
      </c>
      <c r="H1048">
        <v>666000000</v>
      </c>
      <c r="I1048">
        <v>1793000000</v>
      </c>
      <c r="J1048">
        <v>-2265000000</v>
      </c>
    </row>
    <row r="1049" spans="3:10">
      <c r="C1049" t="s">
        <v>512</v>
      </c>
      <c r="D1049" t="s">
        <v>438</v>
      </c>
      <c r="E1049" t="s">
        <v>42</v>
      </c>
      <c r="F1049" t="s">
        <v>513</v>
      </c>
      <c r="H1049">
        <v>4917000000</v>
      </c>
      <c r="I1049">
        <v>10075000000</v>
      </c>
      <c r="J1049">
        <v>10365000000</v>
      </c>
    </row>
    <row r="1050" spans="3:10">
      <c r="D1050" t="s">
        <v>263</v>
      </c>
      <c r="E1050" t="s">
        <v>428</v>
      </c>
    </row>
    <row r="1051" spans="3:10">
      <c r="E1051" t="s">
        <v>1688</v>
      </c>
      <c r="F1051" t="s">
        <v>402</v>
      </c>
    </row>
    <row r="1052" spans="3:10">
      <c r="D1052" t="s">
        <v>438</v>
      </c>
      <c r="E1052" t="s">
        <v>1689</v>
      </c>
      <c r="F1052" t="s">
        <v>598</v>
      </c>
      <c r="H1052">
        <v>2816000000</v>
      </c>
      <c r="I1052">
        <v>4374000000</v>
      </c>
    </row>
    <row r="1053" spans="3:10">
      <c r="D1053" t="s">
        <v>438</v>
      </c>
      <c r="E1053" t="s">
        <v>1690</v>
      </c>
      <c r="F1053" t="s">
        <v>1691</v>
      </c>
      <c r="H1053">
        <v>2377000000</v>
      </c>
      <c r="I1053">
        <v>4045000000</v>
      </c>
    </row>
    <row r="1054" spans="3:10">
      <c r="D1054" t="s">
        <v>438</v>
      </c>
      <c r="E1054" t="s">
        <v>1692</v>
      </c>
      <c r="F1054" t="s">
        <v>1693</v>
      </c>
      <c r="H1054">
        <v>722000000</v>
      </c>
      <c r="I1054">
        <v>1022000000</v>
      </c>
    </row>
    <row r="1055" spans="3:10">
      <c r="D1055" t="s">
        <v>430</v>
      </c>
      <c r="E1055" t="s">
        <v>1694</v>
      </c>
      <c r="F1055" t="s">
        <v>1695</v>
      </c>
      <c r="H1055">
        <v>1057000000</v>
      </c>
      <c r="I1055">
        <v>1762000000</v>
      </c>
    </row>
    <row r="1056" spans="3:10">
      <c r="D1056" t="s">
        <v>438</v>
      </c>
      <c r="E1056" t="s">
        <v>1696</v>
      </c>
      <c r="F1056" t="s">
        <v>1697</v>
      </c>
      <c r="H1056">
        <v>0</v>
      </c>
      <c r="I1056">
        <v>707000000</v>
      </c>
    </row>
    <row r="1057" spans="4:10">
      <c r="D1057" t="s">
        <v>430</v>
      </c>
      <c r="E1057" t="s">
        <v>1698</v>
      </c>
      <c r="F1057" t="s">
        <v>1699</v>
      </c>
      <c r="H1057">
        <v>341000000</v>
      </c>
      <c r="I1057">
        <v>391000000</v>
      </c>
    </row>
    <row r="1058" spans="4:10">
      <c r="D1058" t="s">
        <v>438</v>
      </c>
      <c r="E1058" t="s">
        <v>1700</v>
      </c>
      <c r="F1058" t="s">
        <v>487</v>
      </c>
      <c r="H1058">
        <v>409000000</v>
      </c>
      <c r="I1058">
        <v>1307000000</v>
      </c>
    </row>
    <row r="1059" spans="4:10">
      <c r="D1059" t="s">
        <v>438</v>
      </c>
      <c r="E1059" t="s">
        <v>1701</v>
      </c>
      <c r="F1059" t="s">
        <v>1702</v>
      </c>
      <c r="H1059">
        <v>7722000000</v>
      </c>
      <c r="I1059">
        <v>13608000000</v>
      </c>
    </row>
    <row r="1060" spans="4:10">
      <c r="D1060" t="s">
        <v>438</v>
      </c>
      <c r="E1060" t="s">
        <v>1703</v>
      </c>
      <c r="F1060" t="s">
        <v>1704</v>
      </c>
      <c r="G1060" t="s">
        <v>548</v>
      </c>
      <c r="H1060">
        <v>397000000</v>
      </c>
      <c r="I1060">
        <v>280000000</v>
      </c>
    </row>
    <row r="1061" spans="4:10">
      <c r="D1061" t="s">
        <v>438</v>
      </c>
      <c r="E1061" t="s">
        <v>1705</v>
      </c>
      <c r="F1061" t="s">
        <v>1221</v>
      </c>
      <c r="G1061" t="s">
        <v>548</v>
      </c>
      <c r="H1061">
        <v>3421000000</v>
      </c>
      <c r="I1061">
        <v>5292000000</v>
      </c>
    </row>
    <row r="1062" spans="4:10">
      <c r="D1062" t="s">
        <v>438</v>
      </c>
      <c r="E1062" t="s">
        <v>1706</v>
      </c>
      <c r="F1062" t="s">
        <v>1707</v>
      </c>
      <c r="G1062" t="s">
        <v>548</v>
      </c>
      <c r="H1062">
        <v>4084000000</v>
      </c>
      <c r="I1062">
        <v>4522000000</v>
      </c>
    </row>
    <row r="1063" spans="4:10">
      <c r="D1063" t="s">
        <v>430</v>
      </c>
      <c r="E1063" t="s">
        <v>1710</v>
      </c>
      <c r="F1063" t="s">
        <v>1711</v>
      </c>
      <c r="G1063" t="s">
        <v>548</v>
      </c>
      <c r="H1063">
        <v>5816000000</v>
      </c>
      <c r="I1063">
        <v>5511000000</v>
      </c>
    </row>
    <row r="1064" spans="4:10">
      <c r="D1064" t="s">
        <v>438</v>
      </c>
      <c r="E1064" t="s">
        <v>1712</v>
      </c>
      <c r="F1064" t="s">
        <v>1713</v>
      </c>
      <c r="G1064" t="s">
        <v>548</v>
      </c>
      <c r="H1064">
        <v>539000000</v>
      </c>
      <c r="I1064">
        <v>1001000000</v>
      </c>
    </row>
    <row r="1065" spans="4:10">
      <c r="D1065" t="s">
        <v>438</v>
      </c>
      <c r="E1065" t="s">
        <v>1714</v>
      </c>
      <c r="F1065" t="s">
        <v>2170</v>
      </c>
      <c r="G1065" t="s">
        <v>548</v>
      </c>
      <c r="H1065">
        <v>55000000</v>
      </c>
      <c r="I1065">
        <v>0</v>
      </c>
    </row>
    <row r="1066" spans="4:10">
      <c r="D1066" t="s">
        <v>430</v>
      </c>
      <c r="E1066" t="s">
        <v>1716</v>
      </c>
      <c r="F1066" t="s">
        <v>1717</v>
      </c>
      <c r="G1066" t="s">
        <v>548</v>
      </c>
      <c r="H1066">
        <v>750000000</v>
      </c>
      <c r="I1066">
        <v>1588000000</v>
      </c>
    </row>
    <row r="1067" spans="4:10">
      <c r="D1067" t="s">
        <v>438</v>
      </c>
      <c r="E1067" t="s">
        <v>1718</v>
      </c>
      <c r="F1067" t="s">
        <v>487</v>
      </c>
      <c r="G1067" t="s">
        <v>548</v>
      </c>
      <c r="H1067">
        <v>821000000</v>
      </c>
      <c r="I1067">
        <v>2465000000</v>
      </c>
    </row>
    <row r="1068" spans="4:10">
      <c r="D1068" t="s">
        <v>438</v>
      </c>
      <c r="E1068" t="s">
        <v>1719</v>
      </c>
      <c r="F1068" t="s">
        <v>1720</v>
      </c>
      <c r="G1068" t="s">
        <v>548</v>
      </c>
      <c r="H1068">
        <v>15486000000</v>
      </c>
      <c r="I1068">
        <v>20379000000</v>
      </c>
    </row>
    <row r="1069" spans="4:10">
      <c r="D1069" t="s">
        <v>438</v>
      </c>
      <c r="E1069" t="s">
        <v>1721</v>
      </c>
      <c r="F1069" t="s">
        <v>1722</v>
      </c>
      <c r="G1069" t="s">
        <v>548</v>
      </c>
      <c r="H1069">
        <v>8161000000</v>
      </c>
      <c r="I1069">
        <v>7051000000</v>
      </c>
    </row>
    <row r="1070" spans="4:10">
      <c r="D1070" t="s">
        <v>438</v>
      </c>
      <c r="E1070" t="s">
        <v>558</v>
      </c>
      <c r="F1070" t="s">
        <v>1723</v>
      </c>
      <c r="H1070">
        <v>434000000</v>
      </c>
      <c r="I1070">
        <v>-1996000000</v>
      </c>
      <c r="J1070">
        <v>-1774000000</v>
      </c>
    </row>
    <row r="1071" spans="4:10">
      <c r="D1071" t="s">
        <v>430</v>
      </c>
      <c r="E1071" t="s">
        <v>2171</v>
      </c>
      <c r="F1071" t="s">
        <v>2172</v>
      </c>
      <c r="H1071">
        <v>400000000</v>
      </c>
    </row>
    <row r="1072" spans="4:10">
      <c r="D1072" t="s">
        <v>430</v>
      </c>
      <c r="E1072" t="s">
        <v>2173</v>
      </c>
      <c r="F1072" t="s">
        <v>2174</v>
      </c>
      <c r="H1072">
        <v>400000000</v>
      </c>
    </row>
    <row r="1073" spans="4:10">
      <c r="D1073" t="s">
        <v>438</v>
      </c>
      <c r="E1073" t="s">
        <v>1703</v>
      </c>
      <c r="F1073" t="s">
        <v>1704</v>
      </c>
      <c r="H1073">
        <v>397000000</v>
      </c>
      <c r="I1073">
        <v>280000000</v>
      </c>
    </row>
    <row r="1074" spans="4:10">
      <c r="D1074" t="s">
        <v>438</v>
      </c>
      <c r="E1074" t="s">
        <v>1724</v>
      </c>
      <c r="F1074" t="s">
        <v>1725</v>
      </c>
      <c r="H1074">
        <v>341000000</v>
      </c>
    </row>
    <row r="1075" spans="4:10">
      <c r="D1075" t="s">
        <v>438</v>
      </c>
      <c r="E1075" t="s">
        <v>1726</v>
      </c>
      <c r="F1075" t="s">
        <v>1727</v>
      </c>
      <c r="H1075" s="89">
        <v>50405</v>
      </c>
    </row>
    <row r="1076" spans="4:10">
      <c r="D1076" t="s">
        <v>430</v>
      </c>
      <c r="E1076" t="s">
        <v>2175</v>
      </c>
      <c r="F1076" t="s">
        <v>2176</v>
      </c>
      <c r="H1076">
        <v>4000000000</v>
      </c>
    </row>
    <row r="1077" spans="4:10">
      <c r="D1077" t="s">
        <v>438</v>
      </c>
      <c r="E1077" t="s">
        <v>1763</v>
      </c>
      <c r="F1077" t="s">
        <v>1764</v>
      </c>
      <c r="H1077">
        <v>173000000</v>
      </c>
    </row>
    <row r="1078" spans="4:10">
      <c r="D1078" t="s">
        <v>263</v>
      </c>
      <c r="E1078" t="s">
        <v>428</v>
      </c>
    </row>
    <row r="1079" spans="4:10">
      <c r="E1079" t="s">
        <v>1730</v>
      </c>
      <c r="F1079" t="s">
        <v>403</v>
      </c>
    </row>
    <row r="1080" spans="4:10">
      <c r="F1080" t="s">
        <v>1662</v>
      </c>
    </row>
    <row r="1081" spans="4:10">
      <c r="F1081" t="s">
        <v>1731</v>
      </c>
    </row>
    <row r="1082" spans="4:10">
      <c r="D1082" t="s">
        <v>438</v>
      </c>
      <c r="E1082" t="s">
        <v>1732</v>
      </c>
      <c r="F1082" t="s">
        <v>1733</v>
      </c>
      <c r="H1082">
        <v>9485000000</v>
      </c>
      <c r="I1082">
        <v>11204000000</v>
      </c>
      <c r="J1082">
        <v>11641000000</v>
      </c>
    </row>
    <row r="1083" spans="4:10">
      <c r="D1083" t="s">
        <v>438</v>
      </c>
      <c r="E1083" t="s">
        <v>1734</v>
      </c>
      <c r="F1083" t="s">
        <v>1735</v>
      </c>
      <c r="H1083">
        <v>0.35</v>
      </c>
      <c r="I1083">
        <v>0.35</v>
      </c>
      <c r="J1083">
        <v>0.35</v>
      </c>
    </row>
    <row r="1084" spans="4:10">
      <c r="F1084" t="s">
        <v>1736</v>
      </c>
    </row>
    <row r="1085" spans="4:10">
      <c r="D1085" t="s">
        <v>438</v>
      </c>
      <c r="E1085" t="s">
        <v>1737</v>
      </c>
      <c r="F1085" t="s">
        <v>1738</v>
      </c>
      <c r="H1085">
        <v>926000000</v>
      </c>
      <c r="I1085">
        <v>1004000000</v>
      </c>
      <c r="J1085">
        <v>1025000000</v>
      </c>
    </row>
    <row r="1086" spans="4:10">
      <c r="D1086" t="s">
        <v>438</v>
      </c>
      <c r="E1086" t="s">
        <v>1739</v>
      </c>
      <c r="F1086" t="s">
        <v>1740</v>
      </c>
      <c r="H1086">
        <v>3.4000000000000002E-2</v>
      </c>
      <c r="I1086">
        <v>3.1E-2</v>
      </c>
      <c r="J1086">
        <v>3.1E-2</v>
      </c>
    </row>
    <row r="1087" spans="4:10">
      <c r="D1087" t="s">
        <v>438</v>
      </c>
      <c r="E1087" t="s">
        <v>1741</v>
      </c>
      <c r="F1087" t="s">
        <v>1742</v>
      </c>
      <c r="G1087" t="s">
        <v>548</v>
      </c>
      <c r="H1087">
        <v>812000000</v>
      </c>
      <c r="I1087">
        <v>725000000</v>
      </c>
      <c r="J1087">
        <v>641000000</v>
      </c>
    </row>
    <row r="1088" spans="4:10">
      <c r="D1088" t="s">
        <v>438</v>
      </c>
      <c r="E1088" t="s">
        <v>1743</v>
      </c>
      <c r="F1088" t="s">
        <v>1744</v>
      </c>
      <c r="G1088" t="s">
        <v>548</v>
      </c>
      <c r="H1088">
        <v>0.03</v>
      </c>
      <c r="I1088">
        <v>2.1999999999999999E-2</v>
      </c>
      <c r="J1088">
        <v>1.9E-2</v>
      </c>
    </row>
    <row r="1089" spans="3:10">
      <c r="D1089" t="s">
        <v>438</v>
      </c>
      <c r="E1089" t="s">
        <v>1745</v>
      </c>
      <c r="F1089" t="s">
        <v>1746</v>
      </c>
      <c r="G1089" t="s">
        <v>548</v>
      </c>
      <c r="H1089">
        <v>1419000000</v>
      </c>
      <c r="I1089">
        <v>1251000000</v>
      </c>
      <c r="J1089">
        <v>1108000000</v>
      </c>
    </row>
    <row r="1090" spans="3:10">
      <c r="D1090" t="s">
        <v>438</v>
      </c>
      <c r="E1090" t="s">
        <v>1747</v>
      </c>
      <c r="F1090" t="s">
        <v>1748</v>
      </c>
      <c r="G1090" t="s">
        <v>548</v>
      </c>
      <c r="H1090">
        <v>5.1999999999999998E-2</v>
      </c>
      <c r="I1090">
        <v>3.9E-2</v>
      </c>
      <c r="J1090">
        <v>3.3000000000000002E-2</v>
      </c>
    </row>
    <row r="1091" spans="3:10">
      <c r="D1091" t="s">
        <v>438</v>
      </c>
      <c r="E1091" t="s">
        <v>1749</v>
      </c>
      <c r="F1091" t="s">
        <v>1750</v>
      </c>
      <c r="H1091">
        <v>1320000000</v>
      </c>
      <c r="I1091">
        <v>81000000</v>
      </c>
      <c r="J1091">
        <v>25000000</v>
      </c>
    </row>
    <row r="1092" spans="3:10">
      <c r="D1092" t="s">
        <v>438</v>
      </c>
      <c r="E1092" t="s">
        <v>1751</v>
      </c>
      <c r="F1092" t="s">
        <v>1752</v>
      </c>
      <c r="H1092">
        <v>4.9000000000000002E-2</v>
      </c>
      <c r="I1092">
        <v>3.0000000000000001E-3</v>
      </c>
      <c r="J1092">
        <v>1E-3</v>
      </c>
    </row>
    <row r="1093" spans="3:10">
      <c r="D1093" t="s">
        <v>430</v>
      </c>
      <c r="E1093" t="s">
        <v>1663</v>
      </c>
      <c r="F1093" t="s">
        <v>1753</v>
      </c>
      <c r="H1093">
        <v>-3713000000</v>
      </c>
      <c r="I1093">
        <v>0</v>
      </c>
      <c r="J1093">
        <v>0</v>
      </c>
    </row>
    <row r="1094" spans="3:10">
      <c r="D1094" t="s">
        <v>430</v>
      </c>
      <c r="E1094" t="s">
        <v>1754</v>
      </c>
      <c r="F1094" t="s">
        <v>1755</v>
      </c>
      <c r="H1094">
        <v>-0.13700000000000001</v>
      </c>
      <c r="I1094">
        <v>0</v>
      </c>
      <c r="J1094">
        <v>0</v>
      </c>
    </row>
    <row r="1095" spans="3:10">
      <c r="D1095" t="s">
        <v>438</v>
      </c>
      <c r="E1095" t="s">
        <v>1756</v>
      </c>
      <c r="F1095" t="s">
        <v>487</v>
      </c>
      <c r="H1095">
        <v>-870000000</v>
      </c>
      <c r="I1095">
        <v>-238000000</v>
      </c>
      <c r="J1095">
        <v>-577000000</v>
      </c>
    </row>
    <row r="1096" spans="3:10">
      <c r="D1096" t="s">
        <v>438</v>
      </c>
      <c r="E1096" t="s">
        <v>1757</v>
      </c>
      <c r="F1096" t="s">
        <v>1758</v>
      </c>
      <c r="H1096">
        <v>-3.3000000000000002E-2</v>
      </c>
      <c r="I1096">
        <v>-8.0000000000000002E-3</v>
      </c>
      <c r="J1096">
        <v>-1.7999999999999999E-2</v>
      </c>
    </row>
    <row r="1097" spans="3:10">
      <c r="C1097" t="s">
        <v>512</v>
      </c>
      <c r="D1097" t="s">
        <v>438</v>
      </c>
      <c r="E1097" t="s">
        <v>42</v>
      </c>
      <c r="F1097" t="s">
        <v>513</v>
      </c>
      <c r="H1097">
        <v>4917000000</v>
      </c>
      <c r="I1097">
        <v>10075000000</v>
      </c>
      <c r="J1097">
        <v>10365000000</v>
      </c>
    </row>
    <row r="1098" spans="3:10">
      <c r="D1098" t="s">
        <v>438</v>
      </c>
      <c r="E1098" t="s">
        <v>1759</v>
      </c>
      <c r="F1098" t="s">
        <v>1760</v>
      </c>
      <c r="H1098">
        <v>0.18099999999999999</v>
      </c>
      <c r="I1098">
        <v>0.315</v>
      </c>
      <c r="J1098">
        <v>0.312</v>
      </c>
    </row>
    <row r="1099" spans="3:10">
      <c r="D1099" t="s">
        <v>438</v>
      </c>
      <c r="E1099" t="s">
        <v>1761</v>
      </c>
      <c r="F1099" t="s">
        <v>1762</v>
      </c>
      <c r="G1099" t="s">
        <v>548</v>
      </c>
      <c r="H1099">
        <v>-3900000000</v>
      </c>
    </row>
    <row r="1100" spans="3:10">
      <c r="D1100" t="s">
        <v>438</v>
      </c>
      <c r="E1100" t="s">
        <v>1763</v>
      </c>
      <c r="F1100" t="s">
        <v>1764</v>
      </c>
      <c r="H1100">
        <v>173000000</v>
      </c>
    </row>
    <row r="1101" spans="3:10">
      <c r="D1101" t="s">
        <v>263</v>
      </c>
      <c r="E1101" t="s">
        <v>428</v>
      </c>
    </row>
    <row r="1102" spans="3:10">
      <c r="E1102" t="s">
        <v>1765</v>
      </c>
      <c r="F1102" t="s">
        <v>404</v>
      </c>
    </row>
    <row r="1103" spans="3:10">
      <c r="D1103" t="s">
        <v>438</v>
      </c>
      <c r="E1103" t="s">
        <v>1766</v>
      </c>
      <c r="F1103" t="s">
        <v>1767</v>
      </c>
      <c r="H1103">
        <v>5167000000</v>
      </c>
      <c r="I1103">
        <v>5029000000</v>
      </c>
      <c r="J1103">
        <v>4806000000</v>
      </c>
    </row>
    <row r="1104" spans="3:10">
      <c r="D1104" t="s">
        <v>438</v>
      </c>
      <c r="E1104" t="s">
        <v>1768</v>
      </c>
      <c r="F1104" t="s">
        <v>1769</v>
      </c>
      <c r="H1104">
        <v>367000000</v>
      </c>
      <c r="I1104">
        <v>284000000</v>
      </c>
    </row>
    <row r="1105" spans="3:10">
      <c r="D1105" t="s">
        <v>438</v>
      </c>
      <c r="E1105" t="s">
        <v>1770</v>
      </c>
      <c r="F1105" t="s">
        <v>1771</v>
      </c>
      <c r="H1105">
        <v>158000000</v>
      </c>
      <c r="I1105">
        <v>177000000</v>
      </c>
    </row>
    <row r="1106" spans="3:10">
      <c r="D1106" t="s">
        <v>438</v>
      </c>
      <c r="E1106" t="s">
        <v>1772</v>
      </c>
      <c r="F1106" t="s">
        <v>1771</v>
      </c>
      <c r="G1106" t="s">
        <v>548</v>
      </c>
      <c r="H1106">
        <v>319000000</v>
      </c>
      <c r="I1106">
        <v>127000000</v>
      </c>
    </row>
    <row r="1107" spans="3:10">
      <c r="D1107" t="s">
        <v>438</v>
      </c>
      <c r="E1107" t="s">
        <v>1773</v>
      </c>
      <c r="F1107" t="s">
        <v>1774</v>
      </c>
      <c r="G1107" t="s">
        <v>548</v>
      </c>
      <c r="H1107">
        <v>48000000</v>
      </c>
      <c r="I1107">
        <v>27000000</v>
      </c>
    </row>
    <row r="1108" spans="3:10">
      <c r="D1108" t="s">
        <v>438</v>
      </c>
      <c r="E1108" t="s">
        <v>1775</v>
      </c>
      <c r="F1108" t="s">
        <v>1776</v>
      </c>
      <c r="G1108" t="s">
        <v>548</v>
      </c>
      <c r="H1108">
        <v>20000000</v>
      </c>
      <c r="I1108">
        <v>84000000</v>
      </c>
    </row>
    <row r="1109" spans="3:10">
      <c r="D1109" t="s">
        <v>438</v>
      </c>
      <c r="E1109" t="s">
        <v>1766</v>
      </c>
      <c r="F1109" t="s">
        <v>1777</v>
      </c>
      <c r="H1109">
        <v>5167000000</v>
      </c>
      <c r="I1109">
        <v>5029000000</v>
      </c>
      <c r="J1109">
        <v>4806000000</v>
      </c>
    </row>
    <row r="1110" spans="3:10">
      <c r="D1110" t="s">
        <v>438</v>
      </c>
      <c r="E1110" t="s">
        <v>1766</v>
      </c>
      <c r="F1110" t="s">
        <v>1778</v>
      </c>
      <c r="H1110">
        <v>5167000000</v>
      </c>
      <c r="I1110">
        <v>5029000000</v>
      </c>
      <c r="J1110">
        <v>4806000000</v>
      </c>
    </row>
    <row r="1111" spans="3:10">
      <c r="D1111" t="s">
        <v>438</v>
      </c>
      <c r="E1111" t="s">
        <v>1779</v>
      </c>
      <c r="F1111" t="s">
        <v>1780</v>
      </c>
      <c r="H1111">
        <v>3500000000</v>
      </c>
    </row>
    <row r="1112" spans="3:10">
      <c r="D1112" t="s">
        <v>430</v>
      </c>
      <c r="E1112" t="s">
        <v>1781</v>
      </c>
      <c r="F1112" t="s">
        <v>1782</v>
      </c>
      <c r="H1112">
        <v>1700000000</v>
      </c>
    </row>
    <row r="1113" spans="3:10">
      <c r="D1113" t="s">
        <v>438</v>
      </c>
      <c r="E1113" t="s">
        <v>1783</v>
      </c>
      <c r="F1113" t="s">
        <v>1784</v>
      </c>
      <c r="H1113">
        <v>726000000</v>
      </c>
      <c r="I1113">
        <v>589000000</v>
      </c>
    </row>
    <row r="1114" spans="3:10">
      <c r="D1114" t="s">
        <v>438</v>
      </c>
      <c r="E1114" t="s">
        <v>1785</v>
      </c>
      <c r="F1114" t="s">
        <v>1786</v>
      </c>
      <c r="H1114">
        <v>96000000</v>
      </c>
      <c r="I1114">
        <v>136000000</v>
      </c>
    </row>
    <row r="1115" spans="3:10">
      <c r="D1115" t="s">
        <v>438</v>
      </c>
      <c r="E1115" t="s">
        <v>1787</v>
      </c>
      <c r="F1115" t="s">
        <v>1788</v>
      </c>
      <c r="H1115">
        <v>1000000000</v>
      </c>
    </row>
    <row r="1116" spans="3:10">
      <c r="D1116" t="s">
        <v>263</v>
      </c>
      <c r="E1116" t="s">
        <v>428</v>
      </c>
    </row>
    <row r="1117" spans="3:10">
      <c r="E1117" t="s">
        <v>1789</v>
      </c>
      <c r="F1117" t="s">
        <v>405</v>
      </c>
    </row>
    <row r="1118" spans="3:10">
      <c r="C1118" t="s">
        <v>518</v>
      </c>
      <c r="D1118" t="s">
        <v>438</v>
      </c>
      <c r="E1118" t="s">
        <v>519</v>
      </c>
      <c r="F1118" t="s">
        <v>520</v>
      </c>
      <c r="H1118">
        <v>22183000000</v>
      </c>
      <c r="I1118">
        <v>21938000000</v>
      </c>
      <c r="J1118">
        <v>22894000000</v>
      </c>
    </row>
    <row r="1119" spans="3:10">
      <c r="C1119" t="s">
        <v>521</v>
      </c>
      <c r="D1119" t="s">
        <v>438</v>
      </c>
      <c r="E1119" t="s">
        <v>522</v>
      </c>
      <c r="F1119" t="s">
        <v>523</v>
      </c>
      <c r="H1119">
        <v>1629000000</v>
      </c>
      <c r="I1119">
        <v>1565000000</v>
      </c>
      <c r="J1119">
        <v>1424000000</v>
      </c>
    </row>
    <row r="1120" spans="3:10">
      <c r="C1120" t="s">
        <v>33</v>
      </c>
      <c r="D1120" t="s">
        <v>438</v>
      </c>
      <c r="E1120" t="s">
        <v>524</v>
      </c>
      <c r="F1120" t="s">
        <v>525</v>
      </c>
      <c r="H1120">
        <v>20554000000</v>
      </c>
      <c r="I1120">
        <v>20373000000</v>
      </c>
      <c r="J1120">
        <v>21470000000</v>
      </c>
    </row>
    <row r="1121" spans="3:10">
      <c r="F1121" t="s">
        <v>1790</v>
      </c>
    </row>
    <row r="1122" spans="3:10">
      <c r="D1122" t="s">
        <v>438</v>
      </c>
      <c r="E1122" t="s">
        <v>244</v>
      </c>
      <c r="F1122" t="s">
        <v>1791</v>
      </c>
      <c r="H1122">
        <v>4964600000</v>
      </c>
      <c r="I1122">
        <v>5052800000</v>
      </c>
      <c r="J1122">
        <v>5136500000</v>
      </c>
    </row>
    <row r="1123" spans="3:10">
      <c r="C1123" t="s">
        <v>74</v>
      </c>
      <c r="D1123" t="s">
        <v>438</v>
      </c>
      <c r="E1123" t="s">
        <v>527</v>
      </c>
      <c r="F1123" t="s">
        <v>1792</v>
      </c>
      <c r="H1123">
        <v>4.1399999999999997</v>
      </c>
      <c r="I1123" s="90">
        <v>43528</v>
      </c>
      <c r="J1123">
        <v>4.18</v>
      </c>
    </row>
    <row r="1124" spans="3:10">
      <c r="F1124" t="s">
        <v>1793</v>
      </c>
    </row>
    <row r="1125" spans="3:10">
      <c r="D1125" t="s">
        <v>438</v>
      </c>
      <c r="E1125" t="s">
        <v>244</v>
      </c>
      <c r="F1125" t="s">
        <v>1920</v>
      </c>
      <c r="H1125">
        <v>4964600000</v>
      </c>
      <c r="I1125">
        <v>5052800000</v>
      </c>
      <c r="J1125">
        <v>5136500000</v>
      </c>
    </row>
    <row r="1126" spans="3:10">
      <c r="D1126" t="s">
        <v>438</v>
      </c>
      <c r="E1126" t="s">
        <v>532</v>
      </c>
      <c r="F1126" t="s">
        <v>1794</v>
      </c>
      <c r="H1126">
        <v>5017300000</v>
      </c>
      <c r="I1126">
        <v>5108300000</v>
      </c>
      <c r="J1126">
        <v>5209800000</v>
      </c>
    </row>
    <row r="1127" spans="3:10">
      <c r="C1127" t="s">
        <v>75</v>
      </c>
      <c r="D1127" t="s">
        <v>438</v>
      </c>
      <c r="E1127" t="s">
        <v>529</v>
      </c>
      <c r="F1127" t="s">
        <v>1792</v>
      </c>
      <c r="H1127" s="91">
        <v>43742</v>
      </c>
      <c r="I1127">
        <v>3.99</v>
      </c>
      <c r="J1127" s="92">
        <v>43803</v>
      </c>
    </row>
    <row r="1128" spans="3:10">
      <c r="D1128" t="s">
        <v>263</v>
      </c>
      <c r="E1128" t="s">
        <v>428</v>
      </c>
    </row>
    <row r="1129" spans="3:10">
      <c r="E1129" t="s">
        <v>1795</v>
      </c>
      <c r="F1129" t="s">
        <v>406</v>
      </c>
    </row>
    <row r="1130" spans="3:10">
      <c r="E1130" t="s">
        <v>1797</v>
      </c>
      <c r="F1130" t="s">
        <v>408</v>
      </c>
    </row>
    <row r="1131" spans="3:10">
      <c r="F1131" t="s">
        <v>1798</v>
      </c>
    </row>
    <row r="1132" spans="3:10">
      <c r="F1132" t="s">
        <v>1925</v>
      </c>
    </row>
    <row r="1133" spans="3:10">
      <c r="D1133" t="s">
        <v>438</v>
      </c>
      <c r="E1133" t="s">
        <v>540</v>
      </c>
      <c r="F1133" t="s">
        <v>574</v>
      </c>
      <c r="H1133">
        <v>2719000000</v>
      </c>
      <c r="I1133">
        <v>-3458000000</v>
      </c>
      <c r="J1133">
        <v>-3318000000</v>
      </c>
    </row>
    <row r="1134" spans="3:10">
      <c r="D1134" t="s">
        <v>438</v>
      </c>
      <c r="E1134" t="s">
        <v>1799</v>
      </c>
      <c r="F1134" t="s">
        <v>1800</v>
      </c>
      <c r="G1134" t="s">
        <v>548</v>
      </c>
      <c r="H1134">
        <v>1056000000</v>
      </c>
      <c r="I1134">
        <v>-1302000000</v>
      </c>
      <c r="J1134">
        <v>-1237000000</v>
      </c>
    </row>
    <row r="1135" spans="3:10">
      <c r="C1135" t="s">
        <v>1801</v>
      </c>
      <c r="D1135" t="s">
        <v>438</v>
      </c>
      <c r="E1135" t="s">
        <v>1802</v>
      </c>
      <c r="F1135" t="s">
        <v>1803</v>
      </c>
      <c r="H1135">
        <v>1663000000</v>
      </c>
      <c r="I1135">
        <v>-2156000000</v>
      </c>
      <c r="J1135">
        <v>-2081000000</v>
      </c>
    </row>
    <row r="1136" spans="3:10">
      <c r="D1136" t="s">
        <v>430</v>
      </c>
      <c r="E1136" t="s">
        <v>542</v>
      </c>
      <c r="F1136" t="s">
        <v>575</v>
      </c>
      <c r="H1136">
        <v>-737000000</v>
      </c>
      <c r="I1136">
        <v>-1240000000</v>
      </c>
      <c r="J1136">
        <v>-1530000000</v>
      </c>
    </row>
    <row r="1137" spans="3:10">
      <c r="D1137" t="s">
        <v>430</v>
      </c>
      <c r="E1137" t="s">
        <v>1804</v>
      </c>
      <c r="F1137" t="s">
        <v>1805</v>
      </c>
      <c r="G1137" t="s">
        <v>548</v>
      </c>
      <c r="H1137">
        <v>-278000000</v>
      </c>
      <c r="I1137">
        <v>-467000000</v>
      </c>
      <c r="J1137">
        <v>-572000000</v>
      </c>
    </row>
    <row r="1138" spans="3:10">
      <c r="D1138" t="s">
        <v>430</v>
      </c>
      <c r="E1138" t="s">
        <v>1806</v>
      </c>
      <c r="F1138" t="s">
        <v>1807</v>
      </c>
      <c r="H1138">
        <v>-459000000</v>
      </c>
      <c r="I1138">
        <v>-773000000</v>
      </c>
      <c r="J1138">
        <v>-958000000</v>
      </c>
    </row>
    <row r="1139" spans="3:10">
      <c r="D1139" t="s">
        <v>438</v>
      </c>
      <c r="E1139" t="s">
        <v>1808</v>
      </c>
      <c r="F1139" t="s">
        <v>1809</v>
      </c>
      <c r="H1139">
        <v>1982000000</v>
      </c>
      <c r="I1139">
        <v>-4698000000</v>
      </c>
      <c r="J1139">
        <v>-4848000000</v>
      </c>
    </row>
    <row r="1140" spans="3:10">
      <c r="D1140" t="s">
        <v>438</v>
      </c>
      <c r="E1140" t="s">
        <v>1810</v>
      </c>
      <c r="F1140" t="s">
        <v>1811</v>
      </c>
      <c r="G1140" t="s">
        <v>548</v>
      </c>
      <c r="H1140">
        <v>778000000</v>
      </c>
      <c r="I1140">
        <v>-1769000000</v>
      </c>
      <c r="J1140">
        <v>-1809000000</v>
      </c>
    </row>
    <row r="1141" spans="3:10">
      <c r="D1141" t="s">
        <v>438</v>
      </c>
      <c r="E1141" t="s">
        <v>1812</v>
      </c>
      <c r="F1141" t="s">
        <v>1813</v>
      </c>
      <c r="H1141">
        <v>1204000000</v>
      </c>
      <c r="I1141">
        <v>-2929000000</v>
      </c>
      <c r="J1141">
        <v>-3039000000</v>
      </c>
    </row>
    <row r="1142" spans="3:10">
      <c r="F1142" t="s">
        <v>544</v>
      </c>
    </row>
    <row r="1143" spans="3:10">
      <c r="D1143" t="s">
        <v>438</v>
      </c>
      <c r="E1143" t="s">
        <v>545</v>
      </c>
      <c r="F1143" t="s">
        <v>1814</v>
      </c>
      <c r="H1143">
        <v>-540000000</v>
      </c>
      <c r="I1143">
        <v>177000000</v>
      </c>
      <c r="J1143">
        <v>1549000000</v>
      </c>
    </row>
    <row r="1144" spans="3:10">
      <c r="C1144" t="s">
        <v>2177</v>
      </c>
      <c r="D1144" t="s">
        <v>438</v>
      </c>
      <c r="E1144" t="s">
        <v>2178</v>
      </c>
      <c r="F1144" t="s">
        <v>2179</v>
      </c>
      <c r="H1144">
        <v>-337000000</v>
      </c>
      <c r="I1144">
        <v>110000000</v>
      </c>
      <c r="J1144">
        <v>965000000</v>
      </c>
    </row>
    <row r="1145" spans="3:10">
      <c r="D1145" t="s">
        <v>438</v>
      </c>
      <c r="E1145" t="s">
        <v>546</v>
      </c>
      <c r="F1145" t="s">
        <v>1815</v>
      </c>
      <c r="G1145" t="s">
        <v>548</v>
      </c>
      <c r="H1145">
        <v>543000000</v>
      </c>
      <c r="I1145">
        <v>1029000000</v>
      </c>
      <c r="J1145">
        <v>1089000000</v>
      </c>
    </row>
    <row r="1146" spans="3:10">
      <c r="D1146" t="s">
        <v>438</v>
      </c>
      <c r="E1146" t="s">
        <v>2180</v>
      </c>
      <c r="F1146" t="s">
        <v>2181</v>
      </c>
      <c r="G1146" t="s">
        <v>548</v>
      </c>
      <c r="H1146">
        <v>338000000</v>
      </c>
      <c r="I1146">
        <v>641000000</v>
      </c>
      <c r="J1146">
        <v>678000000</v>
      </c>
    </row>
    <row r="1147" spans="3:10">
      <c r="D1147" t="s">
        <v>438</v>
      </c>
      <c r="E1147" t="s">
        <v>1816</v>
      </c>
      <c r="F1147" t="s">
        <v>1809</v>
      </c>
      <c r="H1147">
        <v>-1083000000</v>
      </c>
      <c r="I1147">
        <v>-852000000</v>
      </c>
      <c r="J1147">
        <v>460000000</v>
      </c>
    </row>
    <row r="1148" spans="3:10">
      <c r="D1148" t="s">
        <v>438</v>
      </c>
      <c r="E1148" t="s">
        <v>1817</v>
      </c>
      <c r="F1148" t="s">
        <v>1811</v>
      </c>
      <c r="G1148" t="s">
        <v>548</v>
      </c>
      <c r="H1148">
        <v>-408000000</v>
      </c>
      <c r="I1148">
        <v>-321000000</v>
      </c>
      <c r="J1148">
        <v>173000000</v>
      </c>
    </row>
    <row r="1149" spans="3:10">
      <c r="D1149" t="s">
        <v>438</v>
      </c>
      <c r="E1149" t="s">
        <v>1818</v>
      </c>
      <c r="F1149" t="s">
        <v>1813</v>
      </c>
      <c r="H1149">
        <v>-675000000</v>
      </c>
      <c r="I1149">
        <v>-531000000</v>
      </c>
      <c r="J1149">
        <v>287000000</v>
      </c>
    </row>
    <row r="1150" spans="3:10">
      <c r="F1150" t="s">
        <v>549</v>
      </c>
    </row>
    <row r="1151" spans="3:10">
      <c r="D1151" t="s">
        <v>438</v>
      </c>
      <c r="E1151" t="s">
        <v>550</v>
      </c>
      <c r="F1151" t="s">
        <v>1819</v>
      </c>
      <c r="H1151">
        <v>49000000</v>
      </c>
      <c r="I1151">
        <v>-52000000</v>
      </c>
      <c r="J1151">
        <v>-512000000</v>
      </c>
    </row>
    <row r="1152" spans="3:10">
      <c r="D1152" t="s">
        <v>438</v>
      </c>
      <c r="E1152" t="s">
        <v>1820</v>
      </c>
      <c r="F1152" t="s">
        <v>1821</v>
      </c>
      <c r="G1152" t="s">
        <v>548</v>
      </c>
      <c r="H1152">
        <v>12000000</v>
      </c>
      <c r="I1152">
        <v>40000000</v>
      </c>
      <c r="J1152">
        <v>-193000000</v>
      </c>
    </row>
    <row r="1153" spans="3:10">
      <c r="C1153" t="s">
        <v>1822</v>
      </c>
      <c r="D1153" t="s">
        <v>438</v>
      </c>
      <c r="E1153" t="s">
        <v>1823</v>
      </c>
      <c r="F1153" t="s">
        <v>1824</v>
      </c>
      <c r="H1153">
        <v>37000000</v>
      </c>
      <c r="I1153">
        <v>-92000000</v>
      </c>
      <c r="J1153">
        <v>-319000000</v>
      </c>
    </row>
    <row r="1154" spans="3:10">
      <c r="D1154" t="s">
        <v>438</v>
      </c>
      <c r="E1154" t="s">
        <v>1621</v>
      </c>
      <c r="F1154" t="s">
        <v>1825</v>
      </c>
      <c r="G1154" t="s">
        <v>548</v>
      </c>
      <c r="H1154">
        <v>-150000000</v>
      </c>
      <c r="I1154">
        <v>-153000000</v>
      </c>
      <c r="J1154">
        <v>-122000000</v>
      </c>
    </row>
    <row r="1155" spans="3:10">
      <c r="D1155" t="s">
        <v>438</v>
      </c>
      <c r="E1155" t="s">
        <v>1826</v>
      </c>
      <c r="F1155" t="s">
        <v>1827</v>
      </c>
      <c r="H1155">
        <v>-57000000</v>
      </c>
      <c r="I1155">
        <v>-57000000</v>
      </c>
      <c r="J1155">
        <v>-46000000</v>
      </c>
    </row>
    <row r="1156" spans="3:10">
      <c r="D1156" t="s">
        <v>438</v>
      </c>
      <c r="E1156" t="s">
        <v>1828</v>
      </c>
      <c r="F1156" t="s">
        <v>1829</v>
      </c>
      <c r="G1156" t="s">
        <v>548</v>
      </c>
      <c r="H1156">
        <v>-93000000</v>
      </c>
      <c r="I1156">
        <v>-96000000</v>
      </c>
      <c r="J1156">
        <v>-76000000</v>
      </c>
    </row>
    <row r="1157" spans="3:10">
      <c r="D1157" t="s">
        <v>430</v>
      </c>
      <c r="E1157" t="s">
        <v>1830</v>
      </c>
      <c r="F1157" t="s">
        <v>1831</v>
      </c>
      <c r="H1157">
        <v>3000000</v>
      </c>
      <c r="I1157">
        <v>5000000</v>
      </c>
      <c r="J1157">
        <v>-8000000</v>
      </c>
    </row>
    <row r="1158" spans="3:10">
      <c r="D1158" t="s">
        <v>430</v>
      </c>
      <c r="E1158" t="s">
        <v>1832</v>
      </c>
      <c r="F1158" t="s">
        <v>1833</v>
      </c>
      <c r="G1158" t="s">
        <v>548</v>
      </c>
      <c r="H1158">
        <v>-2000000</v>
      </c>
      <c r="I1158">
        <v>1000000</v>
      </c>
      <c r="J1158">
        <v>-3000000</v>
      </c>
    </row>
    <row r="1159" spans="3:10">
      <c r="D1159" t="s">
        <v>430</v>
      </c>
      <c r="E1159" t="s">
        <v>1834</v>
      </c>
      <c r="F1159" t="s">
        <v>1835</v>
      </c>
      <c r="H1159">
        <v>5000000</v>
      </c>
      <c r="I1159">
        <v>4000000</v>
      </c>
      <c r="J1159">
        <v>-5000000</v>
      </c>
    </row>
    <row r="1160" spans="3:10">
      <c r="D1160" t="s">
        <v>430</v>
      </c>
      <c r="E1160" t="s">
        <v>552</v>
      </c>
      <c r="F1160" t="s">
        <v>2182</v>
      </c>
      <c r="H1160">
        <v>153000000</v>
      </c>
      <c r="I1160">
        <v>158000000</v>
      </c>
      <c r="J1160">
        <v>114000000</v>
      </c>
    </row>
    <row r="1161" spans="3:10">
      <c r="D1161" t="s">
        <v>430</v>
      </c>
      <c r="E1161" t="s">
        <v>1837</v>
      </c>
      <c r="F1161" t="s">
        <v>2183</v>
      </c>
      <c r="G1161" t="s">
        <v>548</v>
      </c>
      <c r="H1161">
        <v>55000000</v>
      </c>
      <c r="I1161">
        <v>58000000</v>
      </c>
      <c r="J1161">
        <v>43000000</v>
      </c>
    </row>
    <row r="1162" spans="3:10">
      <c r="D1162" t="s">
        <v>430</v>
      </c>
      <c r="E1162" t="s">
        <v>1839</v>
      </c>
      <c r="F1162" t="s">
        <v>2184</v>
      </c>
      <c r="H1162">
        <v>98000000</v>
      </c>
      <c r="I1162">
        <v>100000000</v>
      </c>
      <c r="J1162">
        <v>71000000</v>
      </c>
    </row>
    <row r="1163" spans="3:10">
      <c r="D1163" t="s">
        <v>438</v>
      </c>
      <c r="E1163" t="s">
        <v>1623</v>
      </c>
      <c r="F1163" t="s">
        <v>1809</v>
      </c>
      <c r="G1163" t="s">
        <v>548</v>
      </c>
      <c r="H1163">
        <v>-202000000</v>
      </c>
      <c r="I1163">
        <v>-106000000</v>
      </c>
      <c r="J1163">
        <v>398000000</v>
      </c>
    </row>
    <row r="1164" spans="3:10">
      <c r="D1164" t="s">
        <v>438</v>
      </c>
      <c r="E1164" t="s">
        <v>1841</v>
      </c>
      <c r="F1164" t="s">
        <v>1811</v>
      </c>
      <c r="H1164">
        <v>-67000000</v>
      </c>
      <c r="I1164">
        <v>-98000000</v>
      </c>
      <c r="J1164">
        <v>150000000</v>
      </c>
    </row>
    <row r="1165" spans="3:10">
      <c r="D1165" t="s">
        <v>438</v>
      </c>
      <c r="E1165" t="s">
        <v>1842</v>
      </c>
      <c r="F1165" t="s">
        <v>1813</v>
      </c>
      <c r="G1165" t="s">
        <v>548</v>
      </c>
      <c r="H1165">
        <v>-135000000</v>
      </c>
      <c r="I1165">
        <v>-8000000</v>
      </c>
      <c r="J1165">
        <v>248000000</v>
      </c>
    </row>
    <row r="1166" spans="3:10">
      <c r="F1166" t="s">
        <v>554</v>
      </c>
    </row>
    <row r="1167" spans="3:10">
      <c r="D1167" t="s">
        <v>438</v>
      </c>
      <c r="E1167" t="s">
        <v>555</v>
      </c>
      <c r="F1167" t="s">
        <v>574</v>
      </c>
      <c r="H1167">
        <v>96000000</v>
      </c>
      <c r="I1167">
        <v>-3000000</v>
      </c>
      <c r="J1167">
        <v>-137000000</v>
      </c>
    </row>
    <row r="1168" spans="3:10">
      <c r="D1168" t="s">
        <v>438</v>
      </c>
      <c r="E1168" t="s">
        <v>1843</v>
      </c>
      <c r="F1168" t="s">
        <v>1800</v>
      </c>
      <c r="G1168" t="s">
        <v>548</v>
      </c>
      <c r="H1168">
        <v>-3000000</v>
      </c>
      <c r="I1168">
        <v>-4000000</v>
      </c>
      <c r="J1168">
        <v>12000000</v>
      </c>
    </row>
    <row r="1169" spans="3:10">
      <c r="C1169" t="s">
        <v>1844</v>
      </c>
      <c r="D1169" t="s">
        <v>438</v>
      </c>
      <c r="E1169" t="s">
        <v>1845</v>
      </c>
      <c r="F1169" t="s">
        <v>1803</v>
      </c>
      <c r="H1169">
        <v>99000000</v>
      </c>
      <c r="I1169">
        <v>1000000</v>
      </c>
      <c r="J1169">
        <v>-149000000</v>
      </c>
    </row>
    <row r="1170" spans="3:10">
      <c r="D1170" t="s">
        <v>430</v>
      </c>
      <c r="E1170" t="s">
        <v>2185</v>
      </c>
      <c r="F1170" t="s">
        <v>2186</v>
      </c>
      <c r="H1170">
        <v>0</v>
      </c>
      <c r="I1170">
        <v>0</v>
      </c>
      <c r="J1170">
        <v>-5000000</v>
      </c>
    </row>
    <row r="1171" spans="3:10">
      <c r="D1171" t="s">
        <v>430</v>
      </c>
      <c r="E1171" t="s">
        <v>2187</v>
      </c>
      <c r="F1171" t="s">
        <v>2188</v>
      </c>
      <c r="G1171" t="s">
        <v>548</v>
      </c>
      <c r="H1171">
        <v>0</v>
      </c>
      <c r="I1171">
        <v>0</v>
      </c>
      <c r="J1171">
        <v>0</v>
      </c>
    </row>
    <row r="1172" spans="3:10">
      <c r="D1172" t="s">
        <v>430</v>
      </c>
      <c r="E1172" t="s">
        <v>2189</v>
      </c>
      <c r="F1172" t="s">
        <v>2190</v>
      </c>
      <c r="H1172">
        <v>0</v>
      </c>
      <c r="I1172">
        <v>0</v>
      </c>
      <c r="J1172">
        <v>-5000000</v>
      </c>
    </row>
    <row r="1173" spans="3:10">
      <c r="D1173" t="s">
        <v>438</v>
      </c>
      <c r="E1173" t="s">
        <v>1846</v>
      </c>
      <c r="F1173" t="s">
        <v>1809</v>
      </c>
      <c r="H1173">
        <v>96000000</v>
      </c>
      <c r="I1173">
        <v>-3000000</v>
      </c>
      <c r="J1173">
        <v>-142000000</v>
      </c>
    </row>
    <row r="1174" spans="3:10">
      <c r="D1174" t="s">
        <v>438</v>
      </c>
      <c r="E1174" t="s">
        <v>1847</v>
      </c>
      <c r="F1174" t="s">
        <v>1811</v>
      </c>
      <c r="G1174" t="s">
        <v>548</v>
      </c>
      <c r="H1174">
        <v>-3000000</v>
      </c>
      <c r="I1174">
        <v>-4000000</v>
      </c>
      <c r="J1174">
        <v>12000000</v>
      </c>
    </row>
    <row r="1175" spans="3:10">
      <c r="D1175" t="s">
        <v>438</v>
      </c>
      <c r="E1175" t="s">
        <v>1848</v>
      </c>
      <c r="F1175" t="s">
        <v>1813</v>
      </c>
      <c r="H1175">
        <v>99000000</v>
      </c>
      <c r="I1175">
        <v>1000000</v>
      </c>
      <c r="J1175">
        <v>-154000000</v>
      </c>
    </row>
    <row r="1176" spans="3:10">
      <c r="D1176" t="s">
        <v>438</v>
      </c>
      <c r="E1176" t="s">
        <v>556</v>
      </c>
      <c r="F1176" t="s">
        <v>1849</v>
      </c>
      <c r="H1176">
        <v>1197000000</v>
      </c>
      <c r="I1176">
        <v>-5447000000</v>
      </c>
      <c r="J1176">
        <v>-4928000000</v>
      </c>
    </row>
    <row r="1177" spans="3:10">
      <c r="D1177" t="s">
        <v>438</v>
      </c>
      <c r="E1177" t="s">
        <v>558</v>
      </c>
      <c r="F1177" t="s">
        <v>1850</v>
      </c>
      <c r="G1177" t="s">
        <v>548</v>
      </c>
      <c r="H1177">
        <v>434000000</v>
      </c>
      <c r="I1177">
        <v>-1996000000</v>
      </c>
      <c r="J1177">
        <v>-1774000000</v>
      </c>
    </row>
    <row r="1178" spans="3:10">
      <c r="D1178" t="s">
        <v>438</v>
      </c>
      <c r="E1178" t="s">
        <v>560</v>
      </c>
      <c r="F1178" t="s">
        <v>561</v>
      </c>
      <c r="H1178">
        <v>763000000</v>
      </c>
      <c r="I1178">
        <v>-3451000000</v>
      </c>
      <c r="J1178">
        <v>-3154000000</v>
      </c>
    </row>
    <row r="1179" spans="3:10">
      <c r="D1179" t="s">
        <v>438</v>
      </c>
      <c r="E1179" t="s">
        <v>562</v>
      </c>
      <c r="F1179" t="s">
        <v>1853</v>
      </c>
      <c r="H1179">
        <v>-62000000</v>
      </c>
      <c r="I1179">
        <v>-17000000</v>
      </c>
      <c r="J1179">
        <v>67000000</v>
      </c>
    </row>
    <row r="1180" spans="3:10">
      <c r="D1180" t="s">
        <v>438</v>
      </c>
      <c r="E1180" t="s">
        <v>564</v>
      </c>
      <c r="F1180" t="s">
        <v>565</v>
      </c>
      <c r="H1180">
        <v>825000000</v>
      </c>
      <c r="I1180">
        <v>-3434000000</v>
      </c>
      <c r="J1180">
        <v>-3221000000</v>
      </c>
    </row>
    <row r="1181" spans="3:10">
      <c r="D1181" t="s">
        <v>263</v>
      </c>
      <c r="E1181" t="s">
        <v>428</v>
      </c>
    </row>
    <row r="1182" spans="3:10">
      <c r="E1182" t="s">
        <v>1851</v>
      </c>
      <c r="F1182" t="s">
        <v>409</v>
      </c>
    </row>
    <row r="1183" spans="3:10">
      <c r="F1183" t="s">
        <v>2191</v>
      </c>
    </row>
    <row r="1184" spans="3:10">
      <c r="F1184" t="s">
        <v>1925</v>
      </c>
    </row>
    <row r="1185" spans="3:10">
      <c r="C1185" t="s">
        <v>2192</v>
      </c>
      <c r="D1185" t="s">
        <v>438</v>
      </c>
      <c r="E1185" t="s">
        <v>2193</v>
      </c>
      <c r="F1185" t="s">
        <v>2194</v>
      </c>
      <c r="H1185">
        <v>171000000</v>
      </c>
      <c r="I1185">
        <v>-1099000000</v>
      </c>
      <c r="J1185">
        <v>1813000000</v>
      </c>
    </row>
    <row r="1186" spans="3:10">
      <c r="C1186" t="s">
        <v>1801</v>
      </c>
      <c r="D1186" t="s">
        <v>438</v>
      </c>
      <c r="E1186" t="s">
        <v>1802</v>
      </c>
      <c r="F1186" t="s">
        <v>541</v>
      </c>
      <c r="H1186">
        <v>1663000000</v>
      </c>
      <c r="I1186">
        <v>-2156000000</v>
      </c>
      <c r="J1186">
        <v>-2081000000</v>
      </c>
    </row>
    <row r="1187" spans="3:10">
      <c r="D1187" t="s">
        <v>430</v>
      </c>
      <c r="E1187" t="s">
        <v>1806</v>
      </c>
      <c r="F1187" t="s">
        <v>2195</v>
      </c>
      <c r="H1187">
        <v>-459000000</v>
      </c>
      <c r="I1187">
        <v>-773000000</v>
      </c>
      <c r="J1187">
        <v>-958000000</v>
      </c>
    </row>
    <row r="1188" spans="3:10">
      <c r="D1188" t="s">
        <v>438</v>
      </c>
      <c r="E1188" t="s">
        <v>1812</v>
      </c>
      <c r="F1188" t="s">
        <v>1813</v>
      </c>
      <c r="H1188">
        <v>1204000000</v>
      </c>
      <c r="I1188">
        <v>-2929000000</v>
      </c>
      <c r="J1188">
        <v>-3039000000</v>
      </c>
    </row>
    <row r="1189" spans="3:10">
      <c r="D1189" t="s">
        <v>438</v>
      </c>
      <c r="E1189" t="s">
        <v>2196</v>
      </c>
      <c r="F1189" t="s">
        <v>1853</v>
      </c>
      <c r="H1189">
        <v>-66000000</v>
      </c>
      <c r="I1189">
        <v>-17000000</v>
      </c>
      <c r="J1189">
        <v>74000000</v>
      </c>
    </row>
    <row r="1190" spans="3:10">
      <c r="C1190" t="s">
        <v>2192</v>
      </c>
      <c r="D1190" t="s">
        <v>438</v>
      </c>
      <c r="E1190" t="s">
        <v>2193</v>
      </c>
      <c r="F1190" t="s">
        <v>2197</v>
      </c>
      <c r="H1190">
        <v>171000000</v>
      </c>
      <c r="I1190">
        <v>-1099000000</v>
      </c>
      <c r="J1190">
        <v>1813000000</v>
      </c>
    </row>
    <row r="1191" spans="3:10">
      <c r="D1191" t="s">
        <v>430</v>
      </c>
      <c r="E1191" t="s">
        <v>2198</v>
      </c>
      <c r="F1191" t="s">
        <v>2199</v>
      </c>
      <c r="I1191">
        <v>-1099000000</v>
      </c>
    </row>
    <row r="1192" spans="3:10">
      <c r="F1192" t="s">
        <v>544</v>
      </c>
    </row>
    <row r="1193" spans="3:10">
      <c r="C1193" t="s">
        <v>2200</v>
      </c>
      <c r="D1193" t="s">
        <v>438</v>
      </c>
      <c r="E1193" t="s">
        <v>2201</v>
      </c>
      <c r="F1193" t="s">
        <v>2202</v>
      </c>
      <c r="H1193">
        <v>-418000000</v>
      </c>
      <c r="I1193">
        <v>89000000</v>
      </c>
      <c r="J1193">
        <v>620000000</v>
      </c>
    </row>
    <row r="1194" spans="3:10">
      <c r="C1194" t="s">
        <v>2177</v>
      </c>
      <c r="D1194" t="s">
        <v>438</v>
      </c>
      <c r="E1194" t="s">
        <v>2178</v>
      </c>
      <c r="F1194" t="s">
        <v>541</v>
      </c>
      <c r="H1194">
        <v>-337000000</v>
      </c>
      <c r="I1194">
        <v>110000000</v>
      </c>
      <c r="J1194">
        <v>965000000</v>
      </c>
    </row>
    <row r="1195" spans="3:10">
      <c r="D1195" t="s">
        <v>438</v>
      </c>
      <c r="E1195" t="s">
        <v>2180</v>
      </c>
      <c r="F1195" t="s">
        <v>2195</v>
      </c>
      <c r="G1195" t="s">
        <v>548</v>
      </c>
      <c r="H1195">
        <v>338000000</v>
      </c>
      <c r="I1195">
        <v>641000000</v>
      </c>
      <c r="J1195">
        <v>678000000</v>
      </c>
    </row>
    <row r="1196" spans="3:10">
      <c r="D1196" t="s">
        <v>438</v>
      </c>
      <c r="E1196" t="s">
        <v>1818</v>
      </c>
      <c r="F1196" t="s">
        <v>1813</v>
      </c>
      <c r="H1196">
        <v>-675000000</v>
      </c>
      <c r="I1196">
        <v>-531000000</v>
      </c>
      <c r="J1196">
        <v>287000000</v>
      </c>
    </row>
    <row r="1197" spans="3:10">
      <c r="D1197" t="s">
        <v>438</v>
      </c>
      <c r="E1197" t="s">
        <v>2203</v>
      </c>
      <c r="F1197" t="s">
        <v>2204</v>
      </c>
      <c r="H1197">
        <v>0</v>
      </c>
      <c r="I1197">
        <v>0</v>
      </c>
      <c r="J1197">
        <v>0</v>
      </c>
    </row>
    <row r="1198" spans="3:10">
      <c r="C1198" t="s">
        <v>2200</v>
      </c>
      <c r="D1198" t="s">
        <v>438</v>
      </c>
      <c r="E1198" t="s">
        <v>2201</v>
      </c>
      <c r="F1198" t="s">
        <v>2205</v>
      </c>
      <c r="H1198">
        <v>-418000000</v>
      </c>
      <c r="I1198">
        <v>89000000</v>
      </c>
      <c r="J1198">
        <v>620000000</v>
      </c>
    </row>
    <row r="1199" spans="3:10">
      <c r="D1199" t="s">
        <v>430</v>
      </c>
      <c r="E1199" t="s">
        <v>2206</v>
      </c>
      <c r="F1199" t="s">
        <v>2207</v>
      </c>
      <c r="I1199">
        <v>257000000</v>
      </c>
    </row>
    <row r="1200" spans="3:10">
      <c r="F1200" t="s">
        <v>549</v>
      </c>
    </row>
    <row r="1201" spans="3:10">
      <c r="C1201" t="s">
        <v>2208</v>
      </c>
      <c r="D1201" t="s">
        <v>438</v>
      </c>
      <c r="E1201" t="s">
        <v>2209</v>
      </c>
      <c r="F1201" t="s">
        <v>2210</v>
      </c>
      <c r="G1201" t="s">
        <v>548</v>
      </c>
      <c r="H1201">
        <v>1808000000</v>
      </c>
      <c r="I1201">
        <v>1943000000</v>
      </c>
      <c r="J1201">
        <v>1951000000</v>
      </c>
    </row>
    <row r="1202" spans="3:10">
      <c r="C1202" t="s">
        <v>1822</v>
      </c>
      <c r="D1202" t="s">
        <v>438</v>
      </c>
      <c r="E1202" t="s">
        <v>1823</v>
      </c>
      <c r="F1202" t="s">
        <v>541</v>
      </c>
      <c r="H1202">
        <v>37000000</v>
      </c>
      <c r="I1202">
        <v>-92000000</v>
      </c>
      <c r="J1202">
        <v>-319000000</v>
      </c>
    </row>
    <row r="1203" spans="3:10">
      <c r="D1203" t="s">
        <v>438</v>
      </c>
      <c r="E1203" t="s">
        <v>2211</v>
      </c>
      <c r="F1203" t="s">
        <v>2195</v>
      </c>
      <c r="H1203">
        <v>98000000</v>
      </c>
      <c r="I1203">
        <v>100000000</v>
      </c>
      <c r="J1203">
        <v>71000000</v>
      </c>
    </row>
    <row r="1204" spans="3:10">
      <c r="D1204" t="s">
        <v>438</v>
      </c>
      <c r="E1204" t="s">
        <v>1842</v>
      </c>
      <c r="F1204" t="s">
        <v>1813</v>
      </c>
      <c r="G1204" t="s">
        <v>548</v>
      </c>
      <c r="H1204">
        <v>-135000000</v>
      </c>
      <c r="I1204">
        <v>-8000000</v>
      </c>
      <c r="J1204">
        <v>248000000</v>
      </c>
    </row>
    <row r="1205" spans="3:10">
      <c r="D1205" t="s">
        <v>438</v>
      </c>
      <c r="E1205" t="s">
        <v>2212</v>
      </c>
      <c r="F1205" t="s">
        <v>2204</v>
      </c>
      <c r="H1205">
        <v>0</v>
      </c>
      <c r="I1205">
        <v>0</v>
      </c>
      <c r="J1205">
        <v>0</v>
      </c>
    </row>
    <row r="1206" spans="3:10">
      <c r="C1206" t="s">
        <v>2208</v>
      </c>
      <c r="D1206" t="s">
        <v>438</v>
      </c>
      <c r="E1206" t="s">
        <v>2209</v>
      </c>
      <c r="F1206" t="s">
        <v>2213</v>
      </c>
      <c r="G1206" t="s">
        <v>548</v>
      </c>
      <c r="H1206">
        <v>1808000000</v>
      </c>
      <c r="I1206">
        <v>1943000000</v>
      </c>
      <c r="J1206">
        <v>1951000000</v>
      </c>
    </row>
    <row r="1207" spans="3:10">
      <c r="D1207" t="s">
        <v>430</v>
      </c>
      <c r="E1207" t="s">
        <v>2214</v>
      </c>
      <c r="F1207" t="s">
        <v>2215</v>
      </c>
      <c r="G1207" t="s">
        <v>548</v>
      </c>
      <c r="I1207">
        <v>1943000000</v>
      </c>
    </row>
    <row r="1208" spans="3:10">
      <c r="F1208" t="s">
        <v>554</v>
      </c>
    </row>
    <row r="1209" spans="3:10">
      <c r="C1209" t="s">
        <v>2216</v>
      </c>
      <c r="D1209" t="s">
        <v>438</v>
      </c>
      <c r="E1209" t="s">
        <v>2217</v>
      </c>
      <c r="F1209" t="s">
        <v>2218</v>
      </c>
      <c r="H1209">
        <v>-89000000</v>
      </c>
      <c r="I1209">
        <v>-184000000</v>
      </c>
      <c r="J1209">
        <v>-185000000</v>
      </c>
    </row>
    <row r="1210" spans="3:10">
      <c r="C1210" t="s">
        <v>1844</v>
      </c>
      <c r="D1210" t="s">
        <v>438</v>
      </c>
      <c r="E1210" t="s">
        <v>1845</v>
      </c>
      <c r="F1210" t="s">
        <v>541</v>
      </c>
      <c r="H1210">
        <v>99000000</v>
      </c>
      <c r="I1210">
        <v>1000000</v>
      </c>
      <c r="J1210">
        <v>-149000000</v>
      </c>
    </row>
    <row r="1211" spans="3:10">
      <c r="D1211" t="s">
        <v>430</v>
      </c>
      <c r="E1211" t="s">
        <v>2189</v>
      </c>
      <c r="F1211" t="s">
        <v>2195</v>
      </c>
      <c r="H1211">
        <v>0</v>
      </c>
      <c r="I1211">
        <v>0</v>
      </c>
      <c r="J1211">
        <v>-5000000</v>
      </c>
    </row>
    <row r="1212" spans="3:10">
      <c r="D1212" t="s">
        <v>438</v>
      </c>
      <c r="E1212" t="s">
        <v>1848</v>
      </c>
      <c r="F1212" t="s">
        <v>1813</v>
      </c>
      <c r="H1212">
        <v>99000000</v>
      </c>
      <c r="I1212">
        <v>1000000</v>
      </c>
      <c r="J1212">
        <v>-154000000</v>
      </c>
    </row>
    <row r="1213" spans="3:10">
      <c r="D1213" t="s">
        <v>438</v>
      </c>
      <c r="E1213" t="s">
        <v>2219</v>
      </c>
      <c r="F1213" t="s">
        <v>1853</v>
      </c>
      <c r="H1213">
        <v>4000000</v>
      </c>
      <c r="I1213">
        <v>0</v>
      </c>
      <c r="J1213">
        <v>-7000000</v>
      </c>
    </row>
    <row r="1214" spans="3:10">
      <c r="C1214" t="s">
        <v>2216</v>
      </c>
      <c r="D1214" t="s">
        <v>438</v>
      </c>
      <c r="E1214" t="s">
        <v>2217</v>
      </c>
      <c r="F1214" t="s">
        <v>2220</v>
      </c>
      <c r="H1214">
        <v>-89000000</v>
      </c>
      <c r="I1214">
        <v>-184000000</v>
      </c>
      <c r="J1214">
        <v>-185000000</v>
      </c>
    </row>
    <row r="1215" spans="3:10">
      <c r="D1215" t="s">
        <v>430</v>
      </c>
      <c r="E1215" t="s">
        <v>2221</v>
      </c>
      <c r="F1215" t="s">
        <v>2222</v>
      </c>
      <c r="I1215">
        <v>-184000000</v>
      </c>
    </row>
    <row r="1216" spans="3:10">
      <c r="C1216" t="s">
        <v>640</v>
      </c>
      <c r="D1216" t="s">
        <v>438</v>
      </c>
      <c r="E1216" t="s">
        <v>641</v>
      </c>
      <c r="F1216" t="s">
        <v>2223</v>
      </c>
      <c r="H1216">
        <v>-2144000000</v>
      </c>
      <c r="I1216">
        <v>-3137000000</v>
      </c>
      <c r="J1216">
        <v>297000000</v>
      </c>
    </row>
    <row r="1217" spans="3:10">
      <c r="D1217" t="s">
        <v>430</v>
      </c>
      <c r="E1217" t="s">
        <v>2224</v>
      </c>
      <c r="F1217" t="s">
        <v>541</v>
      </c>
      <c r="H1217">
        <v>1462000000</v>
      </c>
      <c r="I1217">
        <v>-2137000000</v>
      </c>
      <c r="J1217">
        <v>-1584000000</v>
      </c>
    </row>
    <row r="1218" spans="3:10">
      <c r="D1218" t="s">
        <v>430</v>
      </c>
      <c r="E1218" t="s">
        <v>2225</v>
      </c>
      <c r="F1218" t="s">
        <v>2195</v>
      </c>
      <c r="H1218">
        <v>-699000000</v>
      </c>
      <c r="I1218">
        <v>-1314000000</v>
      </c>
      <c r="J1218">
        <v>-1570000000</v>
      </c>
    </row>
    <row r="1219" spans="3:10">
      <c r="D1219" t="s">
        <v>438</v>
      </c>
      <c r="E1219" t="s">
        <v>560</v>
      </c>
      <c r="F1219" t="s">
        <v>561</v>
      </c>
      <c r="H1219">
        <v>763000000</v>
      </c>
      <c r="I1219">
        <v>-3451000000</v>
      </c>
      <c r="J1219">
        <v>-3154000000</v>
      </c>
    </row>
    <row r="1220" spans="3:10">
      <c r="D1220" t="s">
        <v>438</v>
      </c>
      <c r="E1220" t="s">
        <v>562</v>
      </c>
      <c r="F1220" t="s">
        <v>1853</v>
      </c>
      <c r="H1220">
        <v>-62000000</v>
      </c>
      <c r="I1220">
        <v>-17000000</v>
      </c>
      <c r="J1220">
        <v>67000000</v>
      </c>
    </row>
    <row r="1221" spans="3:10">
      <c r="C1221" t="s">
        <v>640</v>
      </c>
      <c r="D1221" t="s">
        <v>438</v>
      </c>
      <c r="E1221" t="s">
        <v>641</v>
      </c>
      <c r="F1221" t="s">
        <v>2226</v>
      </c>
      <c r="H1221">
        <v>-2144000000</v>
      </c>
      <c r="I1221">
        <v>-3137000000</v>
      </c>
      <c r="J1221">
        <v>297000000</v>
      </c>
    </row>
    <row r="1222" spans="3:10">
      <c r="D1222" t="s">
        <v>430</v>
      </c>
      <c r="E1222" t="s">
        <v>2227</v>
      </c>
      <c r="F1222" t="s">
        <v>2228</v>
      </c>
      <c r="I1222">
        <v>-2969000000</v>
      </c>
    </row>
    <row r="1223" spans="3:10">
      <c r="D1223" t="s">
        <v>263</v>
      </c>
      <c r="E1223" t="s">
        <v>428</v>
      </c>
    </row>
    <row r="1224" spans="3:10">
      <c r="E1224" t="s">
        <v>1854</v>
      </c>
      <c r="F1224" t="s">
        <v>410</v>
      </c>
    </row>
    <row r="1225" spans="3:10">
      <c r="F1225" t="s">
        <v>1855</v>
      </c>
    </row>
    <row r="1226" spans="3:10">
      <c r="F1226" t="s">
        <v>1856</v>
      </c>
    </row>
    <row r="1227" spans="3:10">
      <c r="D1227" t="s">
        <v>438</v>
      </c>
      <c r="E1227" t="s">
        <v>465</v>
      </c>
      <c r="F1227" t="s">
        <v>466</v>
      </c>
      <c r="H1227">
        <v>49557000000</v>
      </c>
      <c r="I1227">
        <v>47754000000</v>
      </c>
      <c r="J1227">
        <v>45301000000</v>
      </c>
    </row>
    <row r="1228" spans="3:10">
      <c r="C1228" t="s">
        <v>467</v>
      </c>
      <c r="D1228" t="s">
        <v>438</v>
      </c>
      <c r="E1228" t="s">
        <v>468</v>
      </c>
      <c r="F1228" t="s">
        <v>1857</v>
      </c>
      <c r="H1228">
        <v>2528000000</v>
      </c>
      <c r="I1228">
        <v>3770000000</v>
      </c>
      <c r="J1228">
        <v>2442000000</v>
      </c>
    </row>
    <row r="1229" spans="3:10">
      <c r="D1229" t="s">
        <v>438</v>
      </c>
      <c r="E1229" t="s">
        <v>488</v>
      </c>
      <c r="F1229" t="s">
        <v>472</v>
      </c>
      <c r="H1229">
        <v>38832000000</v>
      </c>
      <c r="I1229">
        <v>40513000000</v>
      </c>
      <c r="J1229">
        <v>40756000000</v>
      </c>
    </row>
    <row r="1230" spans="3:10">
      <c r="D1230" t="s">
        <v>438</v>
      </c>
      <c r="E1230" t="s">
        <v>508</v>
      </c>
      <c r="F1230" t="s">
        <v>490</v>
      </c>
      <c r="H1230">
        <v>58484000000</v>
      </c>
      <c r="I1230">
        <v>52377000000</v>
      </c>
      <c r="J1230">
        <v>49974000000</v>
      </c>
    </row>
    <row r="1231" spans="3:10">
      <c r="C1231" t="s">
        <v>73</v>
      </c>
      <c r="D1231" t="s">
        <v>438</v>
      </c>
      <c r="E1231" t="s">
        <v>510</v>
      </c>
      <c r="F1231" t="s">
        <v>511</v>
      </c>
      <c r="H1231">
        <v>27377000000</v>
      </c>
      <c r="I1231">
        <v>32120000000</v>
      </c>
      <c r="J1231">
        <v>33641000000</v>
      </c>
    </row>
    <row r="1232" spans="3:10">
      <c r="C1232" t="s">
        <v>512</v>
      </c>
      <c r="D1232" t="s">
        <v>438</v>
      </c>
      <c r="E1232" t="s">
        <v>42</v>
      </c>
      <c r="F1232" t="s">
        <v>1858</v>
      </c>
      <c r="H1232">
        <v>4917000000</v>
      </c>
      <c r="I1232">
        <v>10075000000</v>
      </c>
      <c r="J1232">
        <v>10365000000</v>
      </c>
    </row>
    <row r="1233" spans="3:10">
      <c r="C1233" t="s">
        <v>234</v>
      </c>
      <c r="D1233" t="s">
        <v>438</v>
      </c>
      <c r="E1233" t="s">
        <v>514</v>
      </c>
      <c r="F1233" t="s">
        <v>515</v>
      </c>
      <c r="H1233">
        <v>22460000000</v>
      </c>
      <c r="I1233">
        <v>22045000000</v>
      </c>
      <c r="J1233">
        <v>23276000000</v>
      </c>
    </row>
    <row r="1234" spans="3:10">
      <c r="C1234" t="s">
        <v>236</v>
      </c>
      <c r="D1234" t="s">
        <v>438</v>
      </c>
      <c r="E1234" t="s">
        <v>516</v>
      </c>
      <c r="F1234" t="s">
        <v>517</v>
      </c>
      <c r="H1234">
        <v>277000000</v>
      </c>
      <c r="I1234">
        <v>107000000</v>
      </c>
      <c r="J1234">
        <v>382000000</v>
      </c>
    </row>
    <row r="1235" spans="3:10">
      <c r="C1235" t="s">
        <v>518</v>
      </c>
      <c r="D1235" t="s">
        <v>438</v>
      </c>
      <c r="E1235" t="s">
        <v>519</v>
      </c>
      <c r="F1235" t="s">
        <v>520</v>
      </c>
      <c r="H1235">
        <v>22183000000</v>
      </c>
      <c r="I1235">
        <v>21938000000</v>
      </c>
      <c r="J1235">
        <v>22894000000</v>
      </c>
    </row>
    <row r="1236" spans="3:10">
      <c r="D1236" t="s">
        <v>430</v>
      </c>
      <c r="E1236" t="s">
        <v>1859</v>
      </c>
      <c r="F1236" t="s">
        <v>1860</v>
      </c>
      <c r="H1236">
        <v>956100000000</v>
      </c>
      <c r="I1236">
        <v>950000000000</v>
      </c>
    </row>
    <row r="1237" spans="3:10">
      <c r="D1237" t="s">
        <v>430</v>
      </c>
      <c r="E1237" t="s">
        <v>1861</v>
      </c>
      <c r="F1237" t="s">
        <v>1862</v>
      </c>
      <c r="H1237">
        <v>1933000000000</v>
      </c>
      <c r="I1237">
        <v>1885400000000</v>
      </c>
    </row>
    <row r="1238" spans="3:10">
      <c r="D1238" t="s">
        <v>430</v>
      </c>
      <c r="E1238" t="s">
        <v>1863</v>
      </c>
      <c r="F1238" t="s">
        <v>1864</v>
      </c>
      <c r="H1238">
        <v>1304600000000</v>
      </c>
      <c r="I1238">
        <v>1250600000000</v>
      </c>
    </row>
    <row r="1239" spans="3:10">
      <c r="D1239" t="s">
        <v>438</v>
      </c>
      <c r="E1239" t="s">
        <v>1865</v>
      </c>
      <c r="F1239" t="s">
        <v>1866</v>
      </c>
      <c r="H1239">
        <v>3</v>
      </c>
    </row>
    <row r="1240" spans="3:10">
      <c r="D1240" t="s">
        <v>430</v>
      </c>
      <c r="E1240" t="s">
        <v>1867</v>
      </c>
      <c r="F1240" t="s">
        <v>1868</v>
      </c>
      <c r="H1240">
        <v>5000000</v>
      </c>
    </row>
    <row r="1241" spans="3:10">
      <c r="D1241" t="s">
        <v>430</v>
      </c>
      <c r="E1241" t="s">
        <v>1869</v>
      </c>
      <c r="F1241" t="s">
        <v>1870</v>
      </c>
      <c r="H1241">
        <v>5000000</v>
      </c>
    </row>
    <row r="1242" spans="3:10">
      <c r="D1242" t="s">
        <v>263</v>
      </c>
      <c r="E1242" t="s">
        <v>428</v>
      </c>
    </row>
    <row r="1243" spans="3:10">
      <c r="E1243" t="s">
        <v>1871</v>
      </c>
      <c r="F1243" t="s">
        <v>411</v>
      </c>
    </row>
    <row r="1244" spans="3:10">
      <c r="C1244" t="s">
        <v>41</v>
      </c>
      <c r="D1244" t="s">
        <v>438</v>
      </c>
      <c r="E1244" t="s">
        <v>1611</v>
      </c>
      <c r="F1244" t="s">
        <v>1872</v>
      </c>
      <c r="H1244">
        <v>88389000000</v>
      </c>
    </row>
    <row r="1245" spans="3:10">
      <c r="F1245" t="s">
        <v>453</v>
      </c>
    </row>
    <row r="1246" spans="3:10">
      <c r="D1246" t="s">
        <v>438</v>
      </c>
      <c r="E1246" t="s">
        <v>456</v>
      </c>
      <c r="F1246" t="s">
        <v>457</v>
      </c>
      <c r="H1246">
        <v>758000000</v>
      </c>
      <c r="I1246">
        <v>330000000</v>
      </c>
      <c r="J1246">
        <v>64000000</v>
      </c>
    </row>
    <row r="1247" spans="3:10">
      <c r="D1247" t="s">
        <v>438</v>
      </c>
      <c r="E1247" t="s">
        <v>458</v>
      </c>
      <c r="F1247" t="s">
        <v>459</v>
      </c>
      <c r="H1247">
        <v>5157000000</v>
      </c>
      <c r="I1247">
        <v>3830000000</v>
      </c>
      <c r="J1247">
        <v>2592000000</v>
      </c>
    </row>
    <row r="1248" spans="3:10">
      <c r="C1248" t="s">
        <v>460</v>
      </c>
      <c r="D1248" t="s">
        <v>438</v>
      </c>
      <c r="E1248" t="s">
        <v>461</v>
      </c>
      <c r="F1248" t="s">
        <v>487</v>
      </c>
      <c r="H1248">
        <v>424000000</v>
      </c>
      <c r="I1248">
        <v>354000000</v>
      </c>
      <c r="J1248">
        <v>357000000</v>
      </c>
    </row>
    <row r="1249" spans="3:10">
      <c r="D1249" t="s">
        <v>438</v>
      </c>
      <c r="E1249" t="s">
        <v>508</v>
      </c>
      <c r="F1249" t="s">
        <v>490</v>
      </c>
      <c r="H1249">
        <v>58484000000</v>
      </c>
      <c r="I1249">
        <v>52377000000</v>
      </c>
      <c r="J1249">
        <v>49974000000</v>
      </c>
    </row>
    <row r="1250" spans="3:10">
      <c r="C1250" t="s">
        <v>73</v>
      </c>
      <c r="D1250" t="s">
        <v>438</v>
      </c>
      <c r="E1250" t="s">
        <v>510</v>
      </c>
      <c r="F1250" t="s">
        <v>1873</v>
      </c>
      <c r="H1250">
        <v>27377000000</v>
      </c>
      <c r="I1250">
        <v>32120000000</v>
      </c>
      <c r="J1250">
        <v>33641000000</v>
      </c>
    </row>
    <row r="1251" spans="3:10">
      <c r="C1251" t="s">
        <v>512</v>
      </c>
      <c r="D1251" t="s">
        <v>438</v>
      </c>
      <c r="E1251" t="s">
        <v>42</v>
      </c>
      <c r="F1251" t="s">
        <v>1874</v>
      </c>
      <c r="H1251">
        <v>4917000000</v>
      </c>
      <c r="I1251">
        <v>10075000000</v>
      </c>
      <c r="J1251">
        <v>10365000000</v>
      </c>
    </row>
    <row r="1252" spans="3:10">
      <c r="C1252" t="s">
        <v>518</v>
      </c>
      <c r="D1252" t="s">
        <v>438</v>
      </c>
      <c r="E1252" t="s">
        <v>519</v>
      </c>
      <c r="F1252" t="s">
        <v>520</v>
      </c>
      <c r="H1252">
        <v>22183000000</v>
      </c>
      <c r="I1252">
        <v>21938000000</v>
      </c>
      <c r="J1252">
        <v>22894000000</v>
      </c>
    </row>
    <row r="1253" spans="3:10">
      <c r="D1253" t="s">
        <v>263</v>
      </c>
      <c r="E1253" t="s">
        <v>428</v>
      </c>
    </row>
    <row r="1254" spans="3:10">
      <c r="E1254" t="s">
        <v>1875</v>
      </c>
      <c r="F1254" t="s">
        <v>412</v>
      </c>
    </row>
    <row r="1255" spans="3:10">
      <c r="C1255" t="s">
        <v>518</v>
      </c>
      <c r="D1255" t="s">
        <v>438</v>
      </c>
      <c r="E1255" t="s">
        <v>519</v>
      </c>
      <c r="F1255" t="s">
        <v>678</v>
      </c>
      <c r="H1255">
        <v>22183000000</v>
      </c>
      <c r="I1255">
        <v>21938000000</v>
      </c>
      <c r="J1255">
        <v>22894000000</v>
      </c>
    </row>
    <row r="1256" spans="3:10">
      <c r="F1256" t="s">
        <v>1876</v>
      </c>
    </row>
    <row r="1257" spans="3:10">
      <c r="D1257" t="s">
        <v>438</v>
      </c>
      <c r="E1257" t="s">
        <v>1812</v>
      </c>
      <c r="F1257" t="s">
        <v>1908</v>
      </c>
      <c r="H1257">
        <v>1204000000</v>
      </c>
      <c r="I1257">
        <v>-2929000000</v>
      </c>
      <c r="J1257">
        <v>-3039000000</v>
      </c>
    </row>
    <row r="1258" spans="3:10">
      <c r="D1258" t="s">
        <v>438</v>
      </c>
      <c r="E1258" t="s">
        <v>1818</v>
      </c>
      <c r="F1258" t="s">
        <v>1877</v>
      </c>
      <c r="H1258">
        <v>-675000000</v>
      </c>
      <c r="I1258">
        <v>-531000000</v>
      </c>
      <c r="J1258">
        <v>287000000</v>
      </c>
    </row>
    <row r="1259" spans="3:10">
      <c r="D1259" t="s">
        <v>438</v>
      </c>
      <c r="E1259" t="s">
        <v>1842</v>
      </c>
      <c r="F1259" t="s">
        <v>1878</v>
      </c>
      <c r="G1259" t="s">
        <v>548</v>
      </c>
      <c r="H1259">
        <v>-135000000</v>
      </c>
      <c r="I1259">
        <v>-8000000</v>
      </c>
      <c r="J1259">
        <v>248000000</v>
      </c>
    </row>
    <row r="1260" spans="3:10">
      <c r="D1260" t="s">
        <v>438</v>
      </c>
      <c r="E1260" t="s">
        <v>564</v>
      </c>
      <c r="F1260" t="s">
        <v>565</v>
      </c>
      <c r="H1260">
        <v>825000000</v>
      </c>
      <c r="I1260">
        <v>-3434000000</v>
      </c>
      <c r="J1260">
        <v>-3221000000</v>
      </c>
    </row>
    <row r="1261" spans="3:10">
      <c r="D1261" t="s">
        <v>438</v>
      </c>
      <c r="E1261" t="s">
        <v>566</v>
      </c>
      <c r="F1261" t="s">
        <v>567</v>
      </c>
      <c r="H1261">
        <v>23008000000</v>
      </c>
      <c r="I1261">
        <v>18504000000</v>
      </c>
      <c r="J1261">
        <v>19673000000</v>
      </c>
    </row>
    <row r="1262" spans="3:10">
      <c r="D1262" t="s">
        <v>263</v>
      </c>
      <c r="E1262" t="s">
        <v>428</v>
      </c>
    </row>
    <row r="1263" spans="3:10">
      <c r="E1263" t="s">
        <v>1879</v>
      </c>
      <c r="F1263" t="s">
        <v>413</v>
      </c>
    </row>
    <row r="1264" spans="3:10">
      <c r="F1264" t="s">
        <v>34</v>
      </c>
    </row>
    <row r="1265" spans="3:10">
      <c r="D1265" t="s">
        <v>438</v>
      </c>
      <c r="E1265" t="s">
        <v>1938</v>
      </c>
      <c r="F1265" t="s">
        <v>1908</v>
      </c>
      <c r="H1265">
        <v>416070000000</v>
      </c>
      <c r="I1265">
        <v>407519000000</v>
      </c>
    </row>
    <row r="1266" spans="3:10">
      <c r="C1266" t="s">
        <v>34</v>
      </c>
      <c r="D1266" t="s">
        <v>438</v>
      </c>
      <c r="E1266" t="s">
        <v>47</v>
      </c>
      <c r="F1266" t="s">
        <v>613</v>
      </c>
      <c r="H1266">
        <v>1951757000000</v>
      </c>
      <c r="I1266">
        <v>1930115000000</v>
      </c>
    </row>
    <row r="1267" spans="3:10">
      <c r="F1267" t="s">
        <v>1881</v>
      </c>
    </row>
    <row r="1268" spans="3:10">
      <c r="C1268" t="s">
        <v>620</v>
      </c>
      <c r="D1268" t="s">
        <v>438</v>
      </c>
      <c r="E1268" t="s">
        <v>177</v>
      </c>
      <c r="F1268" t="s">
        <v>457</v>
      </c>
      <c r="H1268">
        <v>103256000000</v>
      </c>
      <c r="I1268">
        <v>96781000000</v>
      </c>
      <c r="J1268">
        <v>97528000000</v>
      </c>
    </row>
    <row r="1269" spans="3:10">
      <c r="D1269" t="s">
        <v>438</v>
      </c>
      <c r="E1269" t="s">
        <v>623</v>
      </c>
      <c r="F1269" t="s">
        <v>624</v>
      </c>
      <c r="H1269">
        <v>70615000000</v>
      </c>
      <c r="I1269">
        <v>57189000000</v>
      </c>
    </row>
    <row r="1270" spans="3:10">
      <c r="D1270" t="s">
        <v>438</v>
      </c>
      <c r="E1270" t="s">
        <v>625</v>
      </c>
      <c r="F1270" t="s">
        <v>459</v>
      </c>
      <c r="H1270">
        <v>225020000000</v>
      </c>
      <c r="I1270">
        <v>255077000000</v>
      </c>
    </row>
    <row r="1271" spans="3:10">
      <c r="C1271" t="s">
        <v>40</v>
      </c>
      <c r="D1271" t="s">
        <v>438</v>
      </c>
      <c r="E1271" t="s">
        <v>51</v>
      </c>
      <c r="F1271" t="s">
        <v>626</v>
      </c>
      <c r="H1271">
        <v>1743678000000</v>
      </c>
      <c r="I1271">
        <v>1729618000000</v>
      </c>
    </row>
    <row r="1272" spans="3:10">
      <c r="C1272" t="s">
        <v>647</v>
      </c>
      <c r="D1272" t="s">
        <v>438</v>
      </c>
      <c r="E1272" t="s">
        <v>52</v>
      </c>
      <c r="F1272" t="s">
        <v>2229</v>
      </c>
      <c r="H1272">
        <v>206936000000</v>
      </c>
      <c r="I1272">
        <v>199581000000</v>
      </c>
    </row>
    <row r="1273" spans="3:10">
      <c r="C1273" t="s">
        <v>653</v>
      </c>
      <c r="D1273" t="s">
        <v>438</v>
      </c>
      <c r="E1273" t="s">
        <v>53</v>
      </c>
      <c r="F1273" t="s">
        <v>654</v>
      </c>
      <c r="H1273">
        <v>1951757000000</v>
      </c>
      <c r="I1273">
        <v>1930115000000</v>
      </c>
    </row>
    <row r="1274" spans="3:10">
      <c r="D1274" t="s">
        <v>263</v>
      </c>
      <c r="E1274" t="s">
        <v>428</v>
      </c>
    </row>
    <row r="1275" spans="3:10">
      <c r="E1275" t="s">
        <v>1883</v>
      </c>
      <c r="F1275" t="s">
        <v>414</v>
      </c>
    </row>
    <row r="1276" spans="3:10">
      <c r="F1276" t="s">
        <v>724</v>
      </c>
    </row>
    <row r="1277" spans="3:10">
      <c r="C1277" t="s">
        <v>756</v>
      </c>
      <c r="D1277" t="s">
        <v>438</v>
      </c>
      <c r="E1277" t="s">
        <v>757</v>
      </c>
      <c r="F1277" t="s">
        <v>1884</v>
      </c>
      <c r="H1277">
        <v>18722000000</v>
      </c>
      <c r="I1277">
        <v>946000000</v>
      </c>
      <c r="J1277">
        <v>15904000000</v>
      </c>
    </row>
    <row r="1278" spans="3:10">
      <c r="F1278" t="s">
        <v>759</v>
      </c>
    </row>
    <row r="1279" spans="3:10">
      <c r="F1279" t="s">
        <v>968</v>
      </c>
    </row>
    <row r="1280" spans="3:10">
      <c r="C1280" t="s">
        <v>763</v>
      </c>
      <c r="D1280" t="s">
        <v>438</v>
      </c>
      <c r="E1280" t="s">
        <v>1960</v>
      </c>
      <c r="F1280" t="s">
        <v>1961</v>
      </c>
      <c r="H1280">
        <v>42714000000</v>
      </c>
      <c r="I1280">
        <v>31584000000</v>
      </c>
      <c r="J1280">
        <v>25431000000</v>
      </c>
    </row>
    <row r="1281" spans="3:10">
      <c r="C1281" t="s">
        <v>766</v>
      </c>
      <c r="D1281" t="s">
        <v>438</v>
      </c>
      <c r="E1281" t="s">
        <v>767</v>
      </c>
      <c r="F1281" t="s">
        <v>1962</v>
      </c>
      <c r="H1281">
        <v>45710000000</v>
      </c>
      <c r="I1281">
        <v>41105000000</v>
      </c>
      <c r="J1281">
        <v>33912000000</v>
      </c>
    </row>
    <row r="1282" spans="3:10">
      <c r="C1282" t="s">
        <v>769</v>
      </c>
      <c r="D1282" t="s">
        <v>438</v>
      </c>
      <c r="E1282" t="s">
        <v>1963</v>
      </c>
      <c r="F1282" t="s">
        <v>778</v>
      </c>
      <c r="G1282" t="s">
        <v>548</v>
      </c>
      <c r="H1282">
        <v>103671000000</v>
      </c>
      <c r="I1282">
        <v>120980000000</v>
      </c>
      <c r="J1282">
        <v>79778000000</v>
      </c>
    </row>
    <row r="1283" spans="3:10">
      <c r="F1283" t="s">
        <v>783</v>
      </c>
    </row>
    <row r="1284" spans="3:10">
      <c r="C1284" t="s">
        <v>799</v>
      </c>
      <c r="D1284" t="s">
        <v>438</v>
      </c>
      <c r="E1284" t="s">
        <v>800</v>
      </c>
      <c r="F1284" t="s">
        <v>839</v>
      </c>
      <c r="G1284" t="s">
        <v>548</v>
      </c>
      <c r="H1284">
        <v>625000000</v>
      </c>
      <c r="I1284">
        <v>508000000</v>
      </c>
      <c r="J1284">
        <v>2223000000</v>
      </c>
    </row>
    <row r="1285" spans="3:10">
      <c r="C1285" t="s">
        <v>802</v>
      </c>
      <c r="D1285" t="s">
        <v>438</v>
      </c>
      <c r="E1285" t="s">
        <v>803</v>
      </c>
      <c r="F1285" t="s">
        <v>804</v>
      </c>
      <c r="H1285">
        <v>-5164000000</v>
      </c>
      <c r="I1285">
        <v>-122119000000</v>
      </c>
      <c r="J1285">
        <v>-107235000000</v>
      </c>
    </row>
    <row r="1286" spans="3:10">
      <c r="F1286" t="s">
        <v>1888</v>
      </c>
    </row>
    <row r="1287" spans="3:10">
      <c r="C1287" t="s">
        <v>806</v>
      </c>
      <c r="D1287" t="s">
        <v>438</v>
      </c>
      <c r="E1287" t="s">
        <v>807</v>
      </c>
      <c r="F1287" t="s">
        <v>2230</v>
      </c>
      <c r="H1287">
        <v>14020000000</v>
      </c>
      <c r="I1287">
        <v>-1198000000</v>
      </c>
      <c r="J1287">
        <v>34010000000</v>
      </c>
    </row>
    <row r="1288" spans="3:10">
      <c r="F1288" t="s">
        <v>808</v>
      </c>
    </row>
    <row r="1289" spans="3:10">
      <c r="C1289" t="s">
        <v>809</v>
      </c>
      <c r="D1289" t="s">
        <v>438</v>
      </c>
      <c r="E1289" t="s">
        <v>810</v>
      </c>
      <c r="F1289" t="s">
        <v>811</v>
      </c>
      <c r="H1289">
        <v>43575000000</v>
      </c>
      <c r="I1289">
        <v>90111000000</v>
      </c>
      <c r="J1289">
        <v>43030000000</v>
      </c>
    </row>
    <row r="1290" spans="3:10">
      <c r="C1290" t="s">
        <v>812</v>
      </c>
      <c r="D1290" t="s">
        <v>438</v>
      </c>
      <c r="E1290" t="s">
        <v>813</v>
      </c>
      <c r="F1290" t="s">
        <v>814</v>
      </c>
      <c r="G1290" t="s">
        <v>548</v>
      </c>
      <c r="H1290">
        <v>80802000000</v>
      </c>
      <c r="I1290">
        <v>34462000000</v>
      </c>
      <c r="J1290">
        <v>27333000000</v>
      </c>
    </row>
    <row r="1291" spans="3:10">
      <c r="F1291" t="s">
        <v>815</v>
      </c>
    </row>
    <row r="1292" spans="3:10">
      <c r="C1292" t="s">
        <v>816</v>
      </c>
      <c r="D1292" t="s">
        <v>438</v>
      </c>
      <c r="E1292" t="s">
        <v>817</v>
      </c>
      <c r="F1292" t="s">
        <v>811</v>
      </c>
      <c r="H1292">
        <v>677000000</v>
      </c>
      <c r="I1292">
        <v>2101000000</v>
      </c>
      <c r="J1292">
        <v>2972000000</v>
      </c>
    </row>
    <row r="1293" spans="3:10">
      <c r="C1293" t="s">
        <v>821</v>
      </c>
      <c r="D1293" t="s">
        <v>438</v>
      </c>
      <c r="E1293" t="s">
        <v>822</v>
      </c>
      <c r="F1293" t="s">
        <v>823</v>
      </c>
      <c r="G1293" t="s">
        <v>548</v>
      </c>
      <c r="H1293">
        <v>1629000000</v>
      </c>
      <c r="I1293">
        <v>1566000000</v>
      </c>
      <c r="J1293">
        <v>1426000000</v>
      </c>
    </row>
    <row r="1294" spans="3:10">
      <c r="C1294" t="s">
        <v>1947</v>
      </c>
      <c r="D1294" t="s">
        <v>438</v>
      </c>
      <c r="E1294" t="s">
        <v>1948</v>
      </c>
      <c r="F1294" t="s">
        <v>2231</v>
      </c>
      <c r="G1294" t="s">
        <v>548</v>
      </c>
      <c r="H1294">
        <v>133000000</v>
      </c>
      <c r="I1294">
        <v>17000000</v>
      </c>
      <c r="J1294">
        <v>49000000</v>
      </c>
    </row>
    <row r="1295" spans="3:10">
      <c r="C1295" t="s">
        <v>824</v>
      </c>
      <c r="D1295" t="s">
        <v>438</v>
      </c>
      <c r="E1295" t="s">
        <v>825</v>
      </c>
      <c r="F1295" t="s">
        <v>811</v>
      </c>
      <c r="H1295">
        <v>1211000000</v>
      </c>
      <c r="I1295">
        <v>1415000000</v>
      </c>
      <c r="J1295">
        <v>1726000000</v>
      </c>
    </row>
    <row r="1296" spans="3:10">
      <c r="C1296" t="s">
        <v>826</v>
      </c>
      <c r="D1296" t="s">
        <v>438</v>
      </c>
      <c r="E1296" t="s">
        <v>827</v>
      </c>
      <c r="F1296" t="s">
        <v>828</v>
      </c>
      <c r="G1296" t="s">
        <v>548</v>
      </c>
      <c r="H1296">
        <v>393000000</v>
      </c>
      <c r="I1296">
        <v>494000000</v>
      </c>
      <c r="J1296">
        <v>679000000</v>
      </c>
    </row>
    <row r="1297" spans="3:10">
      <c r="C1297" t="s">
        <v>829</v>
      </c>
      <c r="D1297" t="s">
        <v>438</v>
      </c>
      <c r="E1297" t="s">
        <v>830</v>
      </c>
      <c r="F1297" t="s">
        <v>831</v>
      </c>
      <c r="G1297" t="s">
        <v>548</v>
      </c>
      <c r="H1297">
        <v>9908000000</v>
      </c>
      <c r="I1297">
        <v>8116000000</v>
      </c>
      <c r="J1297">
        <v>8697000000</v>
      </c>
    </row>
    <row r="1298" spans="3:10">
      <c r="C1298" t="s">
        <v>832</v>
      </c>
      <c r="D1298" t="s">
        <v>438</v>
      </c>
      <c r="E1298" t="s">
        <v>833</v>
      </c>
      <c r="F1298" t="s">
        <v>823</v>
      </c>
      <c r="G1298" t="s">
        <v>548</v>
      </c>
      <c r="H1298">
        <v>7480000000</v>
      </c>
      <c r="I1298">
        <v>7472000000</v>
      </c>
      <c r="J1298">
        <v>7400000000</v>
      </c>
    </row>
    <row r="1299" spans="3:10">
      <c r="C1299" t="s">
        <v>837</v>
      </c>
      <c r="D1299" t="s">
        <v>438</v>
      </c>
      <c r="E1299" t="s">
        <v>838</v>
      </c>
      <c r="F1299" t="s">
        <v>839</v>
      </c>
      <c r="H1299">
        <v>-133000000</v>
      </c>
      <c r="I1299">
        <v>-107000000</v>
      </c>
      <c r="J1299">
        <v>33000000</v>
      </c>
    </row>
    <row r="1300" spans="3:10">
      <c r="C1300" t="s">
        <v>840</v>
      </c>
      <c r="D1300" t="s">
        <v>438</v>
      </c>
      <c r="E1300" t="s">
        <v>841</v>
      </c>
      <c r="F1300" t="s">
        <v>2232</v>
      </c>
      <c r="H1300">
        <v>-10920000000</v>
      </c>
      <c r="I1300">
        <v>122791000000</v>
      </c>
      <c r="J1300">
        <v>90871000000</v>
      </c>
    </row>
    <row r="1301" spans="3:10">
      <c r="C1301" t="s">
        <v>1970</v>
      </c>
      <c r="D1301" t="s">
        <v>438</v>
      </c>
      <c r="E1301" t="s">
        <v>1971</v>
      </c>
      <c r="F1301" t="s">
        <v>1972</v>
      </c>
      <c r="H1301">
        <v>2638000000</v>
      </c>
      <c r="I1301">
        <v>1618000000</v>
      </c>
      <c r="J1301">
        <v>-460000000</v>
      </c>
    </row>
    <row r="1302" spans="3:10">
      <c r="D1302" t="s">
        <v>263</v>
      </c>
      <c r="E1302" t="s">
        <v>428</v>
      </c>
    </row>
    <row r="1303" spans="3:10">
      <c r="E1303" t="s">
        <v>425</v>
      </c>
      <c r="F1303" t="s">
        <v>287</v>
      </c>
    </row>
    <row r="1304" spans="3:10">
      <c r="F1304" t="s">
        <v>426</v>
      </c>
    </row>
    <row r="1305" spans="3:10">
      <c r="F1305" t="s">
        <v>427</v>
      </c>
    </row>
    <row r="1306" spans="3:10">
      <c r="D1306" t="s">
        <v>263</v>
      </c>
      <c r="E1306" t="s">
        <v>428</v>
      </c>
    </row>
    <row r="1307" spans="3:10">
      <c r="E1307" t="s">
        <v>429</v>
      </c>
      <c r="F1307" t="s">
        <v>288</v>
      </c>
    </row>
    <row r="1308" spans="3:10">
      <c r="D1308" t="s">
        <v>430</v>
      </c>
      <c r="E1308" t="s">
        <v>431</v>
      </c>
      <c r="F1308" t="s">
        <v>432</v>
      </c>
      <c r="H1308">
        <v>1.2500000000000001E-2</v>
      </c>
    </row>
    <row r="1309" spans="3:10">
      <c r="D1309" t="s">
        <v>430</v>
      </c>
      <c r="E1309" t="s">
        <v>433</v>
      </c>
      <c r="F1309" t="s">
        <v>434</v>
      </c>
      <c r="H1309">
        <v>0.01</v>
      </c>
    </row>
    <row r="1310" spans="3:10">
      <c r="D1310" t="s">
        <v>263</v>
      </c>
      <c r="E1310" t="s">
        <v>428</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S1303"/>
  <sheetViews>
    <sheetView workbookViewId="0">
      <selection activeCell="F3" sqref="F3"/>
    </sheetView>
  </sheetViews>
  <sheetFormatPr defaultRowHeight="15"/>
  <cols>
    <col min="1" max="1" width="2.7109375" customWidth="1"/>
    <col min="2" max="2" width="16.7109375" customWidth="1"/>
    <col min="3" max="3" width="24.7109375" customWidth="1"/>
    <col min="4" max="4" width="10.7109375" customWidth="1"/>
    <col min="5" max="5" width="27.7109375" customWidth="1"/>
    <col min="6" max="6" width="30.7109375" customWidth="1"/>
    <col min="7" max="7" width="3.140625" customWidth="1"/>
    <col min="8" max="12" width="16.7109375" customWidth="1"/>
    <col min="13" max="13" width="8.140625" bestFit="1" customWidth="1"/>
    <col min="15" max="15" width="3.7109375" customWidth="1"/>
    <col min="16" max="16" width="60.7109375" customWidth="1"/>
    <col min="17" max="19" width="4.7109375" customWidth="1"/>
  </cols>
  <sheetData>
    <row r="1" spans="1:19">
      <c r="A1" s="24"/>
    </row>
    <row r="2" spans="1:19">
      <c r="C2" s="22"/>
      <c r="D2" s="26" t="s">
        <v>259</v>
      </c>
      <c r="E2" s="27"/>
      <c r="F2" s="22"/>
      <c r="G2" s="22" t="s">
        <v>261</v>
      </c>
      <c r="H2" s="22"/>
      <c r="I2" s="28"/>
      <c r="J2" s="22"/>
      <c r="K2" s="22"/>
    </row>
    <row r="3" spans="1:19">
      <c r="C3" s="22"/>
      <c r="D3" s="26" t="s">
        <v>260</v>
      </c>
      <c r="E3" s="30"/>
      <c r="F3" s="28"/>
      <c r="G3" s="26"/>
      <c r="H3" s="29"/>
      <c r="I3" s="30" t="s">
        <v>262</v>
      </c>
      <c r="J3" s="22"/>
      <c r="K3" s="22"/>
    </row>
    <row r="5" spans="1:19">
      <c r="C5" s="22"/>
      <c r="D5" s="22" t="s">
        <v>263</v>
      </c>
      <c r="E5" s="22" t="s">
        <v>264</v>
      </c>
      <c r="F5" s="22"/>
      <c r="G5" s="22"/>
      <c r="H5" s="22">
        <v>0</v>
      </c>
      <c r="I5" s="22"/>
      <c r="J5" s="22"/>
      <c r="K5" s="22"/>
      <c r="L5" s="22"/>
      <c r="O5" s="22"/>
      <c r="P5" s="22" t="s">
        <v>15</v>
      </c>
      <c r="Q5" s="22">
        <v>124</v>
      </c>
      <c r="R5" s="22">
        <v>1</v>
      </c>
      <c r="S5" s="22">
        <v>1279</v>
      </c>
    </row>
    <row r="6" spans="1:19">
      <c r="C6" s="22"/>
      <c r="D6" s="22" t="s">
        <v>263</v>
      </c>
      <c r="E6" s="22" t="s">
        <v>265</v>
      </c>
      <c r="F6" s="22"/>
      <c r="G6" s="22"/>
      <c r="H6" s="22">
        <v>7297117000278</v>
      </c>
      <c r="I6" s="22"/>
      <c r="J6" s="22"/>
      <c r="K6" s="22"/>
      <c r="L6" s="22"/>
      <c r="O6" s="22"/>
      <c r="P6" s="22" t="s">
        <v>289</v>
      </c>
      <c r="Q6" s="22">
        <v>2</v>
      </c>
      <c r="R6" s="22">
        <v>2</v>
      </c>
      <c r="S6" s="22">
        <v>56</v>
      </c>
    </row>
    <row r="7" spans="1:19">
      <c r="C7" s="22"/>
      <c r="D7" s="22" t="s">
        <v>266</v>
      </c>
      <c r="E7" s="22" t="s">
        <v>267</v>
      </c>
      <c r="F7" s="22"/>
      <c r="G7" s="22"/>
      <c r="H7" s="51" t="s">
        <v>268</v>
      </c>
      <c r="I7" s="22"/>
      <c r="J7" s="22"/>
      <c r="K7" s="22"/>
      <c r="L7" s="22"/>
      <c r="O7" s="22"/>
      <c r="P7" s="22" t="s">
        <v>290</v>
      </c>
      <c r="Q7" s="22">
        <v>3</v>
      </c>
      <c r="R7" s="22">
        <v>58</v>
      </c>
      <c r="S7" s="22">
        <v>60</v>
      </c>
    </row>
    <row r="8" spans="1:19">
      <c r="C8" s="22"/>
      <c r="D8" s="22" t="s">
        <v>266</v>
      </c>
      <c r="E8" s="22" t="s">
        <v>269</v>
      </c>
      <c r="F8" s="22"/>
      <c r="G8" s="22"/>
      <c r="H8" s="14" t="s">
        <v>270</v>
      </c>
      <c r="I8" s="22"/>
      <c r="J8" s="22"/>
      <c r="K8" s="22"/>
      <c r="L8" s="22"/>
      <c r="O8" s="22"/>
      <c r="P8" s="22" t="s">
        <v>291</v>
      </c>
      <c r="Q8" s="22">
        <v>4</v>
      </c>
      <c r="R8" s="22">
        <v>62</v>
      </c>
      <c r="S8" s="22">
        <v>84</v>
      </c>
    </row>
    <row r="9" spans="1:19">
      <c r="C9" s="22"/>
      <c r="D9" s="22" t="s">
        <v>266</v>
      </c>
      <c r="E9" s="22" t="s">
        <v>271</v>
      </c>
      <c r="F9" s="22"/>
      <c r="G9" s="22"/>
      <c r="H9" s="22"/>
      <c r="I9" s="22"/>
      <c r="J9" s="22"/>
      <c r="K9" s="22"/>
      <c r="L9" s="22"/>
      <c r="O9" s="22"/>
      <c r="P9" s="22" t="s">
        <v>291</v>
      </c>
      <c r="Q9" s="22">
        <v>5</v>
      </c>
      <c r="R9" s="22">
        <v>0</v>
      </c>
      <c r="S9" s="22">
        <v>0</v>
      </c>
    </row>
    <row r="10" spans="1:19">
      <c r="C10" s="22"/>
      <c r="D10" s="22" t="s">
        <v>263</v>
      </c>
      <c r="E10" s="22" t="s">
        <v>272</v>
      </c>
      <c r="F10" s="22"/>
      <c r="G10" s="22"/>
      <c r="H10" s="93">
        <v>42795</v>
      </c>
      <c r="I10" s="22"/>
      <c r="J10" s="22"/>
      <c r="K10" s="22"/>
      <c r="L10" s="22"/>
      <c r="O10" s="22"/>
      <c r="P10" s="22" t="s">
        <v>293</v>
      </c>
      <c r="Q10" s="22">
        <v>6</v>
      </c>
      <c r="R10" s="22">
        <v>86</v>
      </c>
      <c r="S10" s="22">
        <v>127</v>
      </c>
    </row>
    <row r="11" spans="1:19">
      <c r="C11" s="22"/>
      <c r="D11" s="22" t="s">
        <v>266</v>
      </c>
      <c r="E11" s="22" t="s">
        <v>273</v>
      </c>
      <c r="F11" s="22"/>
      <c r="G11" s="22"/>
      <c r="H11" s="49" t="s">
        <v>274</v>
      </c>
      <c r="I11" s="22"/>
      <c r="J11" s="22"/>
      <c r="K11" s="22"/>
      <c r="L11" s="22"/>
      <c r="O11" s="22"/>
      <c r="P11" s="22" t="s">
        <v>294</v>
      </c>
      <c r="Q11" s="22">
        <v>7</v>
      </c>
      <c r="R11" s="22">
        <v>129</v>
      </c>
      <c r="S11" s="22">
        <v>153</v>
      </c>
    </row>
    <row r="12" spans="1:19">
      <c r="C12" s="22"/>
      <c r="D12" s="22" t="s">
        <v>266</v>
      </c>
      <c r="E12" s="22" t="s">
        <v>275</v>
      </c>
      <c r="F12" s="22"/>
      <c r="G12" s="22"/>
      <c r="H12" s="14">
        <v>72971</v>
      </c>
      <c r="I12" s="22"/>
      <c r="J12" s="22"/>
      <c r="K12" s="22"/>
      <c r="L12" s="22"/>
      <c r="O12" s="22"/>
      <c r="P12" s="22" t="s">
        <v>295</v>
      </c>
      <c r="Q12" s="22">
        <v>8</v>
      </c>
      <c r="R12" s="22">
        <v>155</v>
      </c>
      <c r="S12" s="22">
        <v>178</v>
      </c>
    </row>
    <row r="13" spans="1:19">
      <c r="C13" s="22"/>
      <c r="D13" s="22" t="s">
        <v>263</v>
      </c>
      <c r="E13" s="22" t="s">
        <v>276</v>
      </c>
      <c r="F13" s="22"/>
      <c r="G13" s="22"/>
      <c r="H13" s="22"/>
      <c r="I13" s="22"/>
      <c r="J13" s="22"/>
      <c r="K13" s="22"/>
      <c r="L13" s="22"/>
      <c r="O13" s="22"/>
      <c r="P13" s="22" t="s">
        <v>296</v>
      </c>
      <c r="Q13" s="22">
        <v>9</v>
      </c>
      <c r="R13" s="22">
        <v>179</v>
      </c>
      <c r="S13" s="22">
        <v>179</v>
      </c>
    </row>
    <row r="14" spans="1:19">
      <c r="C14" s="22"/>
      <c r="D14" s="22" t="s">
        <v>266</v>
      </c>
      <c r="E14" s="22" t="s">
        <v>277</v>
      </c>
      <c r="F14" s="22"/>
      <c r="G14" s="22"/>
      <c r="H14" s="22" t="s">
        <v>1890</v>
      </c>
      <c r="I14" s="22"/>
      <c r="J14" s="22"/>
      <c r="K14" s="22"/>
      <c r="L14" s="22"/>
      <c r="O14" s="22"/>
      <c r="P14" s="22" t="s">
        <v>297</v>
      </c>
      <c r="Q14" s="22">
        <v>10</v>
      </c>
      <c r="R14" s="22">
        <v>181</v>
      </c>
      <c r="S14" s="22">
        <v>243</v>
      </c>
    </row>
    <row r="15" spans="1:19">
      <c r="C15" s="22"/>
      <c r="D15" s="22" t="s">
        <v>266</v>
      </c>
      <c r="E15" s="22" t="s">
        <v>278</v>
      </c>
      <c r="F15" s="22"/>
      <c r="G15" s="22"/>
      <c r="H15" s="22" t="s">
        <v>279</v>
      </c>
      <c r="I15" s="22"/>
      <c r="J15" s="22"/>
      <c r="K15" s="22"/>
      <c r="L15" s="22"/>
      <c r="O15" s="22"/>
      <c r="P15" s="22" t="s">
        <v>298</v>
      </c>
      <c r="Q15" s="22">
        <v>62</v>
      </c>
      <c r="R15" s="22">
        <v>245</v>
      </c>
      <c r="S15" s="22">
        <v>252</v>
      </c>
    </row>
    <row r="16" spans="1:19">
      <c r="C16" s="22"/>
      <c r="D16" s="22" t="s">
        <v>266</v>
      </c>
      <c r="E16" s="22" t="s">
        <v>280</v>
      </c>
      <c r="F16" s="22"/>
      <c r="G16" s="22"/>
      <c r="H16" s="22">
        <v>5003367904</v>
      </c>
      <c r="I16" s="22"/>
      <c r="J16" s="22"/>
      <c r="K16" s="22"/>
      <c r="L16" s="22"/>
      <c r="O16" s="22"/>
      <c r="P16" s="22" t="s">
        <v>299</v>
      </c>
      <c r="Q16" s="22">
        <v>63</v>
      </c>
      <c r="R16" s="22">
        <v>254</v>
      </c>
      <c r="S16" s="22">
        <v>257</v>
      </c>
    </row>
    <row r="17" spans="1:19">
      <c r="C17" s="22"/>
      <c r="D17" s="22" t="s">
        <v>266</v>
      </c>
      <c r="E17" s="22" t="s">
        <v>281</v>
      </c>
      <c r="F17" s="22"/>
      <c r="G17" s="22"/>
      <c r="H17" s="22">
        <v>238200000000</v>
      </c>
      <c r="I17" s="22"/>
      <c r="J17" s="22"/>
      <c r="K17" s="22"/>
      <c r="L17" s="22"/>
      <c r="O17" s="22"/>
      <c r="P17" s="22" t="s">
        <v>300</v>
      </c>
      <c r="Q17" s="22">
        <v>64</v>
      </c>
      <c r="R17" s="22">
        <v>259</v>
      </c>
      <c r="S17" s="22">
        <v>262</v>
      </c>
    </row>
    <row r="18" spans="1:19">
      <c r="C18" s="22"/>
      <c r="D18" s="22" t="s">
        <v>263</v>
      </c>
      <c r="E18" s="22" t="s">
        <v>282</v>
      </c>
      <c r="F18" s="22"/>
      <c r="G18" s="22"/>
      <c r="H18" s="94">
        <v>42735</v>
      </c>
      <c r="I18" s="22"/>
      <c r="J18" s="22"/>
      <c r="K18" s="22"/>
      <c r="L18" s="22"/>
      <c r="O18" s="22"/>
      <c r="P18" s="22" t="s">
        <v>1891</v>
      </c>
      <c r="Q18" s="22">
        <v>65</v>
      </c>
      <c r="R18" s="22">
        <v>264</v>
      </c>
      <c r="S18" s="22">
        <v>271</v>
      </c>
    </row>
    <row r="19" spans="1:19">
      <c r="C19" s="22"/>
      <c r="D19" s="22" t="s">
        <v>263</v>
      </c>
      <c r="E19" s="22" t="s">
        <v>283</v>
      </c>
      <c r="F19" s="22"/>
      <c r="G19" s="22"/>
      <c r="H19" s="95">
        <v>42735</v>
      </c>
      <c r="I19" s="96">
        <v>42369</v>
      </c>
      <c r="J19" s="97">
        <v>42004</v>
      </c>
      <c r="K19" s="58"/>
      <c r="L19" s="58"/>
      <c r="O19" s="22"/>
      <c r="P19" s="22" t="s">
        <v>1892</v>
      </c>
      <c r="Q19" s="22">
        <v>66</v>
      </c>
      <c r="R19" s="22">
        <v>273</v>
      </c>
      <c r="S19" s="22">
        <v>289</v>
      </c>
    </row>
    <row r="20" spans="1:19">
      <c r="C20" s="22"/>
      <c r="D20" s="22" t="s">
        <v>263</v>
      </c>
      <c r="E20" s="22" t="s">
        <v>284</v>
      </c>
      <c r="F20" s="22"/>
      <c r="G20" s="22"/>
      <c r="H20" s="50">
        <v>12</v>
      </c>
      <c r="I20" s="50">
        <v>12</v>
      </c>
      <c r="J20" s="50">
        <v>12</v>
      </c>
      <c r="K20" s="50"/>
      <c r="L20" s="50"/>
      <c r="O20" s="22"/>
      <c r="P20" s="22" t="s">
        <v>1892</v>
      </c>
      <c r="Q20" s="22">
        <v>67</v>
      </c>
      <c r="R20" s="22">
        <v>0</v>
      </c>
      <c r="S20" s="22">
        <v>0</v>
      </c>
    </row>
    <row r="21" spans="1:19">
      <c r="C21" s="22"/>
      <c r="D21" s="22" t="s">
        <v>263</v>
      </c>
      <c r="E21" s="22" t="s">
        <v>285</v>
      </c>
      <c r="F21" s="22"/>
      <c r="G21" s="22"/>
      <c r="H21" s="22">
        <v>2016</v>
      </c>
      <c r="I21" s="22">
        <v>2015</v>
      </c>
      <c r="J21" s="22">
        <v>2014</v>
      </c>
      <c r="K21" s="22"/>
      <c r="L21" s="22"/>
      <c r="O21" s="22"/>
      <c r="P21" s="22" t="s">
        <v>1893</v>
      </c>
      <c r="Q21" s="22">
        <v>68</v>
      </c>
      <c r="R21" s="22">
        <v>291</v>
      </c>
      <c r="S21" s="22">
        <v>311</v>
      </c>
    </row>
    <row r="22" spans="1:19">
      <c r="C22" s="22"/>
      <c r="D22" s="22" t="s">
        <v>263</v>
      </c>
      <c r="E22" s="22" t="s">
        <v>286</v>
      </c>
      <c r="F22" s="22"/>
      <c r="G22" s="22"/>
      <c r="H22" s="22">
        <v>4</v>
      </c>
      <c r="I22" s="22">
        <v>4</v>
      </c>
      <c r="J22" s="22">
        <v>4</v>
      </c>
      <c r="K22" s="22"/>
      <c r="L22" s="22"/>
      <c r="O22" s="22"/>
      <c r="P22" s="22" t="s">
        <v>1894</v>
      </c>
      <c r="Q22" s="22">
        <v>69</v>
      </c>
      <c r="R22" s="22">
        <v>313</v>
      </c>
      <c r="S22" s="22">
        <v>321</v>
      </c>
    </row>
    <row r="23" spans="1:19">
      <c r="O23" s="22"/>
      <c r="P23" s="22" t="s">
        <v>1895</v>
      </c>
      <c r="Q23" s="22">
        <v>70</v>
      </c>
      <c r="R23" s="22">
        <v>323</v>
      </c>
      <c r="S23" s="22">
        <v>338</v>
      </c>
    </row>
    <row r="24" spans="1:19">
      <c r="C24" t="s">
        <v>415</v>
      </c>
      <c r="D24" t="s">
        <v>416</v>
      </c>
      <c r="E24" t="s">
        <v>26</v>
      </c>
      <c r="F24" t="s">
        <v>417</v>
      </c>
      <c r="G24" t="s">
        <v>418</v>
      </c>
      <c r="H24" t="s">
        <v>419</v>
      </c>
      <c r="I24" t="s">
        <v>420</v>
      </c>
      <c r="J24" t="s">
        <v>421</v>
      </c>
      <c r="K24" t="s">
        <v>422</v>
      </c>
      <c r="L24" t="s">
        <v>423</v>
      </c>
      <c r="M24" t="s">
        <v>424</v>
      </c>
      <c r="O24" s="22"/>
      <c r="P24" s="22" t="s">
        <v>1896</v>
      </c>
      <c r="Q24" s="22">
        <v>71</v>
      </c>
      <c r="R24" s="22">
        <v>340</v>
      </c>
      <c r="S24" s="22">
        <v>347</v>
      </c>
    </row>
    <row r="25" spans="1:19">
      <c r="A25" s="22"/>
      <c r="B25" s="22"/>
      <c r="C25" s="22"/>
      <c r="D25" s="22"/>
      <c r="E25" s="22" t="s">
        <v>435</v>
      </c>
      <c r="F25" s="22" t="s">
        <v>289</v>
      </c>
      <c r="G25" s="22"/>
      <c r="H25" s="22"/>
      <c r="I25" s="22"/>
      <c r="J25" s="22"/>
      <c r="K25" s="22"/>
      <c r="L25" s="22"/>
      <c r="M25" s="22"/>
      <c r="O25" s="22"/>
      <c r="P25" s="22" t="s">
        <v>1897</v>
      </c>
      <c r="Q25" s="22">
        <v>72</v>
      </c>
      <c r="R25" s="22">
        <v>349</v>
      </c>
      <c r="S25" s="22">
        <v>354</v>
      </c>
    </row>
    <row r="26" spans="1:19">
      <c r="A26" s="22"/>
      <c r="B26" s="22"/>
      <c r="C26" s="22"/>
      <c r="D26" s="22"/>
      <c r="E26" s="22"/>
      <c r="F26" s="22" t="s">
        <v>436</v>
      </c>
      <c r="G26" s="22"/>
      <c r="H26" s="22"/>
      <c r="I26" s="22"/>
      <c r="J26" s="22"/>
      <c r="K26" s="22"/>
      <c r="L26" s="22"/>
      <c r="M26" s="22"/>
      <c r="O26" s="22"/>
      <c r="P26" s="22" t="s">
        <v>1898</v>
      </c>
      <c r="Q26" s="22">
        <v>73</v>
      </c>
      <c r="R26" s="22">
        <v>356</v>
      </c>
      <c r="S26" s="22">
        <v>360</v>
      </c>
    </row>
    <row r="27" spans="1:19">
      <c r="A27" s="22"/>
      <c r="B27" s="22"/>
      <c r="C27" s="22"/>
      <c r="D27" s="22"/>
      <c r="E27" s="22"/>
      <c r="F27" s="22" t="s">
        <v>437</v>
      </c>
      <c r="G27" s="22"/>
      <c r="H27" s="22"/>
      <c r="I27" s="22"/>
      <c r="J27" s="22"/>
      <c r="K27" s="22"/>
      <c r="L27" s="22"/>
      <c r="M27" s="22"/>
      <c r="O27" s="22"/>
      <c r="P27" s="22" t="s">
        <v>1899</v>
      </c>
      <c r="Q27" s="22">
        <v>74</v>
      </c>
      <c r="R27" s="22">
        <v>362</v>
      </c>
      <c r="S27" s="22">
        <v>364</v>
      </c>
    </row>
    <row r="28" spans="1:19">
      <c r="A28" s="22"/>
      <c r="B28" s="22"/>
      <c r="C28" s="22"/>
      <c r="D28" s="22" t="s">
        <v>438</v>
      </c>
      <c r="E28" s="22" t="s">
        <v>1906</v>
      </c>
      <c r="F28" s="22" t="s">
        <v>887</v>
      </c>
      <c r="G28" s="22"/>
      <c r="H28" s="22">
        <v>2506000000</v>
      </c>
      <c r="I28" s="22">
        <v>1971000000</v>
      </c>
      <c r="J28" s="22">
        <v>1685000000</v>
      </c>
      <c r="K28" s="22"/>
      <c r="L28" s="22"/>
      <c r="M28" s="22"/>
      <c r="O28" s="22"/>
      <c r="P28" s="22" t="s">
        <v>311</v>
      </c>
      <c r="Q28" s="22">
        <v>75</v>
      </c>
      <c r="R28" s="22">
        <v>366</v>
      </c>
      <c r="S28" s="22">
        <v>369</v>
      </c>
    </row>
    <row r="29" spans="1:19">
      <c r="A29" s="22"/>
      <c r="B29" s="22"/>
      <c r="C29" s="22"/>
      <c r="D29" s="22" t="s">
        <v>438</v>
      </c>
      <c r="E29" s="22" t="s">
        <v>1907</v>
      </c>
      <c r="F29" s="22" t="s">
        <v>1908</v>
      </c>
      <c r="G29" s="22"/>
      <c r="H29" s="22">
        <v>9248000000</v>
      </c>
      <c r="I29" s="22">
        <v>8937000000</v>
      </c>
      <c r="J29" s="22">
        <v>8438000000</v>
      </c>
      <c r="K29" s="22"/>
      <c r="L29" s="22"/>
      <c r="M29" s="22"/>
      <c r="O29" s="22"/>
      <c r="P29" s="22" t="s">
        <v>312</v>
      </c>
      <c r="Q29" s="22">
        <v>76</v>
      </c>
      <c r="R29" s="22">
        <v>371</v>
      </c>
      <c r="S29" s="22">
        <v>376</v>
      </c>
    </row>
    <row r="30" spans="1:19">
      <c r="A30" s="22"/>
      <c r="B30" s="22"/>
      <c r="C30" s="22"/>
      <c r="D30" s="22" t="s">
        <v>438</v>
      </c>
      <c r="E30" s="22" t="s">
        <v>441</v>
      </c>
      <c r="F30" s="22" t="s">
        <v>1394</v>
      </c>
      <c r="G30" s="22"/>
      <c r="H30" s="22">
        <v>784000000</v>
      </c>
      <c r="I30" s="22">
        <v>785000000</v>
      </c>
      <c r="J30" s="22">
        <v>767000000</v>
      </c>
      <c r="K30" s="22"/>
      <c r="L30" s="22"/>
      <c r="M30" s="22"/>
      <c r="O30" s="22"/>
      <c r="P30" s="22" t="s">
        <v>313</v>
      </c>
      <c r="Q30" s="22">
        <v>77</v>
      </c>
      <c r="R30" s="22">
        <v>378</v>
      </c>
      <c r="S30" s="22">
        <v>380</v>
      </c>
    </row>
    <row r="31" spans="1:19">
      <c r="A31" s="22"/>
      <c r="B31" s="22"/>
      <c r="C31" s="22"/>
      <c r="D31" s="22" t="s">
        <v>438</v>
      </c>
      <c r="E31" s="22" t="s">
        <v>443</v>
      </c>
      <c r="F31" s="22" t="s">
        <v>594</v>
      </c>
      <c r="G31" s="22"/>
      <c r="H31" s="22">
        <v>9000000</v>
      </c>
      <c r="I31" s="22">
        <v>19000000</v>
      </c>
      <c r="J31" s="22">
        <v>78000000</v>
      </c>
      <c r="K31" s="22"/>
      <c r="L31" s="22"/>
      <c r="M31" s="22"/>
      <c r="O31" s="22"/>
      <c r="P31" s="22" t="s">
        <v>314</v>
      </c>
      <c r="Q31" s="22">
        <v>78</v>
      </c>
      <c r="R31" s="22">
        <v>382</v>
      </c>
      <c r="S31" s="22">
        <v>397</v>
      </c>
    </row>
    <row r="32" spans="1:19">
      <c r="A32" s="22"/>
      <c r="B32" s="22"/>
      <c r="C32" s="22"/>
      <c r="D32" s="22" t="s">
        <v>438</v>
      </c>
      <c r="E32" s="22" t="s">
        <v>445</v>
      </c>
      <c r="F32" s="22" t="s">
        <v>446</v>
      </c>
      <c r="G32" s="22"/>
      <c r="H32" s="22">
        <v>39505000000</v>
      </c>
      <c r="I32" s="22">
        <v>36575000000</v>
      </c>
      <c r="J32" s="22">
        <v>35652000000</v>
      </c>
      <c r="K32" s="22"/>
      <c r="L32" s="22"/>
      <c r="M32" s="22"/>
      <c r="O32" s="22"/>
      <c r="P32" s="22" t="s">
        <v>315</v>
      </c>
      <c r="Q32" s="22">
        <v>79</v>
      </c>
      <c r="R32" s="22">
        <v>399</v>
      </c>
      <c r="S32" s="22">
        <v>407</v>
      </c>
    </row>
    <row r="33" spans="1:19">
      <c r="A33" s="22"/>
      <c r="B33" s="22"/>
      <c r="C33" s="22"/>
      <c r="D33" s="22" t="s">
        <v>438</v>
      </c>
      <c r="E33" s="22" t="s">
        <v>449</v>
      </c>
      <c r="F33" s="22" t="s">
        <v>1909</v>
      </c>
      <c r="G33" s="22"/>
      <c r="H33" s="22">
        <v>1611000000</v>
      </c>
      <c r="I33" s="22">
        <v>990000000</v>
      </c>
      <c r="J33" s="22">
        <v>932000000</v>
      </c>
      <c r="K33" s="22"/>
      <c r="L33" s="22"/>
      <c r="M33" s="22"/>
      <c r="O33" s="22"/>
      <c r="P33" s="22" t="s">
        <v>316</v>
      </c>
      <c r="Q33" s="22">
        <v>80</v>
      </c>
      <c r="R33" s="22">
        <v>409</v>
      </c>
      <c r="S33" s="22">
        <v>415</v>
      </c>
    </row>
    <row r="34" spans="1:19">
      <c r="A34" s="22"/>
      <c r="B34" s="22"/>
      <c r="C34" s="22"/>
      <c r="D34" s="22" t="s">
        <v>438</v>
      </c>
      <c r="E34" s="22" t="s">
        <v>451</v>
      </c>
      <c r="F34" s="22" t="s">
        <v>452</v>
      </c>
      <c r="G34" s="22"/>
      <c r="H34" s="22">
        <v>53663000000</v>
      </c>
      <c r="I34" s="22">
        <v>49277000000</v>
      </c>
      <c r="J34" s="22">
        <v>47552000000</v>
      </c>
      <c r="K34" s="22"/>
      <c r="L34" s="22"/>
      <c r="M34" s="22"/>
      <c r="O34" s="22"/>
      <c r="P34" s="22" t="s">
        <v>317</v>
      </c>
      <c r="Q34" s="22">
        <v>81</v>
      </c>
      <c r="R34" s="22">
        <v>417</v>
      </c>
      <c r="S34" s="22">
        <v>419</v>
      </c>
    </row>
    <row r="35" spans="1:19">
      <c r="A35" s="22"/>
      <c r="B35" s="22"/>
      <c r="C35" s="22"/>
      <c r="D35" s="22"/>
      <c r="E35" s="22"/>
      <c r="F35" s="22" t="s">
        <v>453</v>
      </c>
      <c r="G35" s="22"/>
      <c r="H35" s="22"/>
      <c r="I35" s="22"/>
      <c r="J35" s="22"/>
      <c r="K35" s="22"/>
      <c r="L35" s="22"/>
      <c r="M35" s="22"/>
      <c r="O35" s="22"/>
      <c r="P35" s="22" t="s">
        <v>318</v>
      </c>
      <c r="Q35" s="22">
        <v>82</v>
      </c>
      <c r="R35" s="22">
        <v>421</v>
      </c>
      <c r="S35" s="22">
        <v>424</v>
      </c>
    </row>
    <row r="36" spans="1:19">
      <c r="A36" s="22"/>
      <c r="B36" s="22"/>
      <c r="C36" s="22"/>
      <c r="D36" s="22" t="s">
        <v>438</v>
      </c>
      <c r="E36" s="22" t="s">
        <v>454</v>
      </c>
      <c r="F36" s="22" t="s">
        <v>455</v>
      </c>
      <c r="G36" s="22"/>
      <c r="H36" s="22">
        <v>1395000000</v>
      </c>
      <c r="I36" s="22">
        <v>963000000</v>
      </c>
      <c r="J36" s="22">
        <v>1096000000</v>
      </c>
      <c r="K36" s="22"/>
      <c r="L36" s="22"/>
      <c r="M36" s="22"/>
      <c r="O36" s="22"/>
      <c r="P36" s="22" t="s">
        <v>319</v>
      </c>
      <c r="Q36" s="22">
        <v>83</v>
      </c>
      <c r="R36" s="22">
        <v>426</v>
      </c>
      <c r="S36" s="22">
        <v>429</v>
      </c>
    </row>
    <row r="37" spans="1:19">
      <c r="A37" s="22"/>
      <c r="B37" s="22"/>
      <c r="C37" s="22"/>
      <c r="D37" s="22" t="s">
        <v>438</v>
      </c>
      <c r="E37" s="22" t="s">
        <v>456</v>
      </c>
      <c r="F37" s="22" t="s">
        <v>457</v>
      </c>
      <c r="G37" s="22"/>
      <c r="H37" s="22">
        <v>330000000</v>
      </c>
      <c r="I37" s="22">
        <v>64000000</v>
      </c>
      <c r="J37" s="22">
        <v>59000000</v>
      </c>
      <c r="K37" s="22"/>
      <c r="L37" s="22"/>
      <c r="M37" s="22"/>
      <c r="O37" s="22"/>
      <c r="P37" s="22" t="s">
        <v>320</v>
      </c>
      <c r="Q37" s="22">
        <v>84</v>
      </c>
      <c r="R37" s="22">
        <v>431</v>
      </c>
      <c r="S37" s="22">
        <v>432</v>
      </c>
    </row>
    <row r="38" spans="1:19">
      <c r="A38" s="22"/>
      <c r="B38" s="22"/>
      <c r="C38" s="22"/>
      <c r="D38" s="22" t="s">
        <v>438</v>
      </c>
      <c r="E38" s="22" t="s">
        <v>458</v>
      </c>
      <c r="F38" s="22" t="s">
        <v>459</v>
      </c>
      <c r="G38" s="22"/>
      <c r="H38" s="22">
        <v>3830000000</v>
      </c>
      <c r="I38" s="22">
        <v>2592000000</v>
      </c>
      <c r="J38" s="22">
        <v>2488000000</v>
      </c>
      <c r="K38" s="22"/>
      <c r="L38" s="22"/>
      <c r="M38" s="22"/>
      <c r="O38" s="22"/>
      <c r="P38" s="22" t="s">
        <v>321</v>
      </c>
      <c r="Q38" s="22">
        <v>85</v>
      </c>
      <c r="R38" s="22">
        <v>434</v>
      </c>
      <c r="S38" s="22">
        <v>437</v>
      </c>
    </row>
    <row r="39" spans="1:19">
      <c r="A39" s="22"/>
      <c r="B39" s="22"/>
      <c r="C39" s="22" t="s">
        <v>460</v>
      </c>
      <c r="D39" s="22" t="s">
        <v>438</v>
      </c>
      <c r="E39" s="22" t="s">
        <v>461</v>
      </c>
      <c r="F39" s="22" t="s">
        <v>462</v>
      </c>
      <c r="G39" s="22"/>
      <c r="H39" s="22">
        <v>354000000</v>
      </c>
      <c r="I39" s="22">
        <v>357000000</v>
      </c>
      <c r="J39" s="22">
        <v>382000000</v>
      </c>
      <c r="K39" s="22"/>
      <c r="L39" s="22"/>
      <c r="M39" s="22"/>
      <c r="O39" s="22"/>
      <c r="P39" s="22" t="s">
        <v>322</v>
      </c>
      <c r="Q39" s="22">
        <v>86</v>
      </c>
      <c r="R39" s="22">
        <v>438</v>
      </c>
      <c r="S39" s="22">
        <v>438</v>
      </c>
    </row>
    <row r="40" spans="1:19">
      <c r="A40" s="22"/>
      <c r="B40" s="22"/>
      <c r="C40" s="22" t="s">
        <v>463</v>
      </c>
      <c r="D40" s="22" t="s">
        <v>438</v>
      </c>
      <c r="E40" s="22" t="s">
        <v>54</v>
      </c>
      <c r="F40" s="22" t="s">
        <v>464</v>
      </c>
      <c r="G40" s="22"/>
      <c r="H40" s="22">
        <v>5909000000</v>
      </c>
      <c r="I40" s="22">
        <v>3976000000</v>
      </c>
      <c r="J40" s="22">
        <v>4025000000</v>
      </c>
      <c r="K40" s="22"/>
      <c r="L40" s="22"/>
      <c r="M40" s="22"/>
      <c r="O40" s="22"/>
      <c r="P40" s="22" t="s">
        <v>323</v>
      </c>
      <c r="Q40" s="22">
        <v>87</v>
      </c>
      <c r="R40" s="22">
        <v>440</v>
      </c>
      <c r="S40" s="22">
        <v>441</v>
      </c>
    </row>
    <row r="41" spans="1:19">
      <c r="A41" s="22"/>
      <c r="B41" s="22"/>
      <c r="C41" s="22"/>
      <c r="D41" s="22" t="s">
        <v>438</v>
      </c>
      <c r="E41" s="22" t="s">
        <v>465</v>
      </c>
      <c r="F41" s="22" t="s">
        <v>466</v>
      </c>
      <c r="G41" s="22"/>
      <c r="H41" s="22">
        <v>47754000000</v>
      </c>
      <c r="I41" s="22">
        <v>45301000000</v>
      </c>
      <c r="J41" s="22">
        <v>43527000000</v>
      </c>
      <c r="K41" s="22"/>
      <c r="L41" s="22"/>
      <c r="M41" s="22"/>
      <c r="O41" s="22"/>
      <c r="P41" s="22" t="s">
        <v>324</v>
      </c>
      <c r="Q41" s="22">
        <v>88</v>
      </c>
      <c r="R41" s="22">
        <v>443</v>
      </c>
      <c r="S41" s="22">
        <v>449</v>
      </c>
    </row>
    <row r="42" spans="1:19">
      <c r="A42" s="22"/>
      <c r="B42" s="22"/>
      <c r="C42" s="22" t="s">
        <v>467</v>
      </c>
      <c r="D42" s="22" t="s">
        <v>438</v>
      </c>
      <c r="E42" s="22" t="s">
        <v>468</v>
      </c>
      <c r="F42" s="22" t="s">
        <v>469</v>
      </c>
      <c r="G42" s="22"/>
      <c r="H42" s="22">
        <v>3770000000</v>
      </c>
      <c r="I42" s="22">
        <v>2442000000</v>
      </c>
      <c r="J42" s="22">
        <v>1395000000</v>
      </c>
      <c r="K42" s="22"/>
      <c r="L42" s="22"/>
      <c r="M42" s="22"/>
      <c r="O42" s="22"/>
      <c r="P42" s="22" t="s">
        <v>325</v>
      </c>
      <c r="Q42" s="22">
        <v>89</v>
      </c>
      <c r="R42" s="22">
        <v>451</v>
      </c>
      <c r="S42" s="22">
        <v>457</v>
      </c>
    </row>
    <row r="43" spans="1:19">
      <c r="A43" s="22"/>
      <c r="B43" s="22"/>
      <c r="C43" s="22"/>
      <c r="D43" s="22" t="s">
        <v>438</v>
      </c>
      <c r="E43" s="22" t="s">
        <v>470</v>
      </c>
      <c r="F43" s="22" t="s">
        <v>471</v>
      </c>
      <c r="G43" s="22"/>
      <c r="H43" s="22">
        <v>43984000000</v>
      </c>
      <c r="I43" s="22">
        <v>42859000000</v>
      </c>
      <c r="J43" s="22">
        <v>42132000000</v>
      </c>
      <c r="K43" s="22"/>
      <c r="L43" s="22"/>
      <c r="M43" s="22"/>
      <c r="O43" s="22"/>
      <c r="P43" s="22" t="s">
        <v>326</v>
      </c>
      <c r="Q43" s="22">
        <v>90</v>
      </c>
      <c r="R43" s="22">
        <v>459</v>
      </c>
      <c r="S43" s="22">
        <v>465</v>
      </c>
    </row>
    <row r="44" spans="1:19">
      <c r="A44" s="22"/>
      <c r="B44" s="22"/>
      <c r="C44" s="22"/>
      <c r="D44" s="22"/>
      <c r="E44" s="22"/>
      <c r="F44" s="22" t="s">
        <v>472</v>
      </c>
      <c r="G44" s="22"/>
      <c r="H44" s="22"/>
      <c r="I44" s="22"/>
      <c r="J44" s="22"/>
      <c r="K44" s="22"/>
      <c r="L44" s="22"/>
      <c r="M44" s="22"/>
      <c r="O44" s="22"/>
      <c r="P44" s="22" t="s">
        <v>327</v>
      </c>
      <c r="Q44" s="22">
        <v>91</v>
      </c>
      <c r="R44" s="22">
        <v>467</v>
      </c>
      <c r="S44" s="22">
        <v>468</v>
      </c>
    </row>
    <row r="45" spans="1:19">
      <c r="A45" s="22"/>
      <c r="B45" s="22"/>
      <c r="C45" s="22"/>
      <c r="D45" s="22" t="s">
        <v>430</v>
      </c>
      <c r="E45" s="22" t="s">
        <v>1910</v>
      </c>
      <c r="F45" s="22" t="s">
        <v>1911</v>
      </c>
      <c r="G45" s="22"/>
      <c r="H45" s="22">
        <v>5372000000</v>
      </c>
      <c r="I45" s="22">
        <v>5168000000</v>
      </c>
      <c r="J45" s="22">
        <v>5050000000</v>
      </c>
      <c r="K45" s="22"/>
      <c r="L45" s="22"/>
      <c r="M45" s="22"/>
      <c r="O45" s="22"/>
      <c r="P45" s="22" t="s">
        <v>328</v>
      </c>
      <c r="Q45" s="22">
        <v>92</v>
      </c>
      <c r="R45" s="22">
        <v>469</v>
      </c>
      <c r="S45" s="22">
        <v>469</v>
      </c>
    </row>
    <row r="46" spans="1:19">
      <c r="A46" s="22"/>
      <c r="B46" s="22"/>
      <c r="C46" s="22"/>
      <c r="D46" s="22" t="s">
        <v>438</v>
      </c>
      <c r="E46" s="22" t="s">
        <v>1912</v>
      </c>
      <c r="F46" s="22" t="s">
        <v>1913</v>
      </c>
      <c r="G46" s="22"/>
      <c r="H46" s="22">
        <v>14243000000</v>
      </c>
      <c r="I46" s="22">
        <v>14468000000</v>
      </c>
      <c r="J46" s="22">
        <v>14280000000</v>
      </c>
      <c r="K46" s="22"/>
      <c r="L46" s="22"/>
      <c r="M46" s="22"/>
      <c r="O46" s="22"/>
      <c r="P46" s="22" t="s">
        <v>329</v>
      </c>
      <c r="Q46" s="22">
        <v>93</v>
      </c>
      <c r="R46" s="22">
        <v>471</v>
      </c>
      <c r="S46" s="22">
        <v>478</v>
      </c>
    </row>
    <row r="47" spans="1:19">
      <c r="A47" s="22"/>
      <c r="B47" s="22"/>
      <c r="C47" s="22"/>
      <c r="D47" s="22" t="s">
        <v>438</v>
      </c>
      <c r="E47" s="22" t="s">
        <v>1914</v>
      </c>
      <c r="F47" s="22" t="s">
        <v>1915</v>
      </c>
      <c r="G47" s="22"/>
      <c r="H47" s="22">
        <v>3936000000</v>
      </c>
      <c r="I47" s="22">
        <v>3720000000</v>
      </c>
      <c r="J47" s="22">
        <v>3431000000</v>
      </c>
      <c r="K47" s="22"/>
      <c r="L47" s="22"/>
      <c r="M47" s="22"/>
      <c r="O47" s="22"/>
      <c r="P47" s="22" t="s">
        <v>330</v>
      </c>
      <c r="Q47" s="22">
        <v>94</v>
      </c>
      <c r="R47" s="22">
        <v>479</v>
      </c>
      <c r="S47" s="22">
        <v>479</v>
      </c>
    </row>
    <row r="48" spans="1:19">
      <c r="A48" s="22"/>
      <c r="B48" s="22"/>
      <c r="C48" s="22"/>
      <c r="D48" s="22" t="s">
        <v>438</v>
      </c>
      <c r="E48" s="22" t="s">
        <v>1916</v>
      </c>
      <c r="F48" s="22" t="s">
        <v>1917</v>
      </c>
      <c r="G48" s="22"/>
      <c r="H48" s="22">
        <v>3727000000</v>
      </c>
      <c r="I48" s="22">
        <v>4324000000</v>
      </c>
      <c r="J48" s="22">
        <v>4349000000</v>
      </c>
      <c r="K48" s="22"/>
      <c r="L48" s="22"/>
      <c r="M48" s="22"/>
      <c r="O48" s="22"/>
      <c r="P48" s="22" t="s">
        <v>331</v>
      </c>
      <c r="Q48" s="22">
        <v>95</v>
      </c>
      <c r="R48" s="22">
        <v>481</v>
      </c>
      <c r="S48" s="22">
        <v>482</v>
      </c>
    </row>
    <row r="49" spans="1:19">
      <c r="A49" s="22"/>
      <c r="B49" s="22"/>
      <c r="C49" s="22"/>
      <c r="D49" s="22" t="s">
        <v>430</v>
      </c>
      <c r="E49" s="22" t="s">
        <v>1296</v>
      </c>
      <c r="F49" s="22" t="s">
        <v>474</v>
      </c>
      <c r="G49" s="22"/>
      <c r="H49" s="22">
        <v>6096000000</v>
      </c>
      <c r="I49" s="22">
        <v>6501000000</v>
      </c>
      <c r="J49" s="22">
        <v>6381000000</v>
      </c>
      <c r="K49" s="22"/>
      <c r="L49" s="22"/>
      <c r="M49" s="22"/>
      <c r="O49" s="22"/>
      <c r="P49" s="22" t="s">
        <v>332</v>
      </c>
      <c r="Q49" s="22">
        <v>96</v>
      </c>
      <c r="R49" s="22">
        <v>483</v>
      </c>
      <c r="S49" s="22">
        <v>483</v>
      </c>
    </row>
    <row r="50" spans="1:19">
      <c r="A50" s="22"/>
      <c r="B50" s="22"/>
      <c r="C50" s="22"/>
      <c r="D50" s="22" t="s">
        <v>438</v>
      </c>
      <c r="E50" s="22" t="s">
        <v>475</v>
      </c>
      <c r="F50" s="22" t="s">
        <v>476</v>
      </c>
      <c r="G50" s="22"/>
      <c r="H50" s="22">
        <v>1268000000</v>
      </c>
      <c r="I50" s="22">
        <v>1694000000</v>
      </c>
      <c r="J50" s="22">
        <v>1655000000</v>
      </c>
      <c r="K50" s="22"/>
      <c r="L50" s="22"/>
      <c r="M50" s="22"/>
      <c r="O50" s="22"/>
      <c r="P50" s="22" t="s">
        <v>333</v>
      </c>
      <c r="Q50" s="22">
        <v>97</v>
      </c>
      <c r="R50" s="22">
        <v>484</v>
      </c>
      <c r="S50" s="22">
        <v>484</v>
      </c>
    </row>
    <row r="51" spans="1:19">
      <c r="A51" s="22"/>
      <c r="B51" s="22"/>
      <c r="C51" s="22"/>
      <c r="D51" s="22" t="s">
        <v>438</v>
      </c>
      <c r="E51" s="22" t="s">
        <v>477</v>
      </c>
      <c r="F51" s="22" t="s">
        <v>1918</v>
      </c>
      <c r="G51" s="22"/>
      <c r="H51" s="22">
        <v>834000000</v>
      </c>
      <c r="I51" s="22">
        <v>614000000</v>
      </c>
      <c r="J51" s="22">
        <v>1161000000</v>
      </c>
      <c r="K51" s="22"/>
      <c r="L51" s="22"/>
      <c r="M51" s="22"/>
      <c r="O51" s="22"/>
      <c r="P51" s="22" t="s">
        <v>334</v>
      </c>
      <c r="Q51" s="22">
        <v>98</v>
      </c>
      <c r="R51" s="22">
        <v>485</v>
      </c>
      <c r="S51" s="22">
        <v>485</v>
      </c>
    </row>
    <row r="52" spans="1:19">
      <c r="A52" s="22"/>
      <c r="B52" s="22"/>
      <c r="C52" s="22" t="s">
        <v>1605</v>
      </c>
      <c r="D52" s="22" t="s">
        <v>438</v>
      </c>
      <c r="E52" s="22" t="s">
        <v>1606</v>
      </c>
      <c r="F52" s="22" t="s">
        <v>1607</v>
      </c>
      <c r="G52" s="22"/>
      <c r="H52" s="22">
        <v>942000000</v>
      </c>
      <c r="I52" s="22">
        <v>952000000</v>
      </c>
      <c r="J52" s="22">
        <v>593000000</v>
      </c>
      <c r="K52" s="22"/>
      <c r="L52" s="22"/>
      <c r="M52" s="22"/>
      <c r="O52" s="22"/>
      <c r="P52" s="22" t="s">
        <v>335</v>
      </c>
      <c r="Q52" s="22">
        <v>99</v>
      </c>
      <c r="R52" s="22">
        <v>487</v>
      </c>
      <c r="S52" s="22">
        <v>516</v>
      </c>
    </row>
    <row r="53" spans="1:19">
      <c r="A53" s="22"/>
      <c r="B53" s="22"/>
      <c r="C53" s="22"/>
      <c r="D53" s="22" t="s">
        <v>430</v>
      </c>
      <c r="E53" s="22" t="s">
        <v>1608</v>
      </c>
      <c r="F53" s="22" t="s">
        <v>1609</v>
      </c>
      <c r="G53" s="22"/>
      <c r="H53" s="22">
        <v>879000000</v>
      </c>
      <c r="I53" s="22">
        <v>2230000000</v>
      </c>
      <c r="J53" s="22">
        <v>2380000000</v>
      </c>
      <c r="K53" s="22"/>
      <c r="L53" s="22"/>
      <c r="M53" s="22"/>
      <c r="O53" s="22"/>
      <c r="P53" s="22" t="s">
        <v>336</v>
      </c>
      <c r="Q53" s="22">
        <v>100</v>
      </c>
      <c r="R53" s="22">
        <v>518</v>
      </c>
      <c r="S53" s="22">
        <v>540</v>
      </c>
    </row>
    <row r="54" spans="1:19">
      <c r="A54" s="22"/>
      <c r="B54" s="22"/>
      <c r="C54" s="22" t="s">
        <v>41</v>
      </c>
      <c r="D54" s="22" t="s">
        <v>438</v>
      </c>
      <c r="E54" s="22" t="s">
        <v>484</v>
      </c>
      <c r="F54" s="22" t="s">
        <v>485</v>
      </c>
      <c r="G54" s="22"/>
      <c r="H54" s="22">
        <v>1927000000</v>
      </c>
      <c r="I54" s="22">
        <v>621000000</v>
      </c>
      <c r="J54" s="22">
        <v>526000000</v>
      </c>
      <c r="K54" s="22"/>
      <c r="L54" s="22"/>
      <c r="M54" s="22"/>
      <c r="O54" s="22"/>
      <c r="P54" s="22" t="s">
        <v>340</v>
      </c>
      <c r="Q54" s="22">
        <v>101</v>
      </c>
      <c r="R54" s="22">
        <v>542</v>
      </c>
      <c r="S54" s="22">
        <v>558</v>
      </c>
    </row>
    <row r="55" spans="1:19">
      <c r="A55" s="22"/>
      <c r="B55" s="22"/>
      <c r="C55" s="22"/>
      <c r="D55" s="22" t="s">
        <v>430</v>
      </c>
      <c r="E55" s="22" t="s">
        <v>1478</v>
      </c>
      <c r="F55" s="22" t="s">
        <v>487</v>
      </c>
      <c r="G55" s="22"/>
      <c r="H55" s="22">
        <v>1289000000</v>
      </c>
      <c r="I55" s="22">
        <v>464000000</v>
      </c>
      <c r="J55" s="22">
        <v>1014000000</v>
      </c>
      <c r="K55" s="22"/>
      <c r="L55" s="22"/>
      <c r="M55" s="22"/>
      <c r="O55" s="22"/>
      <c r="P55" s="22" t="s">
        <v>341</v>
      </c>
      <c r="Q55" s="22">
        <v>102</v>
      </c>
      <c r="R55" s="22">
        <v>560</v>
      </c>
      <c r="S55" s="22">
        <v>565</v>
      </c>
    </row>
    <row r="56" spans="1:19">
      <c r="A56" s="22"/>
      <c r="B56" s="22"/>
      <c r="C56" s="22"/>
      <c r="D56" s="22" t="s">
        <v>438</v>
      </c>
      <c r="E56" s="22" t="s">
        <v>488</v>
      </c>
      <c r="F56" s="22" t="s">
        <v>489</v>
      </c>
      <c r="G56" s="22"/>
      <c r="H56" s="22">
        <v>40513000000</v>
      </c>
      <c r="I56" s="22">
        <v>40756000000</v>
      </c>
      <c r="J56" s="22">
        <v>40820000000</v>
      </c>
      <c r="K56" s="22"/>
      <c r="L56" s="22"/>
      <c r="M56" s="22"/>
      <c r="O56" s="22"/>
      <c r="P56" s="22" t="s">
        <v>342</v>
      </c>
      <c r="Q56" s="22">
        <v>103</v>
      </c>
      <c r="R56" s="22">
        <v>567</v>
      </c>
      <c r="S56" s="22">
        <v>572</v>
      </c>
    </row>
    <row r="57" spans="1:19">
      <c r="A57" s="22"/>
      <c r="B57" s="22"/>
      <c r="C57" s="22"/>
      <c r="D57" s="22"/>
      <c r="E57" s="22"/>
      <c r="F57" s="22" t="s">
        <v>490</v>
      </c>
      <c r="G57" s="22"/>
      <c r="H57" s="22"/>
      <c r="I57" s="22"/>
      <c r="J57" s="22"/>
      <c r="K57" s="22"/>
      <c r="L57" s="22"/>
      <c r="M57" s="22"/>
      <c r="O57" s="22"/>
      <c r="P57" s="22" t="s">
        <v>343</v>
      </c>
      <c r="Q57" s="22">
        <v>104</v>
      </c>
      <c r="R57" s="22">
        <v>573</v>
      </c>
      <c r="S57" s="22">
        <v>573</v>
      </c>
    </row>
    <row r="58" spans="1:19">
      <c r="A58" s="22"/>
      <c r="B58" s="22"/>
      <c r="C58" s="22"/>
      <c r="D58" s="22" t="s">
        <v>438</v>
      </c>
      <c r="E58" s="22" t="s">
        <v>491</v>
      </c>
      <c r="F58" s="22" t="s">
        <v>492</v>
      </c>
      <c r="G58" s="22"/>
      <c r="H58" s="22">
        <v>16552000000</v>
      </c>
      <c r="I58" s="22">
        <v>15883000000</v>
      </c>
      <c r="J58" s="22">
        <v>15375000000</v>
      </c>
      <c r="K58" s="22"/>
      <c r="L58" s="22"/>
      <c r="M58" s="22"/>
      <c r="O58" s="22"/>
      <c r="P58" s="22" t="s">
        <v>344</v>
      </c>
      <c r="Q58" s="22">
        <v>105</v>
      </c>
      <c r="R58" s="22">
        <v>575</v>
      </c>
      <c r="S58" s="22">
        <v>580</v>
      </c>
    </row>
    <row r="59" spans="1:19">
      <c r="A59" s="22"/>
      <c r="B59" s="22"/>
      <c r="C59" s="22"/>
      <c r="D59" s="22" t="s">
        <v>430</v>
      </c>
      <c r="E59" s="22" t="s">
        <v>493</v>
      </c>
      <c r="F59" s="22" t="s">
        <v>494</v>
      </c>
      <c r="G59" s="22"/>
      <c r="H59" s="22">
        <v>10247000000</v>
      </c>
      <c r="I59" s="22">
        <v>10352000000</v>
      </c>
      <c r="J59" s="22">
        <v>9970000000</v>
      </c>
      <c r="K59" s="22"/>
      <c r="L59" s="22"/>
      <c r="M59" s="22"/>
      <c r="O59" s="22"/>
      <c r="P59" s="22" t="s">
        <v>345</v>
      </c>
      <c r="Q59" s="22">
        <v>106</v>
      </c>
      <c r="R59" s="22">
        <v>582</v>
      </c>
      <c r="S59" s="22">
        <v>585</v>
      </c>
    </row>
    <row r="60" spans="1:19">
      <c r="A60" s="22"/>
      <c r="B60" s="22"/>
      <c r="C60" s="22" t="s">
        <v>2236</v>
      </c>
      <c r="D60" s="22" t="s">
        <v>438</v>
      </c>
      <c r="E60" s="22" t="s">
        <v>496</v>
      </c>
      <c r="F60" s="22" t="s">
        <v>497</v>
      </c>
      <c r="G60" s="22"/>
      <c r="H60" s="22">
        <v>5094000000</v>
      </c>
      <c r="I60" s="22">
        <v>4446000000</v>
      </c>
      <c r="J60" s="22">
        <v>4597000000</v>
      </c>
      <c r="K60" s="22"/>
      <c r="L60" s="22"/>
      <c r="M60" s="22"/>
      <c r="O60" s="22"/>
      <c r="P60" s="22" t="s">
        <v>346</v>
      </c>
      <c r="Q60" s="22">
        <v>107</v>
      </c>
      <c r="R60" s="22">
        <v>587</v>
      </c>
      <c r="S60" s="22">
        <v>591</v>
      </c>
    </row>
    <row r="61" spans="1:19">
      <c r="A61" s="22"/>
      <c r="B61" s="22"/>
      <c r="C61" s="22"/>
      <c r="D61" s="22" t="s">
        <v>438</v>
      </c>
      <c r="E61" s="22" t="s">
        <v>498</v>
      </c>
      <c r="F61" s="22" t="s">
        <v>499</v>
      </c>
      <c r="G61" s="22"/>
      <c r="H61" s="22">
        <v>2154000000</v>
      </c>
      <c r="I61" s="22">
        <v>2063000000</v>
      </c>
      <c r="J61" s="22">
        <v>1973000000</v>
      </c>
      <c r="K61" s="22"/>
      <c r="L61" s="22"/>
      <c r="M61" s="22"/>
      <c r="O61" s="22"/>
      <c r="P61" s="22" t="s">
        <v>347</v>
      </c>
      <c r="Q61" s="22">
        <v>108</v>
      </c>
      <c r="R61" s="22">
        <v>593</v>
      </c>
      <c r="S61" s="22">
        <v>599</v>
      </c>
    </row>
    <row r="62" spans="1:19">
      <c r="A62" s="22"/>
      <c r="B62" s="22"/>
      <c r="C62" s="22"/>
      <c r="D62" s="22" t="s">
        <v>438</v>
      </c>
      <c r="E62" s="22" t="s">
        <v>500</v>
      </c>
      <c r="F62" s="22" t="s">
        <v>501</v>
      </c>
      <c r="G62" s="22"/>
      <c r="H62" s="22">
        <v>2855000000</v>
      </c>
      <c r="I62" s="22">
        <v>2886000000</v>
      </c>
      <c r="J62" s="22">
        <v>2925000000</v>
      </c>
      <c r="K62" s="22"/>
      <c r="L62" s="22"/>
      <c r="M62" s="22"/>
      <c r="O62" s="22"/>
      <c r="P62" s="22" t="s">
        <v>348</v>
      </c>
      <c r="Q62" s="22">
        <v>109</v>
      </c>
      <c r="R62" s="22">
        <v>601</v>
      </c>
      <c r="S62" s="22">
        <v>602</v>
      </c>
    </row>
    <row r="63" spans="1:19">
      <c r="A63" s="22"/>
      <c r="B63" s="22"/>
      <c r="C63" s="22" t="s">
        <v>502</v>
      </c>
      <c r="D63" s="22" t="s">
        <v>438</v>
      </c>
      <c r="E63" s="22" t="s">
        <v>503</v>
      </c>
      <c r="F63" s="22" t="s">
        <v>504</v>
      </c>
      <c r="G63" s="22"/>
      <c r="H63" s="22">
        <v>1192000000</v>
      </c>
      <c r="I63" s="22">
        <v>1246000000</v>
      </c>
      <c r="J63" s="22">
        <v>1370000000</v>
      </c>
      <c r="K63" s="22"/>
      <c r="L63" s="22"/>
      <c r="M63" s="22"/>
      <c r="O63" s="22"/>
      <c r="P63" s="22" t="s">
        <v>349</v>
      </c>
      <c r="Q63" s="22">
        <v>110</v>
      </c>
      <c r="R63" s="22">
        <v>604</v>
      </c>
      <c r="S63" s="22">
        <v>607</v>
      </c>
    </row>
    <row r="64" spans="1:19">
      <c r="A64" s="22"/>
      <c r="B64" s="22"/>
      <c r="C64" s="22"/>
      <c r="D64" s="22" t="s">
        <v>438</v>
      </c>
      <c r="E64" s="22" t="s">
        <v>505</v>
      </c>
      <c r="F64" s="22" t="s">
        <v>506</v>
      </c>
      <c r="G64" s="22"/>
      <c r="H64" s="22">
        <v>1168000000</v>
      </c>
      <c r="I64" s="22">
        <v>973000000</v>
      </c>
      <c r="J64" s="22">
        <v>928000000</v>
      </c>
      <c r="K64" s="22"/>
      <c r="L64" s="22"/>
      <c r="M64" s="22"/>
      <c r="O64" s="22"/>
      <c r="P64" s="22" t="s">
        <v>350</v>
      </c>
      <c r="Q64" s="22">
        <v>111</v>
      </c>
      <c r="R64" s="22">
        <v>609</v>
      </c>
      <c r="S64" s="22">
        <v>624</v>
      </c>
    </row>
    <row r="65" spans="1:19">
      <c r="A65" s="22"/>
      <c r="B65" s="22"/>
      <c r="C65" s="22"/>
      <c r="D65" s="22" t="s">
        <v>438</v>
      </c>
      <c r="E65" s="22" t="s">
        <v>507</v>
      </c>
      <c r="F65" s="22" t="s">
        <v>487</v>
      </c>
      <c r="G65" s="22"/>
      <c r="H65" s="22">
        <v>13115000000</v>
      </c>
      <c r="I65" s="22">
        <v>12125000000</v>
      </c>
      <c r="J65" s="22">
        <v>11899000000</v>
      </c>
      <c r="K65" s="22"/>
      <c r="L65" s="22"/>
      <c r="M65" s="22"/>
      <c r="O65" s="22"/>
      <c r="P65" s="22" t="s">
        <v>1900</v>
      </c>
      <c r="Q65" s="22">
        <v>112</v>
      </c>
      <c r="R65" s="22">
        <v>626</v>
      </c>
      <c r="S65" s="22">
        <v>632</v>
      </c>
    </row>
    <row r="66" spans="1:19">
      <c r="A66" s="22"/>
      <c r="B66" s="22"/>
      <c r="C66" s="22"/>
      <c r="D66" s="22" t="s">
        <v>438</v>
      </c>
      <c r="E66" s="22" t="s">
        <v>508</v>
      </c>
      <c r="F66" s="22" t="s">
        <v>509</v>
      </c>
      <c r="G66" s="22"/>
      <c r="H66" s="22">
        <v>52377000000</v>
      </c>
      <c r="I66" s="22">
        <v>49974000000</v>
      </c>
      <c r="J66" s="22">
        <v>49037000000</v>
      </c>
      <c r="K66" s="22"/>
      <c r="L66" s="22"/>
      <c r="M66" s="22"/>
      <c r="O66" s="22"/>
      <c r="P66" s="22" t="s">
        <v>351</v>
      </c>
      <c r="Q66" s="22">
        <v>113</v>
      </c>
      <c r="R66" s="22">
        <v>634</v>
      </c>
      <c r="S66" s="22">
        <v>642</v>
      </c>
    </row>
    <row r="67" spans="1:19">
      <c r="A67" s="22"/>
      <c r="B67" s="22"/>
      <c r="C67" s="22" t="s">
        <v>73</v>
      </c>
      <c r="D67" s="22" t="s">
        <v>438</v>
      </c>
      <c r="E67" s="22" t="s">
        <v>510</v>
      </c>
      <c r="F67" s="22" t="s">
        <v>511</v>
      </c>
      <c r="G67" s="22"/>
      <c r="H67" s="22">
        <v>32120000000</v>
      </c>
      <c r="I67" s="22">
        <v>33641000000</v>
      </c>
      <c r="J67" s="22">
        <v>33915000000</v>
      </c>
      <c r="K67" s="22"/>
      <c r="L67" s="22"/>
      <c r="M67" s="22"/>
      <c r="O67" s="22"/>
      <c r="P67" s="22" t="s">
        <v>352</v>
      </c>
      <c r="Q67" s="22">
        <v>114</v>
      </c>
      <c r="R67" s="22">
        <v>644</v>
      </c>
      <c r="S67" s="22">
        <v>652</v>
      </c>
    </row>
    <row r="68" spans="1:19">
      <c r="A68" s="22"/>
      <c r="B68" s="22"/>
      <c r="C68" s="22" t="s">
        <v>512</v>
      </c>
      <c r="D68" s="22" t="s">
        <v>438</v>
      </c>
      <c r="E68" s="22" t="s">
        <v>42</v>
      </c>
      <c r="F68" s="22" t="s">
        <v>513</v>
      </c>
      <c r="G68" s="22"/>
      <c r="H68" s="22">
        <v>10075000000</v>
      </c>
      <c r="I68" s="22">
        <v>10365000000</v>
      </c>
      <c r="J68" s="22">
        <v>10307000000</v>
      </c>
      <c r="K68" s="22"/>
      <c r="L68" s="22"/>
      <c r="M68" s="22"/>
      <c r="O68" s="22"/>
      <c r="P68" s="22" t="s">
        <v>353</v>
      </c>
      <c r="Q68" s="22">
        <v>115</v>
      </c>
      <c r="R68" s="22">
        <v>654</v>
      </c>
      <c r="S68" s="22">
        <v>659</v>
      </c>
    </row>
    <row r="69" spans="1:19">
      <c r="A69" s="22"/>
      <c r="B69" s="22"/>
      <c r="C69" s="22" t="s">
        <v>234</v>
      </c>
      <c r="D69" s="22" t="s">
        <v>438</v>
      </c>
      <c r="E69" s="22" t="s">
        <v>514</v>
      </c>
      <c r="F69" s="22" t="s">
        <v>515</v>
      </c>
      <c r="G69" s="22"/>
      <c r="H69" s="22">
        <v>22045000000</v>
      </c>
      <c r="I69" s="22">
        <v>23276000000</v>
      </c>
      <c r="J69" s="22">
        <v>23608000000</v>
      </c>
      <c r="K69" s="22"/>
      <c r="L69" s="22"/>
      <c r="M69" s="22"/>
      <c r="O69" s="22"/>
      <c r="P69" s="22" t="s">
        <v>355</v>
      </c>
      <c r="Q69" s="22">
        <v>116</v>
      </c>
      <c r="R69" s="22">
        <v>661</v>
      </c>
      <c r="S69" s="22">
        <v>667</v>
      </c>
    </row>
    <row r="70" spans="1:19">
      <c r="A70" s="22"/>
      <c r="B70" s="22"/>
      <c r="C70" s="22" t="s">
        <v>236</v>
      </c>
      <c r="D70" s="22" t="s">
        <v>438</v>
      </c>
      <c r="E70" s="22" t="s">
        <v>516</v>
      </c>
      <c r="F70" s="22" t="s">
        <v>517</v>
      </c>
      <c r="G70" s="22"/>
      <c r="H70" s="22">
        <v>107000000</v>
      </c>
      <c r="I70" s="22">
        <v>382000000</v>
      </c>
      <c r="J70" s="22">
        <v>551000000</v>
      </c>
      <c r="K70" s="22"/>
      <c r="L70" s="22"/>
      <c r="M70" s="22"/>
      <c r="O70" s="22"/>
      <c r="P70" s="22" t="s">
        <v>354</v>
      </c>
      <c r="Q70" s="22">
        <v>117</v>
      </c>
      <c r="R70" s="22">
        <v>669</v>
      </c>
      <c r="S70" s="22">
        <v>682</v>
      </c>
    </row>
    <row r="71" spans="1:19">
      <c r="A71" s="22"/>
      <c r="B71" s="22"/>
      <c r="C71" s="22" t="s">
        <v>518</v>
      </c>
      <c r="D71" s="22" t="s">
        <v>438</v>
      </c>
      <c r="E71" s="22" t="s">
        <v>519</v>
      </c>
      <c r="F71" s="22" t="s">
        <v>520</v>
      </c>
      <c r="G71" s="22"/>
      <c r="H71" s="22">
        <v>21938000000</v>
      </c>
      <c r="I71" s="22">
        <v>22894000000</v>
      </c>
      <c r="J71" s="22">
        <v>23057000000</v>
      </c>
      <c r="K71" s="22"/>
      <c r="L71" s="22"/>
      <c r="M71" s="22"/>
      <c r="O71" s="22"/>
      <c r="P71" s="22" t="s">
        <v>356</v>
      </c>
      <c r="Q71" s="22">
        <v>118</v>
      </c>
      <c r="R71" s="22">
        <v>684</v>
      </c>
      <c r="S71" s="22">
        <v>686</v>
      </c>
    </row>
    <row r="72" spans="1:19">
      <c r="A72" s="22"/>
      <c r="B72" s="22"/>
      <c r="C72" s="22" t="s">
        <v>521</v>
      </c>
      <c r="D72" s="22" t="s">
        <v>438</v>
      </c>
      <c r="E72" s="22" t="s">
        <v>522</v>
      </c>
      <c r="F72" s="22" t="s">
        <v>523</v>
      </c>
      <c r="G72" s="22"/>
      <c r="H72" s="22">
        <v>1565000000</v>
      </c>
      <c r="I72" s="22">
        <v>1424000000</v>
      </c>
      <c r="J72" s="22">
        <v>1236000000</v>
      </c>
      <c r="K72" s="22"/>
      <c r="L72" s="22"/>
      <c r="M72" s="22"/>
      <c r="O72" s="22"/>
      <c r="P72" s="22" t="s">
        <v>357</v>
      </c>
      <c r="Q72" s="22">
        <v>119</v>
      </c>
      <c r="R72" s="22">
        <v>688</v>
      </c>
      <c r="S72" s="22">
        <v>697</v>
      </c>
    </row>
    <row r="73" spans="1:19">
      <c r="A73" s="22"/>
      <c r="B73" s="22"/>
      <c r="C73" s="22" t="s">
        <v>33</v>
      </c>
      <c r="D73" s="22" t="s">
        <v>438</v>
      </c>
      <c r="E73" s="22" t="s">
        <v>524</v>
      </c>
      <c r="F73" s="22" t="s">
        <v>525</v>
      </c>
      <c r="G73" s="22"/>
      <c r="H73" s="22">
        <v>20373000000</v>
      </c>
      <c r="I73" s="22">
        <v>21470000000</v>
      </c>
      <c r="J73" s="22">
        <v>21821000000</v>
      </c>
      <c r="K73" s="22"/>
      <c r="L73" s="22"/>
      <c r="M73" s="22"/>
      <c r="O73" s="22"/>
      <c r="P73" s="22" t="s">
        <v>358</v>
      </c>
      <c r="Q73" s="22">
        <v>120</v>
      </c>
      <c r="R73" s="22">
        <v>699</v>
      </c>
      <c r="S73" s="22">
        <v>716</v>
      </c>
    </row>
    <row r="74" spans="1:19">
      <c r="A74" s="22"/>
      <c r="B74" s="22"/>
      <c r="C74" s="22"/>
      <c r="D74" s="22"/>
      <c r="E74" s="22"/>
      <c r="F74" s="22" t="s">
        <v>526</v>
      </c>
      <c r="G74" s="22"/>
      <c r="H74" s="22"/>
      <c r="I74" s="22"/>
      <c r="J74" s="22"/>
      <c r="K74" s="22"/>
      <c r="L74" s="22"/>
      <c r="M74" s="22"/>
      <c r="O74" s="22"/>
      <c r="P74" s="22" t="s">
        <v>359</v>
      </c>
      <c r="Q74" s="22">
        <v>121</v>
      </c>
      <c r="R74" s="22">
        <v>718</v>
      </c>
      <c r="S74" s="22">
        <v>734</v>
      </c>
    </row>
    <row r="75" spans="1:19">
      <c r="A75" s="22"/>
      <c r="B75" s="22"/>
      <c r="C75" s="22" t="s">
        <v>74</v>
      </c>
      <c r="D75" s="22" t="s">
        <v>438</v>
      </c>
      <c r="E75" s="22" t="s">
        <v>527</v>
      </c>
      <c r="F75" s="22" t="s">
        <v>528</v>
      </c>
      <c r="G75" s="22"/>
      <c r="H75" s="98">
        <v>43528</v>
      </c>
      <c r="I75" s="22">
        <v>4.18</v>
      </c>
      <c r="J75" s="22">
        <v>4.17</v>
      </c>
      <c r="K75" s="22"/>
      <c r="L75" s="22"/>
      <c r="M75" s="22"/>
      <c r="O75" s="22"/>
      <c r="P75" s="22" t="s">
        <v>2233</v>
      </c>
      <c r="Q75" s="22">
        <v>122</v>
      </c>
      <c r="R75" s="22">
        <v>736</v>
      </c>
      <c r="S75" s="22">
        <v>740</v>
      </c>
    </row>
    <row r="76" spans="1:19">
      <c r="A76" s="22"/>
      <c r="B76" s="22"/>
      <c r="C76" s="22" t="s">
        <v>75</v>
      </c>
      <c r="D76" s="22" t="s">
        <v>438</v>
      </c>
      <c r="E76" s="22" t="s">
        <v>529</v>
      </c>
      <c r="F76" s="22" t="s">
        <v>530</v>
      </c>
      <c r="G76" s="22"/>
      <c r="H76" s="22">
        <v>3.99</v>
      </c>
      <c r="I76" s="99">
        <v>43803</v>
      </c>
      <c r="J76" s="100">
        <v>43742</v>
      </c>
      <c r="K76" s="22"/>
      <c r="L76" s="22"/>
      <c r="M76" s="22"/>
      <c r="O76" s="22"/>
      <c r="P76" s="22" t="s">
        <v>362</v>
      </c>
      <c r="Q76" s="22">
        <v>123</v>
      </c>
      <c r="R76" s="22">
        <v>741</v>
      </c>
      <c r="S76" s="22">
        <v>741</v>
      </c>
    </row>
    <row r="77" spans="1:19">
      <c r="A77" s="22"/>
      <c r="B77" s="22"/>
      <c r="C77" s="22" t="s">
        <v>875</v>
      </c>
      <c r="D77" s="22" t="s">
        <v>438</v>
      </c>
      <c r="E77" s="22" t="s">
        <v>876</v>
      </c>
      <c r="F77" s="22" t="s">
        <v>1919</v>
      </c>
      <c r="G77" s="22"/>
      <c r="H77" s="101">
        <v>-505859</v>
      </c>
      <c r="I77" s="102">
        <v>-520468</v>
      </c>
      <c r="J77" s="103">
        <v>-566124</v>
      </c>
      <c r="K77" s="22"/>
      <c r="L77" s="22"/>
      <c r="M77" s="22"/>
      <c r="O77" s="22"/>
      <c r="P77" s="22" t="s">
        <v>363</v>
      </c>
      <c r="Q77" s="22">
        <v>124</v>
      </c>
      <c r="R77" s="22">
        <v>743</v>
      </c>
      <c r="S77" s="22">
        <v>750</v>
      </c>
    </row>
    <row r="78" spans="1:19">
      <c r="A78" s="22"/>
      <c r="B78" s="22"/>
      <c r="C78" s="22"/>
      <c r="D78" s="22" t="s">
        <v>438</v>
      </c>
      <c r="E78" s="22" t="s">
        <v>244</v>
      </c>
      <c r="F78" s="22" t="s">
        <v>1920</v>
      </c>
      <c r="G78" s="22"/>
      <c r="H78" s="22">
        <v>5052800000</v>
      </c>
      <c r="I78" s="22">
        <v>5136500000</v>
      </c>
      <c r="J78" s="22">
        <v>5237200000</v>
      </c>
      <c r="K78" s="22"/>
      <c r="L78" s="22"/>
      <c r="M78" s="22"/>
      <c r="O78" s="22"/>
      <c r="P78" s="22" t="s">
        <v>364</v>
      </c>
      <c r="Q78" s="22">
        <v>125</v>
      </c>
      <c r="R78" s="22">
        <v>752</v>
      </c>
      <c r="S78" s="22">
        <v>771</v>
      </c>
    </row>
    <row r="79" spans="1:19">
      <c r="A79" s="22"/>
      <c r="B79" s="22"/>
      <c r="C79" s="22"/>
      <c r="D79" s="22" t="s">
        <v>438</v>
      </c>
      <c r="E79" s="22" t="s">
        <v>532</v>
      </c>
      <c r="F79" s="22" t="s">
        <v>1921</v>
      </c>
      <c r="G79" s="22"/>
      <c r="H79" s="22">
        <v>5108300000</v>
      </c>
      <c r="I79" s="22">
        <v>5209800000</v>
      </c>
      <c r="J79" s="22">
        <v>5324400000</v>
      </c>
      <c r="K79" s="22"/>
      <c r="L79" s="22"/>
      <c r="M79" s="22"/>
      <c r="O79" s="22"/>
      <c r="P79" s="22" t="s">
        <v>2234</v>
      </c>
      <c r="Q79" s="22">
        <v>126</v>
      </c>
      <c r="R79" s="22">
        <v>773</v>
      </c>
      <c r="S79" s="22">
        <v>780</v>
      </c>
    </row>
    <row r="80" spans="1:19">
      <c r="A80" s="22"/>
      <c r="B80" s="22"/>
      <c r="C80" s="22"/>
      <c r="D80" s="22" t="s">
        <v>263</v>
      </c>
      <c r="E80" s="22" t="s">
        <v>428</v>
      </c>
      <c r="F80" s="22"/>
      <c r="G80" s="22"/>
      <c r="H80" s="22"/>
      <c r="I80" s="22"/>
      <c r="J80" s="22"/>
      <c r="K80" s="22"/>
      <c r="L80" s="22"/>
      <c r="M80" s="22"/>
      <c r="O80" s="22"/>
      <c r="P80" s="22" t="s">
        <v>2235</v>
      </c>
      <c r="Q80" s="22">
        <v>127</v>
      </c>
      <c r="R80" s="22">
        <v>782</v>
      </c>
      <c r="S80" s="22">
        <v>788</v>
      </c>
    </row>
    <row r="81" spans="1:19">
      <c r="A81" s="22"/>
      <c r="B81" s="22"/>
      <c r="C81" s="22"/>
      <c r="D81" s="22"/>
      <c r="E81" s="22" t="s">
        <v>534</v>
      </c>
      <c r="F81" s="22" t="s">
        <v>290</v>
      </c>
      <c r="G81" s="22"/>
      <c r="H81" s="22"/>
      <c r="I81" s="22"/>
      <c r="J81" s="22"/>
      <c r="K81" s="22"/>
      <c r="L81" s="22"/>
      <c r="M81" s="22"/>
      <c r="O81" s="22"/>
      <c r="P81" s="22" t="s">
        <v>367</v>
      </c>
      <c r="Q81" s="22">
        <v>128</v>
      </c>
      <c r="R81" s="22">
        <v>790</v>
      </c>
      <c r="S81" s="22">
        <v>794</v>
      </c>
    </row>
    <row r="82" spans="1:19">
      <c r="A82" s="22"/>
      <c r="B82" s="22"/>
      <c r="C82" s="22"/>
      <c r="D82" s="22" t="s">
        <v>430</v>
      </c>
      <c r="E82" s="22" t="s">
        <v>1922</v>
      </c>
      <c r="F82" s="22" t="s">
        <v>1923</v>
      </c>
      <c r="G82" s="22"/>
      <c r="H82" s="22">
        <v>194000000</v>
      </c>
      <c r="I82" s="22">
        <v>185000000</v>
      </c>
      <c r="J82" s="22">
        <v>52000000</v>
      </c>
      <c r="K82" s="22"/>
      <c r="L82" s="22"/>
      <c r="M82" s="22"/>
      <c r="O82" s="22"/>
      <c r="P82" s="22" t="s">
        <v>368</v>
      </c>
      <c r="Q82" s="22">
        <v>129</v>
      </c>
      <c r="R82" s="22">
        <v>796</v>
      </c>
      <c r="S82" s="22">
        <v>802</v>
      </c>
    </row>
    <row r="83" spans="1:19">
      <c r="A83" s="22"/>
      <c r="B83" s="22"/>
      <c r="C83" s="22"/>
      <c r="D83" s="22" t="s">
        <v>430</v>
      </c>
      <c r="E83" s="22" t="s">
        <v>535</v>
      </c>
      <c r="F83" s="22" t="s">
        <v>1924</v>
      </c>
      <c r="G83" s="22"/>
      <c r="H83" s="22">
        <v>453000000</v>
      </c>
      <c r="I83" s="22">
        <v>376000000</v>
      </c>
      <c r="J83" s="22">
        <v>273000000</v>
      </c>
      <c r="K83" s="22"/>
      <c r="L83" s="22"/>
      <c r="M83" s="22"/>
      <c r="O83" s="22"/>
      <c r="P83" s="22" t="s">
        <v>369</v>
      </c>
      <c r="Q83" s="22">
        <v>130</v>
      </c>
      <c r="R83" s="22">
        <v>804</v>
      </c>
      <c r="S83" s="22">
        <v>808</v>
      </c>
    </row>
    <row r="84" spans="1:19">
      <c r="A84" s="22"/>
      <c r="B84" s="22"/>
      <c r="C84" s="22"/>
      <c r="D84" s="22" t="s">
        <v>263</v>
      </c>
      <c r="E84" s="22" t="s">
        <v>428</v>
      </c>
      <c r="F84" s="22"/>
      <c r="G84" s="22"/>
      <c r="H84" s="22"/>
      <c r="I84" s="22"/>
      <c r="J84" s="22"/>
      <c r="K84" s="22"/>
      <c r="L84" s="22"/>
      <c r="M84" s="22"/>
      <c r="O84" s="22"/>
      <c r="P84" s="22" t="s">
        <v>370</v>
      </c>
      <c r="Q84" s="22">
        <v>131</v>
      </c>
      <c r="R84" s="22">
        <v>810</v>
      </c>
      <c r="S84" s="22">
        <v>813</v>
      </c>
    </row>
    <row r="85" spans="1:19">
      <c r="A85" s="22"/>
      <c r="B85" s="22"/>
      <c r="C85" s="22"/>
      <c r="D85" s="22"/>
      <c r="E85" s="22" t="s">
        <v>537</v>
      </c>
      <c r="F85" s="22" t="s">
        <v>291</v>
      </c>
      <c r="G85" s="22"/>
      <c r="H85" s="22"/>
      <c r="I85" s="22"/>
      <c r="J85" s="22"/>
      <c r="K85" s="22"/>
      <c r="L85" s="22"/>
      <c r="M85" s="22"/>
      <c r="O85" s="22"/>
      <c r="P85" s="22" t="s">
        <v>371</v>
      </c>
      <c r="Q85" s="22">
        <v>132</v>
      </c>
      <c r="R85" s="22">
        <v>815</v>
      </c>
      <c r="S85" s="22">
        <v>828</v>
      </c>
    </row>
    <row r="86" spans="1:19">
      <c r="A86" s="22"/>
      <c r="B86" s="22"/>
      <c r="C86" s="22" t="s">
        <v>518</v>
      </c>
      <c r="D86" s="22" t="s">
        <v>438</v>
      </c>
      <c r="E86" s="22" t="s">
        <v>519</v>
      </c>
      <c r="F86" s="22" t="s">
        <v>520</v>
      </c>
      <c r="G86" s="22"/>
      <c r="H86" s="22">
        <v>21938000000</v>
      </c>
      <c r="I86" s="22">
        <v>22894000000</v>
      </c>
      <c r="J86" s="22">
        <v>23057000000</v>
      </c>
      <c r="K86" s="22"/>
      <c r="L86" s="22"/>
      <c r="M86" s="22"/>
      <c r="O86" s="22"/>
      <c r="P86" s="22" t="s">
        <v>1901</v>
      </c>
      <c r="Q86" s="22">
        <v>133</v>
      </c>
      <c r="R86" s="22">
        <v>830</v>
      </c>
      <c r="S86" s="22">
        <v>832</v>
      </c>
    </row>
    <row r="87" spans="1:19">
      <c r="A87" s="22"/>
      <c r="B87" s="22"/>
      <c r="C87" s="22"/>
      <c r="D87" s="22"/>
      <c r="E87" s="22"/>
      <c r="F87" s="22" t="s">
        <v>538</v>
      </c>
      <c r="G87" s="22"/>
      <c r="H87" s="22"/>
      <c r="I87" s="22"/>
      <c r="J87" s="22"/>
      <c r="K87" s="22"/>
      <c r="L87" s="22"/>
      <c r="M87" s="22"/>
      <c r="O87" s="22"/>
      <c r="P87" s="22" t="s">
        <v>372</v>
      </c>
      <c r="Q87" s="22">
        <v>134</v>
      </c>
      <c r="R87" s="22">
        <v>834</v>
      </c>
      <c r="S87" s="22">
        <v>836</v>
      </c>
    </row>
    <row r="88" spans="1:19">
      <c r="A88" s="22"/>
      <c r="B88" s="22"/>
      <c r="C88" s="22"/>
      <c r="D88" s="22"/>
      <c r="E88" s="22"/>
      <c r="F88" s="22" t="s">
        <v>1925</v>
      </c>
      <c r="G88" s="22"/>
      <c r="H88" s="22"/>
      <c r="I88" s="22"/>
      <c r="J88" s="22"/>
      <c r="K88" s="22"/>
      <c r="L88" s="22"/>
      <c r="M88" s="22"/>
      <c r="P88" t="s">
        <v>373</v>
      </c>
      <c r="Q88">
        <v>135</v>
      </c>
      <c r="R88">
        <v>838</v>
      </c>
      <c r="S88">
        <v>840</v>
      </c>
    </row>
    <row r="89" spans="1:19">
      <c r="A89" s="22"/>
      <c r="B89" s="22"/>
      <c r="C89" s="22"/>
      <c r="D89" s="22" t="s">
        <v>438</v>
      </c>
      <c r="E89" s="22" t="s">
        <v>540</v>
      </c>
      <c r="F89" s="22" t="s">
        <v>541</v>
      </c>
      <c r="G89" s="22"/>
      <c r="H89" s="22">
        <v>-3458000000</v>
      </c>
      <c r="I89" s="22">
        <v>-3318000000</v>
      </c>
      <c r="J89" s="22">
        <v>5426000000</v>
      </c>
      <c r="K89" s="22"/>
      <c r="L89" s="22"/>
      <c r="M89" s="22"/>
      <c r="P89" t="s">
        <v>374</v>
      </c>
      <c r="Q89">
        <v>136</v>
      </c>
      <c r="R89">
        <v>842</v>
      </c>
      <c r="S89">
        <v>849</v>
      </c>
    </row>
    <row r="90" spans="1:19">
      <c r="A90" s="22"/>
      <c r="B90" s="22"/>
      <c r="C90" s="22"/>
      <c r="D90" s="22" t="s">
        <v>430</v>
      </c>
      <c r="E90" s="22" t="s">
        <v>542</v>
      </c>
      <c r="F90" s="22" t="s">
        <v>1926</v>
      </c>
      <c r="G90" s="22"/>
      <c r="H90" s="22">
        <v>-1240000000</v>
      </c>
      <c r="I90" s="22">
        <v>-1530000000</v>
      </c>
      <c r="J90" s="22">
        <v>-1532000000</v>
      </c>
      <c r="K90" s="22"/>
      <c r="L90" s="22"/>
      <c r="M90" s="22"/>
      <c r="P90" t="s">
        <v>375</v>
      </c>
      <c r="Q90">
        <v>137</v>
      </c>
      <c r="R90">
        <v>851</v>
      </c>
      <c r="S90">
        <v>855</v>
      </c>
    </row>
    <row r="91" spans="1:19">
      <c r="A91" s="22"/>
      <c r="B91" s="22"/>
      <c r="C91" s="22"/>
      <c r="D91" s="22"/>
      <c r="E91" s="22"/>
      <c r="F91" s="22" t="s">
        <v>544</v>
      </c>
      <c r="G91" s="22"/>
      <c r="H91" s="22"/>
      <c r="I91" s="22"/>
      <c r="J91" s="22"/>
      <c r="K91" s="22"/>
      <c r="L91" s="22"/>
      <c r="M91" s="22"/>
      <c r="P91" t="s">
        <v>1902</v>
      </c>
      <c r="Q91">
        <v>138</v>
      </c>
      <c r="R91">
        <v>857</v>
      </c>
      <c r="S91">
        <v>862</v>
      </c>
    </row>
    <row r="92" spans="1:19">
      <c r="A92" s="22"/>
      <c r="B92" s="22"/>
      <c r="C92" s="22"/>
      <c r="D92" s="22" t="s">
        <v>438</v>
      </c>
      <c r="E92" s="22" t="s">
        <v>545</v>
      </c>
      <c r="F92" s="22" t="s">
        <v>2237</v>
      </c>
      <c r="G92" s="22"/>
      <c r="H92" s="22">
        <v>177000000</v>
      </c>
      <c r="I92" s="22">
        <v>1549000000</v>
      </c>
      <c r="J92" s="22">
        <v>952000000</v>
      </c>
      <c r="K92" s="22"/>
      <c r="L92" s="22"/>
      <c r="M92" s="22"/>
      <c r="P92" t="s">
        <v>377</v>
      </c>
      <c r="Q92">
        <v>139</v>
      </c>
      <c r="R92">
        <v>864</v>
      </c>
      <c r="S92">
        <v>867</v>
      </c>
    </row>
    <row r="93" spans="1:19">
      <c r="A93" s="22"/>
      <c r="B93" s="22"/>
      <c r="C93" s="22"/>
      <c r="D93" s="22" t="s">
        <v>438</v>
      </c>
      <c r="E93" s="22" t="s">
        <v>546</v>
      </c>
      <c r="F93" s="22" t="s">
        <v>1927</v>
      </c>
      <c r="G93" s="22" t="s">
        <v>548</v>
      </c>
      <c r="H93" s="22">
        <v>1029000000</v>
      </c>
      <c r="I93" s="22">
        <v>1089000000</v>
      </c>
      <c r="J93" s="22">
        <v>545000000</v>
      </c>
      <c r="K93" s="22"/>
      <c r="L93" s="22"/>
      <c r="M93" s="22"/>
      <c r="P93" t="s">
        <v>1903</v>
      </c>
      <c r="Q93">
        <v>140</v>
      </c>
      <c r="R93">
        <v>869</v>
      </c>
      <c r="S93">
        <v>872</v>
      </c>
    </row>
    <row r="94" spans="1:19">
      <c r="A94" s="22"/>
      <c r="B94" s="22"/>
      <c r="C94" s="22"/>
      <c r="D94" s="22"/>
      <c r="E94" s="22"/>
      <c r="F94" s="22" t="s">
        <v>549</v>
      </c>
      <c r="G94" s="22"/>
      <c r="H94" s="22"/>
      <c r="I94" s="22"/>
      <c r="J94" s="22"/>
      <c r="K94" s="22"/>
      <c r="L94" s="22"/>
      <c r="M94" s="22"/>
      <c r="P94" t="s">
        <v>378</v>
      </c>
      <c r="Q94">
        <v>141</v>
      </c>
      <c r="R94">
        <v>874</v>
      </c>
      <c r="S94">
        <v>878</v>
      </c>
    </row>
    <row r="95" spans="1:19">
      <c r="A95" s="22"/>
      <c r="B95" s="22"/>
      <c r="C95" s="22"/>
      <c r="D95" s="22" t="s">
        <v>438</v>
      </c>
      <c r="E95" s="22" t="s">
        <v>550</v>
      </c>
      <c r="F95" s="22" t="s">
        <v>2238</v>
      </c>
      <c r="G95" s="22"/>
      <c r="H95" s="22">
        <v>-52000000</v>
      </c>
      <c r="I95" s="22">
        <v>-512000000</v>
      </c>
      <c r="J95" s="22">
        <v>-1116000000</v>
      </c>
      <c r="K95" s="22"/>
      <c r="L95" s="22"/>
      <c r="M95" s="22"/>
      <c r="P95" t="s">
        <v>1904</v>
      </c>
      <c r="Q95">
        <v>142</v>
      </c>
      <c r="R95">
        <v>880</v>
      </c>
      <c r="S95">
        <v>881</v>
      </c>
    </row>
    <row r="96" spans="1:19">
      <c r="A96" s="22"/>
      <c r="B96" s="22"/>
      <c r="C96" s="22"/>
      <c r="D96" s="22" t="s">
        <v>430</v>
      </c>
      <c r="E96" s="22" t="s">
        <v>552</v>
      </c>
      <c r="F96" s="22" t="s">
        <v>553</v>
      </c>
      <c r="G96" s="22"/>
      <c r="H96" s="22">
        <v>158000000</v>
      </c>
      <c r="I96" s="22">
        <v>114000000</v>
      </c>
      <c r="J96" s="22">
        <v>74000000</v>
      </c>
      <c r="K96" s="22"/>
      <c r="L96" s="22"/>
      <c r="M96" s="22"/>
      <c r="P96" t="s">
        <v>1905</v>
      </c>
      <c r="Q96">
        <v>143</v>
      </c>
      <c r="R96">
        <v>883</v>
      </c>
      <c r="S96">
        <v>885</v>
      </c>
    </row>
    <row r="97" spans="1:19">
      <c r="A97" s="22"/>
      <c r="B97" s="22"/>
      <c r="C97" s="22"/>
      <c r="D97" s="22"/>
      <c r="E97" s="22"/>
      <c r="F97" s="22" t="s">
        <v>554</v>
      </c>
      <c r="G97" s="22"/>
      <c r="H97" s="22"/>
      <c r="I97" s="22"/>
      <c r="J97" s="22"/>
      <c r="K97" s="22"/>
      <c r="L97" s="22"/>
      <c r="M97" s="22"/>
      <c r="P97" t="s">
        <v>381</v>
      </c>
      <c r="Q97">
        <v>144</v>
      </c>
      <c r="R97">
        <v>887</v>
      </c>
      <c r="S97">
        <v>899</v>
      </c>
    </row>
    <row r="98" spans="1:19">
      <c r="A98" s="22"/>
      <c r="B98" s="22"/>
      <c r="C98" s="22"/>
      <c r="D98" s="22" t="s">
        <v>438</v>
      </c>
      <c r="E98" s="22" t="s">
        <v>555</v>
      </c>
      <c r="F98" s="22" t="s">
        <v>2239</v>
      </c>
      <c r="G98" s="22"/>
      <c r="H98" s="22">
        <v>-3000000</v>
      </c>
      <c r="I98" s="22">
        <v>-137000000</v>
      </c>
      <c r="J98" s="22">
        <v>-60000000</v>
      </c>
      <c r="K98" s="22"/>
      <c r="L98" s="22"/>
      <c r="M98" s="22"/>
      <c r="P98" t="s">
        <v>382</v>
      </c>
      <c r="Q98">
        <v>145</v>
      </c>
      <c r="R98">
        <v>901</v>
      </c>
      <c r="S98">
        <v>915</v>
      </c>
    </row>
    <row r="99" spans="1:19">
      <c r="A99" s="22"/>
      <c r="B99" s="22"/>
      <c r="C99" s="22"/>
      <c r="D99" s="22" t="s">
        <v>438</v>
      </c>
      <c r="E99" s="22" t="s">
        <v>1928</v>
      </c>
      <c r="F99" s="22" t="s">
        <v>543</v>
      </c>
      <c r="G99" s="22" t="s">
        <v>548</v>
      </c>
      <c r="H99" s="22">
        <v>0</v>
      </c>
      <c r="I99" s="22">
        <v>5000000</v>
      </c>
      <c r="J99" s="22">
        <v>-6000000</v>
      </c>
      <c r="K99" s="22"/>
      <c r="L99" s="22"/>
      <c r="M99" s="22"/>
      <c r="P99" t="s">
        <v>383</v>
      </c>
      <c r="Q99">
        <v>146</v>
      </c>
      <c r="R99">
        <v>917</v>
      </c>
      <c r="S99">
        <v>922</v>
      </c>
    </row>
    <row r="100" spans="1:19">
      <c r="A100" s="22"/>
      <c r="B100" s="22"/>
      <c r="C100" s="22"/>
      <c r="D100" s="22" t="s">
        <v>438</v>
      </c>
      <c r="E100" s="22" t="s">
        <v>556</v>
      </c>
      <c r="F100" s="22" t="s">
        <v>557</v>
      </c>
      <c r="G100" s="22"/>
      <c r="H100" s="22">
        <v>-5447000000</v>
      </c>
      <c r="I100" s="22">
        <v>-4928000000</v>
      </c>
      <c r="J100" s="22">
        <v>3205000000</v>
      </c>
      <c r="K100" s="22"/>
      <c r="L100" s="22"/>
      <c r="M100" s="22"/>
      <c r="P100" t="s">
        <v>384</v>
      </c>
      <c r="Q100">
        <v>147</v>
      </c>
      <c r="R100">
        <v>924</v>
      </c>
      <c r="S100">
        <v>928</v>
      </c>
    </row>
    <row r="101" spans="1:19">
      <c r="A101" s="22"/>
      <c r="B101" s="22"/>
      <c r="C101" s="22"/>
      <c r="D101" s="22" t="s">
        <v>438</v>
      </c>
      <c r="E101" s="22" t="s">
        <v>558</v>
      </c>
      <c r="F101" s="22" t="s">
        <v>1929</v>
      </c>
      <c r="G101" s="22" t="s">
        <v>548</v>
      </c>
      <c r="H101" s="22">
        <v>-1996000000</v>
      </c>
      <c r="I101" s="22">
        <v>-1774000000</v>
      </c>
      <c r="J101" s="22">
        <v>1300000000</v>
      </c>
      <c r="K101" s="22"/>
      <c r="L101" s="22"/>
      <c r="M101" s="22"/>
      <c r="P101" t="s">
        <v>385</v>
      </c>
      <c r="Q101">
        <v>148</v>
      </c>
      <c r="R101">
        <v>930</v>
      </c>
      <c r="S101">
        <v>935</v>
      </c>
    </row>
    <row r="102" spans="1:19">
      <c r="A102" s="22"/>
      <c r="B102" s="22"/>
      <c r="C102" s="22"/>
      <c r="D102" s="22" t="s">
        <v>438</v>
      </c>
      <c r="E102" s="22" t="s">
        <v>560</v>
      </c>
      <c r="F102" s="22" t="s">
        <v>561</v>
      </c>
      <c r="G102" s="22"/>
      <c r="H102" s="22">
        <v>-3451000000</v>
      </c>
      <c r="I102" s="22">
        <v>-3154000000</v>
      </c>
      <c r="J102" s="22">
        <v>1905000000</v>
      </c>
      <c r="K102" s="22"/>
      <c r="L102" s="22"/>
      <c r="M102" s="22"/>
      <c r="P102" t="s">
        <v>386</v>
      </c>
      <c r="Q102">
        <v>149</v>
      </c>
      <c r="R102">
        <v>937</v>
      </c>
      <c r="S102">
        <v>942</v>
      </c>
    </row>
    <row r="103" spans="1:19">
      <c r="A103" s="22"/>
      <c r="B103" s="22"/>
      <c r="C103" s="22"/>
      <c r="D103" s="22" t="s">
        <v>438</v>
      </c>
      <c r="E103" s="22" t="s">
        <v>562</v>
      </c>
      <c r="F103" s="22" t="s">
        <v>1853</v>
      </c>
      <c r="G103" s="22"/>
      <c r="H103" s="22">
        <v>-17000000</v>
      </c>
      <c r="I103" s="22">
        <v>67000000</v>
      </c>
      <c r="J103" s="22">
        <v>-227000000</v>
      </c>
      <c r="K103" s="22"/>
      <c r="L103" s="22"/>
      <c r="M103" s="22"/>
      <c r="P103" t="s">
        <v>387</v>
      </c>
      <c r="Q103">
        <v>150</v>
      </c>
      <c r="R103">
        <v>943</v>
      </c>
      <c r="S103">
        <v>943</v>
      </c>
    </row>
    <row r="104" spans="1:19">
      <c r="A104" s="22"/>
      <c r="B104" s="22"/>
      <c r="C104" s="22"/>
      <c r="D104" s="22" t="s">
        <v>438</v>
      </c>
      <c r="E104" s="22" t="s">
        <v>564</v>
      </c>
      <c r="F104" s="22" t="s">
        <v>565</v>
      </c>
      <c r="G104" s="22"/>
      <c r="H104" s="22">
        <v>-3434000000</v>
      </c>
      <c r="I104" s="22">
        <v>-3221000000</v>
      </c>
      <c r="J104" s="22">
        <v>2132000000</v>
      </c>
      <c r="K104" s="22"/>
      <c r="L104" s="22"/>
      <c r="M104" s="22"/>
      <c r="P104" t="s">
        <v>388</v>
      </c>
      <c r="Q104">
        <v>151</v>
      </c>
      <c r="R104">
        <v>944</v>
      </c>
      <c r="S104">
        <v>944</v>
      </c>
    </row>
    <row r="105" spans="1:19">
      <c r="A105" s="22"/>
      <c r="B105" s="22"/>
      <c r="C105" s="22"/>
      <c r="D105" s="22" t="s">
        <v>438</v>
      </c>
      <c r="E105" s="22" t="s">
        <v>566</v>
      </c>
      <c r="F105" s="22" t="s">
        <v>567</v>
      </c>
      <c r="G105" s="22"/>
      <c r="H105" s="22">
        <v>18504000000</v>
      </c>
      <c r="I105" s="22">
        <v>19673000000</v>
      </c>
      <c r="J105" s="22">
        <v>25189000000</v>
      </c>
      <c r="K105" s="22"/>
      <c r="L105" s="22"/>
      <c r="M105" s="22"/>
      <c r="P105" t="s">
        <v>389</v>
      </c>
      <c r="Q105">
        <v>152</v>
      </c>
      <c r="R105">
        <v>946</v>
      </c>
      <c r="S105">
        <v>947</v>
      </c>
    </row>
    <row r="106" spans="1:19">
      <c r="A106" s="22"/>
      <c r="B106" s="22"/>
      <c r="C106" s="22"/>
      <c r="D106" s="22" t="s">
        <v>438</v>
      </c>
      <c r="E106" s="22" t="s">
        <v>568</v>
      </c>
      <c r="F106" s="22" t="s">
        <v>569</v>
      </c>
      <c r="G106" s="22"/>
      <c r="H106" s="22">
        <v>90000000</v>
      </c>
      <c r="I106" s="22">
        <v>449000000</v>
      </c>
      <c r="J106" s="22">
        <v>324000000</v>
      </c>
      <c r="K106" s="22"/>
      <c r="L106" s="22"/>
      <c r="M106" s="22"/>
      <c r="P106" t="s">
        <v>390</v>
      </c>
      <c r="Q106">
        <v>153</v>
      </c>
      <c r="R106">
        <v>949</v>
      </c>
      <c r="S106">
        <v>950</v>
      </c>
    </row>
    <row r="107" spans="1:19">
      <c r="A107" s="22"/>
      <c r="B107" s="22"/>
      <c r="C107" s="22" t="s">
        <v>570</v>
      </c>
      <c r="D107" s="22" t="s">
        <v>438</v>
      </c>
      <c r="E107" s="22" t="s">
        <v>571</v>
      </c>
      <c r="F107" s="22" t="s">
        <v>572</v>
      </c>
      <c r="G107" s="22"/>
      <c r="H107" s="22">
        <v>18594000000</v>
      </c>
      <c r="I107" s="22">
        <v>20122000000</v>
      </c>
      <c r="J107" s="22">
        <v>25513000000</v>
      </c>
      <c r="K107" s="22"/>
      <c r="L107" s="22"/>
      <c r="M107" s="22"/>
      <c r="P107" t="s">
        <v>393</v>
      </c>
      <c r="Q107">
        <v>154</v>
      </c>
      <c r="R107">
        <v>952</v>
      </c>
      <c r="S107">
        <v>955</v>
      </c>
    </row>
    <row r="108" spans="1:19">
      <c r="A108" s="22"/>
      <c r="B108" s="22"/>
      <c r="C108" s="22"/>
      <c r="D108" s="22" t="s">
        <v>263</v>
      </c>
      <c r="E108" s="22" t="s">
        <v>428</v>
      </c>
      <c r="F108" s="22"/>
      <c r="G108" s="22"/>
      <c r="H108" s="22"/>
      <c r="I108" s="22"/>
      <c r="J108" s="22"/>
      <c r="K108" s="22"/>
      <c r="L108" s="22"/>
      <c r="M108" s="22"/>
      <c r="P108" t="s">
        <v>394</v>
      </c>
      <c r="Q108">
        <v>155</v>
      </c>
      <c r="R108">
        <v>957</v>
      </c>
      <c r="S108">
        <v>962</v>
      </c>
    </row>
    <row r="109" spans="1:19">
      <c r="A109" s="22"/>
      <c r="B109" s="22"/>
      <c r="C109" s="22"/>
      <c r="D109" s="22"/>
      <c r="E109" s="22" t="s">
        <v>576</v>
      </c>
      <c r="F109" s="22" t="s">
        <v>293</v>
      </c>
      <c r="G109" s="22"/>
      <c r="H109" s="22"/>
      <c r="I109" s="22"/>
      <c r="J109" s="22"/>
      <c r="K109" s="22"/>
      <c r="L109" s="22"/>
      <c r="M109" s="22"/>
      <c r="P109" t="s">
        <v>395</v>
      </c>
      <c r="Q109">
        <v>156</v>
      </c>
      <c r="R109">
        <v>964</v>
      </c>
      <c r="S109">
        <v>969</v>
      </c>
    </row>
    <row r="110" spans="1:19">
      <c r="A110" s="22"/>
      <c r="B110" s="22"/>
      <c r="C110" s="22"/>
      <c r="D110" s="22"/>
      <c r="E110" s="22"/>
      <c r="F110" s="22" t="s">
        <v>34</v>
      </c>
      <c r="G110" s="22"/>
      <c r="H110" s="22"/>
      <c r="I110" s="22"/>
      <c r="J110" s="22"/>
      <c r="K110" s="22"/>
      <c r="L110" s="22"/>
      <c r="M110" s="22"/>
      <c r="P110" t="s">
        <v>396</v>
      </c>
      <c r="Q110">
        <v>157</v>
      </c>
      <c r="R110">
        <v>971</v>
      </c>
      <c r="S110">
        <v>988</v>
      </c>
    </row>
    <row r="111" spans="1:19">
      <c r="A111" s="22"/>
      <c r="B111" s="22"/>
      <c r="C111" s="22"/>
      <c r="D111" s="22" t="s">
        <v>438</v>
      </c>
      <c r="E111" s="22" t="s">
        <v>577</v>
      </c>
      <c r="F111" s="22" t="s">
        <v>578</v>
      </c>
      <c r="G111" s="22"/>
      <c r="H111" s="22">
        <v>20729000000</v>
      </c>
      <c r="I111" s="22">
        <v>19111000000</v>
      </c>
      <c r="J111" s="22">
        <v>19571000000</v>
      </c>
      <c r="K111" s="22"/>
      <c r="L111" s="22"/>
      <c r="M111" s="22"/>
      <c r="P111" t="s">
        <v>397</v>
      </c>
      <c r="Q111">
        <v>158</v>
      </c>
      <c r="R111">
        <v>990</v>
      </c>
      <c r="S111">
        <v>992</v>
      </c>
    </row>
    <row r="112" spans="1:19">
      <c r="A112" s="22"/>
      <c r="B112" s="22"/>
      <c r="C112" s="22"/>
      <c r="D112" s="22" t="s">
        <v>430</v>
      </c>
      <c r="E112" s="22" t="s">
        <v>1930</v>
      </c>
      <c r="F112" s="22" t="s">
        <v>1931</v>
      </c>
      <c r="G112" s="22"/>
      <c r="H112" s="22">
        <v>266038000000</v>
      </c>
      <c r="I112" s="22">
        <v>270130000000</v>
      </c>
      <c r="J112" s="22"/>
      <c r="K112" s="22"/>
      <c r="L112" s="22"/>
      <c r="M112" s="22"/>
      <c r="P112" t="s">
        <v>398</v>
      </c>
      <c r="Q112">
        <v>159</v>
      </c>
      <c r="R112">
        <v>994</v>
      </c>
      <c r="S112">
        <v>998</v>
      </c>
    </row>
    <row r="113" spans="1:19">
      <c r="A113" s="22"/>
      <c r="B113" s="22"/>
      <c r="C113" s="22"/>
      <c r="D113" s="22" t="s">
        <v>430</v>
      </c>
      <c r="E113" s="22" t="s">
        <v>886</v>
      </c>
      <c r="F113" s="22" t="s">
        <v>2240</v>
      </c>
      <c r="G113" s="22"/>
      <c r="H113" s="22">
        <v>74397000000</v>
      </c>
      <c r="I113" s="22">
        <v>64815000000</v>
      </c>
      <c r="J113" s="22"/>
      <c r="K113" s="22"/>
      <c r="L113" s="22"/>
      <c r="M113" s="22"/>
      <c r="P113" t="s">
        <v>399</v>
      </c>
      <c r="Q113">
        <v>160</v>
      </c>
      <c r="R113">
        <v>1000</v>
      </c>
      <c r="S113">
        <v>1005</v>
      </c>
    </row>
    <row r="114" spans="1:19">
      <c r="A114" s="22"/>
      <c r="B114" s="22"/>
      <c r="C114" s="22"/>
      <c r="D114" s="22"/>
      <c r="E114" s="22"/>
      <c r="F114" s="22" t="s">
        <v>1925</v>
      </c>
      <c r="G114" s="22"/>
      <c r="H114" s="22"/>
      <c r="I114" s="22"/>
      <c r="J114" s="22"/>
      <c r="K114" s="22"/>
      <c r="L114" s="22"/>
      <c r="M114" s="22"/>
      <c r="P114" t="s">
        <v>400</v>
      </c>
      <c r="Q114">
        <v>161</v>
      </c>
      <c r="R114">
        <v>1007</v>
      </c>
      <c r="S114">
        <v>1013</v>
      </c>
    </row>
    <row r="115" spans="1:19">
      <c r="A115" s="22"/>
      <c r="B115" s="22"/>
      <c r="C115" s="22"/>
      <c r="D115" s="22" t="s">
        <v>438</v>
      </c>
      <c r="E115" s="22" t="s">
        <v>1932</v>
      </c>
      <c r="F115" s="22" t="s">
        <v>1933</v>
      </c>
      <c r="G115" s="22"/>
      <c r="H115" s="22">
        <v>308364000000</v>
      </c>
      <c r="I115" s="22">
        <v>267358000000</v>
      </c>
      <c r="J115" s="22"/>
      <c r="K115" s="22"/>
      <c r="L115" s="22"/>
      <c r="M115" s="22"/>
      <c r="P115" t="s">
        <v>401</v>
      </c>
      <c r="Q115">
        <v>162</v>
      </c>
      <c r="R115">
        <v>1015</v>
      </c>
      <c r="S115">
        <v>1027</v>
      </c>
    </row>
    <row r="116" spans="1:19">
      <c r="A116" s="22"/>
      <c r="B116" s="22"/>
      <c r="C116" s="22"/>
      <c r="D116" s="22" t="s">
        <v>438</v>
      </c>
      <c r="E116" s="22" t="s">
        <v>589</v>
      </c>
      <c r="F116" s="22" t="s">
        <v>2241</v>
      </c>
      <c r="G116" s="22"/>
      <c r="H116" s="22">
        <v>99583000000</v>
      </c>
      <c r="I116" s="22">
        <v>80197000000</v>
      </c>
      <c r="J116" s="22"/>
      <c r="K116" s="22"/>
      <c r="L116" s="22"/>
      <c r="M116" s="22"/>
      <c r="P116" t="s">
        <v>402</v>
      </c>
      <c r="Q116">
        <v>163</v>
      </c>
      <c r="R116">
        <v>1029</v>
      </c>
      <c r="S116">
        <v>1053</v>
      </c>
    </row>
    <row r="117" spans="1:19">
      <c r="A117" s="22"/>
      <c r="B117" s="22"/>
      <c r="C117" s="22"/>
      <c r="D117" s="22" t="s">
        <v>438</v>
      </c>
      <c r="E117" s="22" t="s">
        <v>591</v>
      </c>
      <c r="F117" s="22" t="s">
        <v>2242</v>
      </c>
      <c r="G117" s="22"/>
      <c r="H117" s="22">
        <v>26309000000</v>
      </c>
      <c r="I117" s="22">
        <v>19603000000</v>
      </c>
      <c r="J117" s="22"/>
      <c r="K117" s="22"/>
      <c r="L117" s="22"/>
      <c r="M117" s="22"/>
      <c r="P117" t="s">
        <v>403</v>
      </c>
      <c r="Q117">
        <v>164</v>
      </c>
      <c r="R117">
        <v>1055</v>
      </c>
      <c r="S117">
        <v>1074</v>
      </c>
    </row>
    <row r="118" spans="1:19">
      <c r="A118" s="22"/>
      <c r="B118" s="22"/>
      <c r="C118" s="22"/>
      <c r="D118" s="22" t="s">
        <v>438</v>
      </c>
      <c r="E118" s="22" t="s">
        <v>593</v>
      </c>
      <c r="F118" s="22" t="s">
        <v>594</v>
      </c>
      <c r="G118" s="22"/>
      <c r="H118" s="22">
        <v>80000000</v>
      </c>
      <c r="I118" s="22">
        <v>279000000</v>
      </c>
      <c r="J118" s="22"/>
      <c r="K118" s="22"/>
      <c r="L118" s="22"/>
      <c r="M118" s="22"/>
      <c r="P118" t="s">
        <v>404</v>
      </c>
      <c r="Q118">
        <v>165</v>
      </c>
      <c r="R118">
        <v>1076</v>
      </c>
      <c r="S118">
        <v>1089</v>
      </c>
    </row>
    <row r="119" spans="1:19">
      <c r="A119" s="22"/>
      <c r="B119" s="22"/>
      <c r="C119" s="22"/>
      <c r="D119" s="22" t="s">
        <v>438</v>
      </c>
      <c r="E119" s="22" t="s">
        <v>595</v>
      </c>
      <c r="F119" s="22" t="s">
        <v>2243</v>
      </c>
      <c r="G119" s="22"/>
      <c r="H119" s="22">
        <v>967604000000</v>
      </c>
      <c r="I119" s="22">
        <v>916559000000</v>
      </c>
      <c r="J119" s="22">
        <v>862551000000</v>
      </c>
      <c r="K119" s="22"/>
      <c r="L119" s="22"/>
      <c r="M119" s="22"/>
      <c r="P119" t="s">
        <v>405</v>
      </c>
      <c r="Q119">
        <v>166</v>
      </c>
      <c r="R119">
        <v>1091</v>
      </c>
      <c r="S119">
        <v>1101</v>
      </c>
    </row>
    <row r="120" spans="1:19">
      <c r="A120" s="22"/>
      <c r="B120" s="22"/>
      <c r="C120" s="22"/>
      <c r="D120" s="22" t="s">
        <v>438</v>
      </c>
      <c r="E120" s="22" t="s">
        <v>597</v>
      </c>
      <c r="F120" s="22" t="s">
        <v>598</v>
      </c>
      <c r="G120" s="22" t="s">
        <v>548</v>
      </c>
      <c r="H120" s="22">
        <v>11419000000</v>
      </c>
      <c r="I120" s="22">
        <v>11545000000</v>
      </c>
      <c r="J120" s="22">
        <v>12319000000</v>
      </c>
      <c r="K120" s="22"/>
      <c r="L120" s="22"/>
      <c r="M120" s="22"/>
      <c r="P120" t="s">
        <v>406</v>
      </c>
      <c r="Q120">
        <v>167</v>
      </c>
      <c r="R120">
        <v>1102</v>
      </c>
      <c r="S120">
        <v>1102</v>
      </c>
    </row>
    <row r="121" spans="1:19">
      <c r="A121" s="22"/>
      <c r="B121" s="22"/>
      <c r="C121" s="22"/>
      <c r="D121" s="22" t="s">
        <v>438</v>
      </c>
      <c r="E121" s="22" t="s">
        <v>599</v>
      </c>
      <c r="F121" s="22" t="s">
        <v>600</v>
      </c>
      <c r="G121" s="22"/>
      <c r="H121" s="22">
        <v>956185000000</v>
      </c>
      <c r="I121" s="22">
        <v>905014000000</v>
      </c>
      <c r="J121" s="22"/>
      <c r="K121" s="22"/>
      <c r="L121" s="22"/>
      <c r="M121" s="22"/>
      <c r="P121" t="s">
        <v>408</v>
      </c>
      <c r="Q121">
        <v>168</v>
      </c>
      <c r="R121">
        <v>1104</v>
      </c>
      <c r="S121">
        <v>1156</v>
      </c>
    </row>
    <row r="122" spans="1:19">
      <c r="A122" s="22"/>
      <c r="B122" s="22"/>
      <c r="C122" s="22"/>
      <c r="D122" s="22" t="s">
        <v>438</v>
      </c>
      <c r="E122" s="22" t="s">
        <v>601</v>
      </c>
      <c r="F122" s="22" t="s">
        <v>602</v>
      </c>
      <c r="G122" s="22"/>
      <c r="H122" s="22">
        <v>12959000000</v>
      </c>
      <c r="I122" s="22">
        <v>12415000000</v>
      </c>
      <c r="J122" s="22"/>
      <c r="K122" s="22"/>
      <c r="L122" s="22"/>
      <c r="M122" s="22"/>
      <c r="P122" t="s">
        <v>409</v>
      </c>
      <c r="Q122">
        <v>169</v>
      </c>
      <c r="R122">
        <v>1158</v>
      </c>
      <c r="S122">
        <v>1193</v>
      </c>
    </row>
    <row r="123" spans="1:19">
      <c r="A123" s="22"/>
      <c r="B123" s="22"/>
      <c r="C123" s="22"/>
      <c r="D123" s="22" t="s">
        <v>438</v>
      </c>
      <c r="E123" s="22" t="s">
        <v>603</v>
      </c>
      <c r="F123" s="22" t="s">
        <v>604</v>
      </c>
      <c r="G123" s="22"/>
      <c r="H123" s="22">
        <v>1406000000</v>
      </c>
      <c r="I123" s="22">
        <v>1308000000</v>
      </c>
      <c r="J123" s="22"/>
      <c r="K123" s="22"/>
      <c r="L123" s="22"/>
      <c r="M123" s="22"/>
      <c r="P123" t="s">
        <v>410</v>
      </c>
      <c r="Q123">
        <v>170</v>
      </c>
      <c r="R123">
        <v>1195</v>
      </c>
      <c r="S123">
        <v>1212</v>
      </c>
    </row>
    <row r="124" spans="1:19">
      <c r="A124" s="22"/>
      <c r="B124" s="22"/>
      <c r="C124" s="22" t="s">
        <v>605</v>
      </c>
      <c r="D124" s="22" t="s">
        <v>438</v>
      </c>
      <c r="E124" s="22" t="s">
        <v>45</v>
      </c>
      <c r="F124" s="22" t="s">
        <v>606</v>
      </c>
      <c r="G124" s="22"/>
      <c r="H124" s="22">
        <v>8333000000</v>
      </c>
      <c r="I124" s="22">
        <v>8704000000</v>
      </c>
      <c r="J124" s="22"/>
      <c r="K124" s="22"/>
      <c r="L124" s="22"/>
      <c r="M124" s="22"/>
      <c r="P124" t="s">
        <v>411</v>
      </c>
      <c r="Q124">
        <v>171</v>
      </c>
      <c r="R124">
        <v>1214</v>
      </c>
      <c r="S124">
        <v>1222</v>
      </c>
    </row>
    <row r="125" spans="1:19">
      <c r="A125" s="22"/>
      <c r="B125" s="22"/>
      <c r="C125" s="22" t="s">
        <v>37</v>
      </c>
      <c r="D125" s="22" t="s">
        <v>438</v>
      </c>
      <c r="E125" s="22" t="s">
        <v>46</v>
      </c>
      <c r="F125" s="22" t="s">
        <v>37</v>
      </c>
      <c r="G125" s="22"/>
      <c r="H125" s="22">
        <v>26693000000</v>
      </c>
      <c r="I125" s="22">
        <v>25529000000</v>
      </c>
      <c r="J125" s="22">
        <v>25705000000</v>
      </c>
      <c r="K125" s="22"/>
      <c r="L125" s="22"/>
      <c r="M125" s="22"/>
      <c r="P125" t="s">
        <v>412</v>
      </c>
      <c r="Q125">
        <v>172</v>
      </c>
      <c r="R125">
        <v>1224</v>
      </c>
      <c r="S125">
        <v>1231</v>
      </c>
    </row>
    <row r="126" spans="1:19">
      <c r="A126" s="22"/>
      <c r="B126" s="22"/>
      <c r="C126" s="22"/>
      <c r="D126" s="22" t="s">
        <v>438</v>
      </c>
      <c r="E126" s="22" t="s">
        <v>607</v>
      </c>
      <c r="F126" s="22" t="s">
        <v>885</v>
      </c>
      <c r="G126" s="22"/>
      <c r="H126" s="22">
        <v>14498000000</v>
      </c>
      <c r="I126" s="22">
        <v>17656000000</v>
      </c>
      <c r="J126" s="22"/>
      <c r="K126" s="22"/>
      <c r="L126" s="22"/>
      <c r="M126" s="22"/>
      <c r="P126" t="s">
        <v>413</v>
      </c>
      <c r="Q126">
        <v>173</v>
      </c>
      <c r="R126">
        <v>1233</v>
      </c>
      <c r="S126">
        <v>1243</v>
      </c>
    </row>
    <row r="127" spans="1:19">
      <c r="A127" s="22"/>
      <c r="B127" s="22"/>
      <c r="C127" s="22"/>
      <c r="D127" s="22" t="s">
        <v>438</v>
      </c>
      <c r="E127" s="22" t="s">
        <v>611</v>
      </c>
      <c r="F127" s="22" t="s">
        <v>2244</v>
      </c>
      <c r="G127" s="22"/>
      <c r="H127" s="22">
        <v>114541000000</v>
      </c>
      <c r="I127" s="22">
        <v>95513000000</v>
      </c>
      <c r="J127" s="22"/>
      <c r="K127" s="22"/>
      <c r="L127" s="22"/>
      <c r="M127" s="22"/>
      <c r="P127" t="s">
        <v>414</v>
      </c>
      <c r="Q127">
        <v>174</v>
      </c>
      <c r="R127">
        <v>1245</v>
      </c>
      <c r="S127">
        <v>1271</v>
      </c>
    </row>
    <row r="128" spans="1:19">
      <c r="A128" s="22"/>
      <c r="B128" s="22"/>
      <c r="C128" s="22" t="s">
        <v>34</v>
      </c>
      <c r="D128" s="22" t="s">
        <v>438</v>
      </c>
      <c r="E128" s="22" t="s">
        <v>47</v>
      </c>
      <c r="F128" s="22" t="s">
        <v>613</v>
      </c>
      <c r="G128" s="22"/>
      <c r="H128" s="22">
        <v>1930115000000</v>
      </c>
      <c r="I128" s="22">
        <v>1787632000000</v>
      </c>
      <c r="J128" s="22"/>
      <c r="K128" s="22"/>
      <c r="L128" s="22"/>
      <c r="M128" s="22"/>
      <c r="P128" t="s">
        <v>287</v>
      </c>
      <c r="Q128">
        <v>175</v>
      </c>
      <c r="R128">
        <v>1273</v>
      </c>
      <c r="S128">
        <v>1275</v>
      </c>
    </row>
    <row r="129" spans="1:19">
      <c r="A129" s="22"/>
      <c r="B129" s="22"/>
      <c r="C129" s="22"/>
      <c r="D129" s="22"/>
      <c r="E129" s="22"/>
      <c r="F129" s="22" t="s">
        <v>40</v>
      </c>
      <c r="G129" s="22"/>
      <c r="H129" s="22"/>
      <c r="I129" s="22"/>
      <c r="J129" s="22"/>
      <c r="K129" s="22"/>
      <c r="L129" s="22"/>
      <c r="M129" s="22"/>
      <c r="P129" t="s">
        <v>288</v>
      </c>
      <c r="Q129">
        <v>176</v>
      </c>
      <c r="R129">
        <v>1277</v>
      </c>
      <c r="S129">
        <v>1279</v>
      </c>
    </row>
    <row r="130" spans="1:19">
      <c r="A130" s="22"/>
      <c r="B130" s="22"/>
      <c r="C130" s="22"/>
      <c r="D130" s="22" t="s">
        <v>438</v>
      </c>
      <c r="E130" s="22" t="s">
        <v>614</v>
      </c>
      <c r="F130" s="22" t="s">
        <v>615</v>
      </c>
      <c r="G130" s="22"/>
      <c r="H130" s="22">
        <v>375967000000</v>
      </c>
      <c r="I130" s="22">
        <v>351579000000</v>
      </c>
      <c r="J130" s="22"/>
      <c r="K130" s="22"/>
      <c r="L130" s="22"/>
      <c r="M130" s="22"/>
    </row>
    <row r="131" spans="1:19">
      <c r="A131" s="22"/>
      <c r="B131" s="22"/>
      <c r="C131" s="22"/>
      <c r="D131" s="22" t="s">
        <v>438</v>
      </c>
      <c r="E131" s="22" t="s">
        <v>616</v>
      </c>
      <c r="F131" s="22" t="s">
        <v>617</v>
      </c>
      <c r="G131" s="22"/>
      <c r="H131" s="22">
        <v>930112000000</v>
      </c>
      <c r="I131" s="22">
        <v>871733000000</v>
      </c>
      <c r="J131" s="22"/>
      <c r="K131" s="22"/>
      <c r="L131" s="22"/>
      <c r="M131" s="22"/>
    </row>
    <row r="132" spans="1:19">
      <c r="A132" s="22"/>
      <c r="B132" s="22"/>
      <c r="C132" s="22"/>
      <c r="D132" s="22" t="s">
        <v>438</v>
      </c>
      <c r="E132" s="22" t="s">
        <v>618</v>
      </c>
      <c r="F132" s="22" t="s">
        <v>619</v>
      </c>
      <c r="G132" s="22"/>
      <c r="H132" s="22">
        <v>1306079000000</v>
      </c>
      <c r="I132" s="22">
        <v>1223312000000</v>
      </c>
      <c r="J132" s="22"/>
      <c r="K132" s="22"/>
      <c r="L132" s="22"/>
      <c r="M132" s="22"/>
    </row>
    <row r="133" spans="1:19">
      <c r="A133" s="22"/>
      <c r="B133" s="22"/>
      <c r="C133" s="22" t="s">
        <v>620</v>
      </c>
      <c r="D133" s="22" t="s">
        <v>438</v>
      </c>
      <c r="E133" s="22" t="s">
        <v>177</v>
      </c>
      <c r="F133" s="22" t="s">
        <v>457</v>
      </c>
      <c r="G133" s="22"/>
      <c r="H133" s="22">
        <v>96781000000</v>
      </c>
      <c r="I133" s="22">
        <v>97528000000</v>
      </c>
      <c r="J133" s="22">
        <v>63518000000</v>
      </c>
      <c r="K133" s="22"/>
      <c r="L133" s="22"/>
      <c r="M133" s="22"/>
    </row>
    <row r="134" spans="1:19">
      <c r="A134" s="22"/>
      <c r="B134" s="22"/>
      <c r="C134" s="22"/>
      <c r="D134" s="22" t="s">
        <v>438</v>
      </c>
      <c r="E134" s="22" t="s">
        <v>621</v>
      </c>
      <c r="F134" s="22" t="s">
        <v>890</v>
      </c>
      <c r="G134" s="22"/>
      <c r="H134" s="22">
        <v>14492000000</v>
      </c>
      <c r="I134" s="22">
        <v>13920000000</v>
      </c>
      <c r="J134" s="22"/>
      <c r="K134" s="22"/>
      <c r="L134" s="22"/>
      <c r="M134" s="22"/>
    </row>
    <row r="135" spans="1:19">
      <c r="A135" s="22"/>
      <c r="B135" s="22"/>
      <c r="C135" s="22"/>
      <c r="D135" s="22" t="s">
        <v>438</v>
      </c>
      <c r="E135" s="22" t="s">
        <v>623</v>
      </c>
      <c r="F135" s="22" t="s">
        <v>624</v>
      </c>
      <c r="G135" s="22"/>
      <c r="H135" s="22">
        <v>57189000000</v>
      </c>
      <c r="I135" s="22">
        <v>59445000000</v>
      </c>
      <c r="J135" s="22"/>
      <c r="K135" s="22"/>
      <c r="L135" s="22"/>
      <c r="M135" s="22"/>
    </row>
    <row r="136" spans="1:19">
      <c r="A136" s="22"/>
      <c r="B136" s="22"/>
      <c r="C136" s="22"/>
      <c r="D136" s="22" t="s">
        <v>438</v>
      </c>
      <c r="E136" s="22" t="s">
        <v>625</v>
      </c>
      <c r="F136" s="22" t="s">
        <v>459</v>
      </c>
      <c r="G136" s="22"/>
      <c r="H136" s="22">
        <v>255077000000</v>
      </c>
      <c r="I136" s="22">
        <v>199536000000</v>
      </c>
      <c r="J136" s="22"/>
      <c r="K136" s="22"/>
      <c r="L136" s="22"/>
      <c r="M136" s="22"/>
    </row>
    <row r="137" spans="1:19">
      <c r="A137" s="22"/>
      <c r="B137" s="22"/>
      <c r="C137" s="22" t="s">
        <v>40</v>
      </c>
      <c r="D137" s="22" t="s">
        <v>438</v>
      </c>
      <c r="E137" s="22" t="s">
        <v>51</v>
      </c>
      <c r="F137" s="22" t="s">
        <v>626</v>
      </c>
      <c r="G137" s="22"/>
      <c r="H137" s="22">
        <v>1729618000000</v>
      </c>
      <c r="I137" s="22">
        <v>1593741000000</v>
      </c>
      <c r="J137" s="22"/>
      <c r="K137" s="22"/>
      <c r="L137" s="22"/>
      <c r="M137" s="22"/>
    </row>
    <row r="138" spans="1:19">
      <c r="A138" s="22"/>
      <c r="B138" s="22"/>
      <c r="C138" s="22"/>
      <c r="D138" s="22"/>
      <c r="E138" s="22"/>
      <c r="F138" s="22" t="s">
        <v>144</v>
      </c>
      <c r="G138" s="22"/>
      <c r="H138" s="22"/>
      <c r="I138" s="22"/>
      <c r="J138" s="22"/>
      <c r="K138" s="22"/>
      <c r="L138" s="22"/>
      <c r="M138" s="22"/>
    </row>
    <row r="139" spans="1:19">
      <c r="A139" s="22"/>
      <c r="B139" s="22"/>
      <c r="C139" s="22"/>
      <c r="D139" s="22"/>
      <c r="E139" s="22"/>
      <c r="F139" s="22" t="s">
        <v>1935</v>
      </c>
      <c r="G139" s="22"/>
      <c r="H139" s="22"/>
      <c r="I139" s="22"/>
      <c r="J139" s="22"/>
      <c r="K139" s="22"/>
      <c r="L139" s="22"/>
      <c r="M139" s="22"/>
    </row>
    <row r="140" spans="1:19">
      <c r="A140" s="22"/>
      <c r="B140" s="22"/>
      <c r="C140" s="22" t="s">
        <v>628</v>
      </c>
      <c r="D140" s="22" t="s">
        <v>438</v>
      </c>
      <c r="E140" s="22" t="s">
        <v>629</v>
      </c>
      <c r="F140" s="22" t="s">
        <v>630</v>
      </c>
      <c r="G140" s="22"/>
      <c r="H140" s="22">
        <v>24551000000</v>
      </c>
      <c r="I140" s="22">
        <v>22214000000</v>
      </c>
      <c r="J140" s="22"/>
      <c r="K140" s="22"/>
      <c r="L140" s="22"/>
      <c r="M140" s="22"/>
    </row>
    <row r="141" spans="1:19">
      <c r="A141" s="22"/>
      <c r="B141" s="22"/>
      <c r="C141" s="22" t="s">
        <v>631</v>
      </c>
      <c r="D141" s="22" t="s">
        <v>438</v>
      </c>
      <c r="E141" s="22" t="s">
        <v>632</v>
      </c>
      <c r="F141" s="22" t="s">
        <v>633</v>
      </c>
      <c r="G141" s="22"/>
      <c r="H141" s="22">
        <v>9136000000</v>
      </c>
      <c r="I141" s="22">
        <v>9136000000</v>
      </c>
      <c r="J141" s="22"/>
      <c r="K141" s="22"/>
      <c r="L141" s="22"/>
      <c r="M141" s="22"/>
    </row>
    <row r="142" spans="1:19">
      <c r="A142" s="22"/>
      <c r="B142" s="22"/>
      <c r="C142" s="22" t="s">
        <v>634</v>
      </c>
      <c r="D142" s="22" t="s">
        <v>438</v>
      </c>
      <c r="E142" s="22" t="s">
        <v>635</v>
      </c>
      <c r="F142" s="22" t="s">
        <v>636</v>
      </c>
      <c r="G142" s="22"/>
      <c r="H142" s="22">
        <v>60234000000</v>
      </c>
      <c r="I142" s="22">
        <v>60714000000</v>
      </c>
      <c r="J142" s="22"/>
      <c r="K142" s="22"/>
      <c r="L142" s="22"/>
      <c r="M142" s="22"/>
    </row>
    <row r="143" spans="1:19">
      <c r="A143" s="22"/>
      <c r="B143" s="22"/>
      <c r="C143" s="22" t="s">
        <v>637</v>
      </c>
      <c r="D143" s="22" t="s">
        <v>438</v>
      </c>
      <c r="E143" s="22" t="s">
        <v>638</v>
      </c>
      <c r="F143" s="22" t="s">
        <v>639</v>
      </c>
      <c r="G143" s="22"/>
      <c r="H143" s="22">
        <v>133075000000</v>
      </c>
      <c r="I143" s="22">
        <v>120866000000</v>
      </c>
      <c r="J143" s="22"/>
      <c r="K143" s="22"/>
      <c r="L143" s="22"/>
      <c r="M143" s="22"/>
    </row>
    <row r="144" spans="1:19">
      <c r="A144" s="22"/>
      <c r="B144" s="22"/>
      <c r="C144" s="22" t="s">
        <v>640</v>
      </c>
      <c r="D144" s="22" t="s">
        <v>438</v>
      </c>
      <c r="E144" s="22" t="s">
        <v>641</v>
      </c>
      <c r="F144" s="22" t="s">
        <v>642</v>
      </c>
      <c r="G144" s="22"/>
      <c r="H144" s="22">
        <v>-3137000000</v>
      </c>
      <c r="I144" s="22">
        <v>297000000</v>
      </c>
      <c r="J144" s="22">
        <v>3518000000</v>
      </c>
      <c r="K144" s="22"/>
      <c r="L144" s="22"/>
      <c r="M144" s="22"/>
    </row>
    <row r="145" spans="1:13">
      <c r="A145" s="22"/>
      <c r="B145" s="22"/>
      <c r="C145" s="22" t="s">
        <v>643</v>
      </c>
      <c r="D145" s="22" t="s">
        <v>438</v>
      </c>
      <c r="E145" s="22" t="s">
        <v>150</v>
      </c>
      <c r="F145" s="22" t="s">
        <v>2245</v>
      </c>
      <c r="G145" s="22" t="s">
        <v>548</v>
      </c>
      <c r="H145" s="22">
        <v>22713000000</v>
      </c>
      <c r="I145" s="22">
        <v>18867000000</v>
      </c>
      <c r="J145" s="22"/>
      <c r="K145" s="22"/>
      <c r="L145" s="22"/>
      <c r="M145" s="22"/>
    </row>
    <row r="146" spans="1:13">
      <c r="A146" s="22"/>
      <c r="B146" s="22"/>
      <c r="C146" s="22"/>
      <c r="D146" s="22" t="s">
        <v>430</v>
      </c>
      <c r="E146" s="22" t="s">
        <v>645</v>
      </c>
      <c r="F146" s="22" t="s">
        <v>646</v>
      </c>
      <c r="G146" s="22" t="s">
        <v>548</v>
      </c>
      <c r="H146" s="22">
        <v>1565000000</v>
      </c>
      <c r="I146" s="22">
        <v>1362000000</v>
      </c>
      <c r="J146" s="22"/>
      <c r="K146" s="22"/>
      <c r="L146" s="22"/>
      <c r="M146" s="22"/>
    </row>
    <row r="147" spans="1:13">
      <c r="A147" s="22"/>
      <c r="B147" s="22"/>
      <c r="C147" s="22" t="s">
        <v>647</v>
      </c>
      <c r="D147" s="22" t="s">
        <v>438</v>
      </c>
      <c r="E147" s="22" t="s">
        <v>52</v>
      </c>
      <c r="F147" s="22" t="s">
        <v>1937</v>
      </c>
      <c r="G147" s="22"/>
      <c r="H147" s="22">
        <v>199581000000</v>
      </c>
      <c r="I147" s="22">
        <v>192998000000</v>
      </c>
      <c r="J147" s="22"/>
      <c r="K147" s="22"/>
      <c r="L147" s="22"/>
      <c r="M147" s="22"/>
    </row>
    <row r="148" spans="1:13">
      <c r="A148" s="22"/>
      <c r="B148" s="22"/>
      <c r="C148" s="22" t="s">
        <v>649</v>
      </c>
      <c r="D148" s="22" t="s">
        <v>438</v>
      </c>
      <c r="E148" s="22" t="s">
        <v>152</v>
      </c>
      <c r="F148" s="22" t="s">
        <v>650</v>
      </c>
      <c r="G148" s="22"/>
      <c r="H148" s="22">
        <v>916000000</v>
      </c>
      <c r="I148" s="22">
        <v>893000000</v>
      </c>
      <c r="J148" s="22"/>
      <c r="K148" s="22"/>
      <c r="L148" s="22"/>
      <c r="M148" s="22"/>
    </row>
    <row r="149" spans="1:13">
      <c r="A149" s="22"/>
      <c r="B149" s="22"/>
      <c r="C149" s="22" t="s">
        <v>651</v>
      </c>
      <c r="D149" s="22" t="s">
        <v>438</v>
      </c>
      <c r="E149" s="22" t="s">
        <v>145</v>
      </c>
      <c r="F149" s="22" t="s">
        <v>652</v>
      </c>
      <c r="G149" s="22"/>
      <c r="H149" s="22">
        <v>200497000000</v>
      </c>
      <c r="I149" s="22">
        <v>193891000000</v>
      </c>
      <c r="J149" s="22">
        <v>185262000000</v>
      </c>
      <c r="K149" s="22"/>
      <c r="L149" s="22"/>
      <c r="M149" s="22"/>
    </row>
    <row r="150" spans="1:13">
      <c r="A150" s="22"/>
      <c r="B150" s="22"/>
      <c r="C150" s="22" t="s">
        <v>653</v>
      </c>
      <c r="D150" s="22" t="s">
        <v>438</v>
      </c>
      <c r="E150" s="22" t="s">
        <v>53</v>
      </c>
      <c r="F150" s="22" t="s">
        <v>654</v>
      </c>
      <c r="G150" s="22"/>
      <c r="H150" s="22">
        <v>1930115000000</v>
      </c>
      <c r="I150" s="22">
        <v>1787632000000</v>
      </c>
      <c r="J150" s="22"/>
      <c r="K150" s="22"/>
      <c r="L150" s="22"/>
      <c r="M150" s="22"/>
    </row>
    <row r="151" spans="1:13">
      <c r="A151" s="22"/>
      <c r="B151" s="22"/>
      <c r="C151" s="22"/>
      <c r="D151" s="22" t="s">
        <v>263</v>
      </c>
      <c r="E151" s="22" t="s">
        <v>428</v>
      </c>
      <c r="F151" s="22"/>
      <c r="G151" s="22"/>
      <c r="H151" s="22"/>
      <c r="I151" s="22"/>
      <c r="J151" s="22"/>
      <c r="K151" s="22"/>
      <c r="L151" s="22"/>
      <c r="M151" s="22"/>
    </row>
    <row r="152" spans="1:13">
      <c r="A152" s="22"/>
      <c r="B152" s="22"/>
      <c r="C152" s="22"/>
      <c r="D152" s="22"/>
      <c r="E152" s="22" t="s">
        <v>655</v>
      </c>
      <c r="F152" s="22" t="s">
        <v>294</v>
      </c>
      <c r="G152" s="22"/>
      <c r="H152" s="22"/>
      <c r="I152" s="22"/>
      <c r="J152" s="22"/>
      <c r="K152" s="22"/>
      <c r="L152" s="22"/>
      <c r="M152" s="22"/>
    </row>
    <row r="153" spans="1:13">
      <c r="A153" s="22"/>
      <c r="B153" s="22"/>
      <c r="C153" s="22"/>
      <c r="D153" s="22"/>
      <c r="E153" s="22"/>
      <c r="F153" s="22" t="s">
        <v>34</v>
      </c>
      <c r="G153" s="22"/>
      <c r="H153" s="22"/>
      <c r="I153" s="22"/>
      <c r="J153" s="22"/>
      <c r="K153" s="22"/>
      <c r="L153" s="22"/>
      <c r="M153" s="22"/>
    </row>
    <row r="154" spans="1:13">
      <c r="A154" s="22"/>
      <c r="B154" s="22"/>
      <c r="C154" s="22"/>
      <c r="D154" s="22" t="s">
        <v>438</v>
      </c>
      <c r="E154" s="22" t="s">
        <v>577</v>
      </c>
      <c r="F154" s="22" t="s">
        <v>578</v>
      </c>
      <c r="G154" s="22"/>
      <c r="H154" s="22">
        <v>20729000000</v>
      </c>
      <c r="I154" s="22">
        <v>19111000000</v>
      </c>
      <c r="J154" s="22">
        <v>19571000000</v>
      </c>
      <c r="K154" s="22"/>
      <c r="L154" s="22"/>
      <c r="M154" s="22"/>
    </row>
    <row r="155" spans="1:13">
      <c r="A155" s="22"/>
      <c r="B155" s="22"/>
      <c r="C155" s="22"/>
      <c r="D155" s="22" t="s">
        <v>430</v>
      </c>
      <c r="E155" s="22" t="s">
        <v>1930</v>
      </c>
      <c r="F155" s="22" t="s">
        <v>1931</v>
      </c>
      <c r="G155" s="22"/>
      <c r="H155" s="22">
        <v>266038000000</v>
      </c>
      <c r="I155" s="22">
        <v>270130000000</v>
      </c>
      <c r="J155" s="22"/>
      <c r="K155" s="22"/>
      <c r="L155" s="22"/>
      <c r="M155" s="22"/>
    </row>
    <row r="156" spans="1:13">
      <c r="A156" s="22"/>
      <c r="B156" s="22"/>
      <c r="C156" s="22"/>
      <c r="D156" s="22" t="s">
        <v>430</v>
      </c>
      <c r="E156" s="22" t="s">
        <v>886</v>
      </c>
      <c r="F156" s="22" t="s">
        <v>2240</v>
      </c>
      <c r="G156" s="22"/>
      <c r="H156" s="22">
        <v>74397000000</v>
      </c>
      <c r="I156" s="22">
        <v>64815000000</v>
      </c>
      <c r="J156" s="22"/>
      <c r="K156" s="22"/>
      <c r="L156" s="22"/>
      <c r="M156" s="22"/>
    </row>
    <row r="157" spans="1:13">
      <c r="A157" s="22"/>
      <c r="B157" s="22"/>
      <c r="C157" s="22"/>
      <c r="D157" s="22" t="s">
        <v>438</v>
      </c>
      <c r="E157" s="22" t="s">
        <v>1938</v>
      </c>
      <c r="F157" s="22" t="s">
        <v>1908</v>
      </c>
      <c r="G157" s="22"/>
      <c r="H157" s="22">
        <v>407519000000</v>
      </c>
      <c r="I157" s="22">
        <v>347925000000</v>
      </c>
      <c r="J157" s="22"/>
      <c r="K157" s="22"/>
      <c r="L157" s="22"/>
      <c r="M157" s="22"/>
    </row>
    <row r="158" spans="1:13">
      <c r="A158" s="22"/>
      <c r="B158" s="22"/>
      <c r="C158" s="22"/>
      <c r="D158" s="22" t="s">
        <v>438</v>
      </c>
      <c r="E158" s="22" t="s">
        <v>656</v>
      </c>
      <c r="F158" s="22" t="s">
        <v>1939</v>
      </c>
      <c r="G158" s="22"/>
      <c r="H158" s="22">
        <v>99155000000</v>
      </c>
      <c r="I158" s="22">
        <v>80567000000</v>
      </c>
      <c r="J158" s="22"/>
      <c r="K158" s="22"/>
      <c r="L158" s="22"/>
      <c r="M158" s="22"/>
    </row>
    <row r="159" spans="1:13">
      <c r="A159" s="22"/>
      <c r="B159" s="22"/>
      <c r="C159" s="22"/>
      <c r="D159" s="22" t="s">
        <v>438</v>
      </c>
      <c r="E159" s="22" t="s">
        <v>658</v>
      </c>
      <c r="F159" s="22" t="s">
        <v>1940</v>
      </c>
      <c r="G159" s="22"/>
      <c r="H159" s="22">
        <v>22042000000</v>
      </c>
      <c r="I159" s="22">
        <v>13539000000</v>
      </c>
      <c r="J159" s="22"/>
      <c r="K159" s="22"/>
      <c r="L159" s="22"/>
      <c r="M159" s="22"/>
    </row>
    <row r="160" spans="1:13">
      <c r="A160" s="22"/>
      <c r="B160" s="22"/>
      <c r="C160" s="22"/>
      <c r="D160" s="22" t="s">
        <v>438</v>
      </c>
      <c r="E160" s="22" t="s">
        <v>591</v>
      </c>
      <c r="F160" s="22" t="s">
        <v>1394</v>
      </c>
      <c r="G160" s="22"/>
      <c r="H160" s="22">
        <v>26309000000</v>
      </c>
      <c r="I160" s="22">
        <v>19603000000</v>
      </c>
      <c r="J160" s="22"/>
      <c r="K160" s="22"/>
      <c r="L160" s="22"/>
      <c r="M160" s="22"/>
    </row>
    <row r="161" spans="1:13">
      <c r="A161" s="22"/>
      <c r="B161" s="22"/>
      <c r="C161" s="22"/>
      <c r="D161" s="22" t="s">
        <v>438</v>
      </c>
      <c r="E161" s="22" t="s">
        <v>662</v>
      </c>
      <c r="F161" s="22" t="s">
        <v>663</v>
      </c>
      <c r="G161" s="22"/>
      <c r="H161" s="22">
        <v>758000000</v>
      </c>
      <c r="I161" s="22">
        <v>5316000000</v>
      </c>
      <c r="J161" s="22"/>
      <c r="K161" s="22"/>
      <c r="L161" s="22"/>
      <c r="M161" s="22"/>
    </row>
    <row r="162" spans="1:13">
      <c r="A162" s="22"/>
      <c r="B162" s="22"/>
      <c r="C162" s="22"/>
      <c r="D162" s="22" t="s">
        <v>438</v>
      </c>
      <c r="E162" s="22" t="s">
        <v>599</v>
      </c>
      <c r="F162" s="22" t="s">
        <v>600</v>
      </c>
      <c r="G162" s="22"/>
      <c r="H162" s="22">
        <v>956185000000</v>
      </c>
      <c r="I162" s="22">
        <v>905014000000</v>
      </c>
      <c r="J162" s="22"/>
      <c r="K162" s="22"/>
      <c r="L162" s="22"/>
      <c r="M162" s="22"/>
    </row>
    <row r="163" spans="1:13">
      <c r="A163" s="22"/>
      <c r="B163" s="22"/>
      <c r="C163" s="22"/>
      <c r="D163" s="22" t="s">
        <v>438</v>
      </c>
      <c r="E163" s="22" t="s">
        <v>607</v>
      </c>
      <c r="F163" s="22" t="s">
        <v>1941</v>
      </c>
      <c r="G163" s="22"/>
      <c r="H163" s="22">
        <v>14498000000</v>
      </c>
      <c r="I163" s="22">
        <v>17656000000</v>
      </c>
      <c r="J163" s="22"/>
      <c r="K163" s="22"/>
      <c r="L163" s="22"/>
      <c r="M163" s="22"/>
    </row>
    <row r="164" spans="1:13">
      <c r="A164" s="22"/>
      <c r="B164" s="22"/>
      <c r="C164" s="22"/>
      <c r="D164" s="22" t="s">
        <v>438</v>
      </c>
      <c r="E164" s="22" t="s">
        <v>1942</v>
      </c>
      <c r="F164" s="22" t="s">
        <v>1943</v>
      </c>
      <c r="G164" s="22"/>
      <c r="H164" s="22">
        <v>3275000000</v>
      </c>
      <c r="I164" s="22">
        <v>3065000000</v>
      </c>
      <c r="J164" s="22"/>
      <c r="K164" s="22"/>
      <c r="L164" s="22"/>
      <c r="M164" s="22"/>
    </row>
    <row r="165" spans="1:13">
      <c r="A165" s="22"/>
      <c r="B165" s="22"/>
      <c r="C165" s="22"/>
      <c r="D165" s="22" t="s">
        <v>438</v>
      </c>
      <c r="E165" s="22" t="s">
        <v>611</v>
      </c>
      <c r="F165" s="22" t="s">
        <v>1201</v>
      </c>
      <c r="G165" s="22"/>
      <c r="H165" s="22">
        <v>114541000000</v>
      </c>
      <c r="I165" s="22">
        <v>95513000000</v>
      </c>
      <c r="J165" s="22"/>
      <c r="K165" s="22"/>
      <c r="L165" s="22"/>
      <c r="M165" s="22"/>
    </row>
    <row r="166" spans="1:13">
      <c r="A166" s="22"/>
      <c r="B166" s="22"/>
      <c r="C166" s="22" t="s">
        <v>34</v>
      </c>
      <c r="D166" s="22" t="s">
        <v>438</v>
      </c>
      <c r="E166" s="22" t="s">
        <v>47</v>
      </c>
      <c r="F166" s="22" t="s">
        <v>613</v>
      </c>
      <c r="G166" s="22"/>
      <c r="H166" s="22">
        <v>1930115000000</v>
      </c>
      <c r="I166" s="22">
        <v>1787632000000</v>
      </c>
      <c r="J166" s="22"/>
      <c r="K166" s="22"/>
      <c r="L166" s="22"/>
      <c r="M166" s="22"/>
    </row>
    <row r="167" spans="1:13">
      <c r="A167" s="22"/>
      <c r="B167" s="22"/>
      <c r="C167" s="22"/>
      <c r="D167" s="22" t="s">
        <v>438</v>
      </c>
      <c r="E167" s="22" t="s">
        <v>621</v>
      </c>
      <c r="F167" s="22" t="s">
        <v>1944</v>
      </c>
      <c r="G167" s="22"/>
      <c r="H167" s="22">
        <v>14492000000</v>
      </c>
      <c r="I167" s="22">
        <v>13920000000</v>
      </c>
      <c r="J167" s="22"/>
      <c r="K167" s="22"/>
      <c r="L167" s="22"/>
      <c r="M167" s="22"/>
    </row>
    <row r="168" spans="1:13">
      <c r="A168" s="22"/>
      <c r="B168" s="22"/>
      <c r="C168" s="22"/>
      <c r="D168" s="22"/>
      <c r="E168" s="22"/>
      <c r="F168" s="22" t="s">
        <v>40</v>
      </c>
      <c r="G168" s="22"/>
      <c r="H168" s="22"/>
      <c r="I168" s="22"/>
      <c r="J168" s="22"/>
      <c r="K168" s="22"/>
      <c r="L168" s="22"/>
      <c r="M168" s="22"/>
    </row>
    <row r="169" spans="1:13">
      <c r="A169" s="22"/>
      <c r="B169" s="22"/>
      <c r="C169" s="22" t="s">
        <v>620</v>
      </c>
      <c r="D169" s="22" t="s">
        <v>438</v>
      </c>
      <c r="E169" s="22" t="s">
        <v>177</v>
      </c>
      <c r="F169" s="22" t="s">
        <v>457</v>
      </c>
      <c r="G169" s="22"/>
      <c r="H169" s="22">
        <v>96781000000</v>
      </c>
      <c r="I169" s="22">
        <v>97528000000</v>
      </c>
      <c r="J169" s="22">
        <v>63518000000</v>
      </c>
      <c r="K169" s="22"/>
      <c r="L169" s="22"/>
      <c r="M169" s="22"/>
    </row>
    <row r="170" spans="1:13">
      <c r="A170" s="22"/>
      <c r="B170" s="22"/>
      <c r="C170" s="22"/>
      <c r="D170" s="22" t="s">
        <v>438</v>
      </c>
      <c r="E170" s="22" t="s">
        <v>623</v>
      </c>
      <c r="F170" s="22" t="s">
        <v>624</v>
      </c>
      <c r="G170" s="22"/>
      <c r="H170" s="22">
        <v>57189000000</v>
      </c>
      <c r="I170" s="22">
        <v>59445000000</v>
      </c>
      <c r="J170" s="22"/>
      <c r="K170" s="22"/>
      <c r="L170" s="22"/>
      <c r="M170" s="22"/>
    </row>
    <row r="171" spans="1:13">
      <c r="A171" s="22"/>
      <c r="B171" s="22"/>
      <c r="C171" s="22"/>
      <c r="D171" s="22" t="s">
        <v>438</v>
      </c>
      <c r="E171" s="22" t="s">
        <v>625</v>
      </c>
      <c r="F171" s="22" t="s">
        <v>459</v>
      </c>
      <c r="G171" s="22"/>
      <c r="H171" s="22">
        <v>255077000000</v>
      </c>
      <c r="I171" s="22">
        <v>199536000000</v>
      </c>
      <c r="J171" s="22"/>
      <c r="K171" s="22"/>
      <c r="L171" s="22"/>
      <c r="M171" s="22"/>
    </row>
    <row r="172" spans="1:13">
      <c r="A172" s="22"/>
      <c r="B172" s="22"/>
      <c r="C172" s="22" t="s">
        <v>40</v>
      </c>
      <c r="D172" s="22" t="s">
        <v>438</v>
      </c>
      <c r="E172" s="22" t="s">
        <v>51</v>
      </c>
      <c r="F172" s="22" t="s">
        <v>626</v>
      </c>
      <c r="G172" s="22"/>
      <c r="H172" s="22">
        <v>1729618000000</v>
      </c>
      <c r="I172" s="22">
        <v>1593741000000</v>
      </c>
      <c r="J172" s="22"/>
      <c r="K172" s="22"/>
      <c r="L172" s="22"/>
      <c r="M172" s="22"/>
    </row>
    <row r="173" spans="1:13">
      <c r="A173" s="22"/>
      <c r="B173" s="22"/>
      <c r="C173" s="22"/>
      <c r="D173" s="22" t="s">
        <v>438</v>
      </c>
      <c r="E173" s="22" t="s">
        <v>666</v>
      </c>
      <c r="F173" s="22" t="s">
        <v>667</v>
      </c>
      <c r="G173" s="22"/>
      <c r="H173" s="104">
        <v>1741113</v>
      </c>
      <c r="I173" s="105">
        <v>1741113</v>
      </c>
      <c r="J173" s="22"/>
      <c r="K173" s="22"/>
      <c r="L173" s="22"/>
      <c r="M173" s="22"/>
    </row>
    <row r="174" spans="1:13">
      <c r="A174" s="22"/>
      <c r="B174" s="22"/>
      <c r="C174" s="22"/>
      <c r="D174" s="22" t="s">
        <v>438</v>
      </c>
      <c r="E174" s="22" t="s">
        <v>670</v>
      </c>
      <c r="F174" s="22" t="s">
        <v>671</v>
      </c>
      <c r="G174" s="22"/>
      <c r="H174" s="22">
        <v>5481811474</v>
      </c>
      <c r="I174" s="22">
        <v>5481811474</v>
      </c>
      <c r="J174" s="22"/>
      <c r="K174" s="22"/>
      <c r="L174" s="22"/>
      <c r="M174" s="22"/>
    </row>
    <row r="175" spans="1:13">
      <c r="A175" s="22"/>
      <c r="B175" s="22"/>
      <c r="C175" s="22"/>
      <c r="D175" s="22" t="s">
        <v>438</v>
      </c>
      <c r="E175" s="22" t="s">
        <v>668</v>
      </c>
      <c r="F175" s="22" t="s">
        <v>669</v>
      </c>
      <c r="G175" s="22"/>
      <c r="H175" s="22">
        <v>9000000000</v>
      </c>
      <c r="I175" s="22">
        <v>9000000000</v>
      </c>
      <c r="J175" s="22"/>
      <c r="K175" s="22"/>
      <c r="L175" s="22"/>
      <c r="M175" s="22"/>
    </row>
    <row r="176" spans="1:13">
      <c r="A176" s="22"/>
      <c r="B176" s="22"/>
      <c r="C176" s="22"/>
      <c r="D176" s="22" t="s">
        <v>438</v>
      </c>
      <c r="E176" s="22" t="s">
        <v>672</v>
      </c>
      <c r="F176" s="22" t="s">
        <v>673</v>
      </c>
      <c r="G176" s="22"/>
      <c r="H176" s="22">
        <v>465702148</v>
      </c>
      <c r="I176" s="22">
        <v>389682664</v>
      </c>
      <c r="J176" s="22"/>
      <c r="K176" s="22"/>
      <c r="L176" s="22"/>
      <c r="M176" s="22"/>
    </row>
    <row r="177" spans="1:13">
      <c r="A177" s="22"/>
      <c r="B177" s="22"/>
      <c r="C177" s="22"/>
      <c r="D177" s="22" t="s">
        <v>263</v>
      </c>
      <c r="E177" s="22" t="s">
        <v>428</v>
      </c>
      <c r="F177" s="22"/>
      <c r="G177" s="22"/>
      <c r="H177" s="22"/>
      <c r="I177" s="22"/>
      <c r="J177" s="22"/>
      <c r="K177" s="22"/>
      <c r="L177" s="22"/>
      <c r="M177" s="22"/>
    </row>
    <row r="178" spans="1:13">
      <c r="A178" s="22"/>
      <c r="B178" s="22"/>
      <c r="C178" s="22"/>
      <c r="D178" s="22"/>
      <c r="E178" s="22" t="s">
        <v>674</v>
      </c>
      <c r="F178" s="22" t="s">
        <v>295</v>
      </c>
      <c r="G178" s="22"/>
      <c r="H178" s="22"/>
      <c r="I178" s="22"/>
      <c r="J178" s="22"/>
      <c r="K178" s="22"/>
      <c r="L178" s="22"/>
      <c r="M178" s="22"/>
    </row>
    <row r="179" spans="1:13">
      <c r="A179" s="22"/>
      <c r="B179" s="22"/>
      <c r="C179" s="22" t="s">
        <v>651</v>
      </c>
      <c r="D179" s="22" t="s">
        <v>438</v>
      </c>
      <c r="E179" s="22" t="s">
        <v>145</v>
      </c>
      <c r="F179" s="22" t="s">
        <v>1945</v>
      </c>
      <c r="G179" s="22"/>
      <c r="H179" s="22">
        <v>200497000000</v>
      </c>
      <c r="I179" s="22">
        <v>193891000000</v>
      </c>
      <c r="J179" s="22">
        <v>185262000000</v>
      </c>
      <c r="K179" s="22"/>
      <c r="L179" s="22"/>
      <c r="M179" s="22"/>
    </row>
    <row r="180" spans="1:13">
      <c r="A180" s="22"/>
      <c r="B180" s="22"/>
      <c r="C180" s="22"/>
      <c r="D180" s="22" t="s">
        <v>438</v>
      </c>
      <c r="E180" s="22" t="s">
        <v>676</v>
      </c>
      <c r="F180" s="22" t="s">
        <v>1946</v>
      </c>
      <c r="G180" s="22"/>
      <c r="H180" s="22"/>
      <c r="I180" s="22">
        <v>194012000000</v>
      </c>
      <c r="J180" s="22"/>
      <c r="K180" s="22"/>
      <c r="L180" s="22"/>
      <c r="M180" s="22"/>
    </row>
    <row r="181" spans="1:13">
      <c r="A181" s="22"/>
      <c r="B181" s="22"/>
      <c r="C181" s="22" t="s">
        <v>518</v>
      </c>
      <c r="D181" s="22" t="s">
        <v>438</v>
      </c>
      <c r="E181" s="22" t="s">
        <v>519</v>
      </c>
      <c r="F181" s="22" t="s">
        <v>678</v>
      </c>
      <c r="G181" s="22"/>
      <c r="H181" s="22">
        <v>21938000000</v>
      </c>
      <c r="I181" s="22">
        <v>22894000000</v>
      </c>
      <c r="J181" s="22">
        <v>23057000000</v>
      </c>
      <c r="K181" s="22"/>
      <c r="L181" s="22"/>
      <c r="M181" s="22"/>
    </row>
    <row r="182" spans="1:13">
      <c r="A182" s="22"/>
      <c r="B182" s="22"/>
      <c r="C182" s="22" t="s">
        <v>236</v>
      </c>
      <c r="D182" s="22" t="s">
        <v>438</v>
      </c>
      <c r="E182" s="22" t="s">
        <v>516</v>
      </c>
      <c r="F182" s="22" t="s">
        <v>679</v>
      </c>
      <c r="G182" s="22"/>
      <c r="H182" s="22">
        <v>107000000</v>
      </c>
      <c r="I182" s="22">
        <v>382000000</v>
      </c>
      <c r="J182" s="22">
        <v>551000000</v>
      </c>
      <c r="K182" s="22"/>
      <c r="L182" s="22"/>
      <c r="M182" s="22"/>
    </row>
    <row r="183" spans="1:13">
      <c r="A183" s="22"/>
      <c r="B183" s="22"/>
      <c r="C183" s="22" t="s">
        <v>234</v>
      </c>
      <c r="D183" s="22" t="s">
        <v>438</v>
      </c>
      <c r="E183" s="22" t="s">
        <v>514</v>
      </c>
      <c r="F183" s="22" t="s">
        <v>678</v>
      </c>
      <c r="G183" s="22"/>
      <c r="H183" s="22">
        <v>22045000000</v>
      </c>
      <c r="I183" s="22">
        <v>23276000000</v>
      </c>
      <c r="J183" s="22">
        <v>23608000000</v>
      </c>
      <c r="K183" s="22"/>
      <c r="L183" s="22"/>
      <c r="M183" s="22"/>
    </row>
    <row r="184" spans="1:13">
      <c r="A184" s="22"/>
      <c r="B184" s="22"/>
      <c r="C184" s="22"/>
      <c r="D184" s="22" t="s">
        <v>438</v>
      </c>
      <c r="E184" s="22" t="s">
        <v>564</v>
      </c>
      <c r="F184" s="22" t="s">
        <v>680</v>
      </c>
      <c r="G184" s="22"/>
      <c r="H184" s="22">
        <v>-3434000000</v>
      </c>
      <c r="I184" s="22">
        <v>-3221000000</v>
      </c>
      <c r="J184" s="22">
        <v>2132000000</v>
      </c>
      <c r="K184" s="22"/>
      <c r="L184" s="22"/>
      <c r="M184" s="22"/>
    </row>
    <row r="185" spans="1:13">
      <c r="A185" s="22"/>
      <c r="B185" s="22"/>
      <c r="C185" s="22"/>
      <c r="D185" s="22" t="s">
        <v>438</v>
      </c>
      <c r="E185" s="22" t="s">
        <v>562</v>
      </c>
      <c r="F185" s="22" t="s">
        <v>681</v>
      </c>
      <c r="G185" s="22"/>
      <c r="H185" s="22">
        <v>-17000000</v>
      </c>
      <c r="I185" s="22">
        <v>67000000</v>
      </c>
      <c r="J185" s="22">
        <v>-227000000</v>
      </c>
      <c r="K185" s="22"/>
      <c r="L185" s="22"/>
      <c r="M185" s="22"/>
    </row>
    <row r="186" spans="1:13">
      <c r="A186" s="22"/>
      <c r="B186" s="22"/>
      <c r="C186" s="22"/>
      <c r="D186" s="22" t="s">
        <v>438</v>
      </c>
      <c r="E186" s="22" t="s">
        <v>560</v>
      </c>
      <c r="F186" s="22" t="s">
        <v>561</v>
      </c>
      <c r="G186" s="22"/>
      <c r="H186" s="22">
        <v>-3451000000</v>
      </c>
      <c r="I186" s="22">
        <v>-3154000000</v>
      </c>
      <c r="J186" s="22">
        <v>1905000000</v>
      </c>
      <c r="K186" s="22"/>
      <c r="L186" s="22"/>
      <c r="M186" s="22"/>
    </row>
    <row r="187" spans="1:13">
      <c r="A187" s="22"/>
      <c r="B187" s="22"/>
      <c r="C187" s="22"/>
      <c r="D187" s="22" t="s">
        <v>430</v>
      </c>
      <c r="E187" s="22" t="s">
        <v>682</v>
      </c>
      <c r="F187" s="22" t="s">
        <v>683</v>
      </c>
      <c r="G187" s="22"/>
      <c r="H187" s="22">
        <v>-186000000</v>
      </c>
      <c r="I187" s="22">
        <v>-422000000</v>
      </c>
      <c r="J187" s="22">
        <v>-329000000</v>
      </c>
      <c r="K187" s="22"/>
      <c r="L187" s="22"/>
      <c r="M187" s="22"/>
    </row>
    <row r="188" spans="1:13">
      <c r="A188" s="22"/>
      <c r="B188" s="22"/>
      <c r="C188" s="22" t="s">
        <v>684</v>
      </c>
      <c r="D188" s="22" t="s">
        <v>438</v>
      </c>
      <c r="E188" s="22" t="s">
        <v>685</v>
      </c>
      <c r="F188" s="22" t="s">
        <v>686</v>
      </c>
      <c r="G188" s="22"/>
      <c r="H188" s="22">
        <v>2386000000</v>
      </c>
      <c r="I188" s="22">
        <v>2644000000</v>
      </c>
      <c r="J188" s="22">
        <v>2483000000</v>
      </c>
      <c r="K188" s="22"/>
      <c r="L188" s="22"/>
      <c r="M188" s="22"/>
    </row>
    <row r="189" spans="1:13">
      <c r="A189" s="22"/>
      <c r="B189" s="22"/>
      <c r="C189" s="22" t="s">
        <v>687</v>
      </c>
      <c r="D189" s="22" t="s">
        <v>438</v>
      </c>
      <c r="E189" s="22" t="s">
        <v>688</v>
      </c>
      <c r="F189" s="22" t="s">
        <v>689</v>
      </c>
      <c r="G189" s="22" t="s">
        <v>548</v>
      </c>
      <c r="H189" s="22">
        <v>8116000000</v>
      </c>
      <c r="I189" s="22">
        <v>8697000000</v>
      </c>
      <c r="J189" s="22">
        <v>9414000000</v>
      </c>
      <c r="K189" s="22"/>
      <c r="L189" s="22"/>
      <c r="M189" s="22"/>
    </row>
    <row r="190" spans="1:13">
      <c r="A190" s="22"/>
      <c r="B190" s="22"/>
      <c r="C190" s="22" t="s">
        <v>693</v>
      </c>
      <c r="D190" s="22" t="s">
        <v>438</v>
      </c>
      <c r="E190" s="22" t="s">
        <v>694</v>
      </c>
      <c r="F190" s="22" t="s">
        <v>695</v>
      </c>
      <c r="G190" s="22"/>
      <c r="H190" s="22">
        <v>0</v>
      </c>
      <c r="I190" s="22">
        <v>0</v>
      </c>
      <c r="J190" s="22">
        <v>0</v>
      </c>
      <c r="K190" s="22"/>
      <c r="L190" s="22"/>
      <c r="M190" s="22"/>
    </row>
    <row r="191" spans="1:13">
      <c r="A191" s="22"/>
      <c r="B191" s="22"/>
      <c r="C191" s="22"/>
      <c r="D191" s="22" t="s">
        <v>430</v>
      </c>
      <c r="E191" s="22" t="s">
        <v>696</v>
      </c>
      <c r="F191" s="22" t="s">
        <v>697</v>
      </c>
      <c r="G191" s="22"/>
      <c r="H191" s="22">
        <v>963000000</v>
      </c>
      <c r="I191" s="22">
        <v>825000000</v>
      </c>
      <c r="J191" s="22">
        <v>1071000000</v>
      </c>
      <c r="K191" s="22"/>
      <c r="L191" s="22"/>
      <c r="M191" s="22"/>
    </row>
    <row r="192" spans="1:13">
      <c r="A192" s="22"/>
      <c r="B192" s="22"/>
      <c r="C192" s="22" t="s">
        <v>698</v>
      </c>
      <c r="D192" s="22" t="s">
        <v>438</v>
      </c>
      <c r="E192" s="22" t="s">
        <v>699</v>
      </c>
      <c r="F192" s="22" t="s">
        <v>700</v>
      </c>
      <c r="G192" s="22"/>
      <c r="H192" s="22">
        <v>0</v>
      </c>
      <c r="I192" s="22">
        <v>0</v>
      </c>
      <c r="J192" s="22">
        <v>0</v>
      </c>
      <c r="K192" s="22"/>
      <c r="L192" s="22"/>
      <c r="M192" s="22"/>
    </row>
    <row r="193" spans="1:13">
      <c r="A193" s="22"/>
      <c r="B193" s="22"/>
      <c r="C193" s="22" t="s">
        <v>1947</v>
      </c>
      <c r="D193" s="22" t="s">
        <v>438</v>
      </c>
      <c r="E193" s="22" t="s">
        <v>1948</v>
      </c>
      <c r="F193" s="22" t="s">
        <v>702</v>
      </c>
      <c r="G193" s="22" t="s">
        <v>548</v>
      </c>
      <c r="H193" s="22">
        <v>17000000</v>
      </c>
      <c r="I193" s="22">
        <v>49000000</v>
      </c>
      <c r="J193" s="22">
        <v>9000000</v>
      </c>
      <c r="K193" s="22"/>
      <c r="L193" s="22"/>
      <c r="M193" s="22"/>
    </row>
    <row r="194" spans="1:13">
      <c r="A194" s="22"/>
      <c r="B194" s="22"/>
      <c r="C194" s="22"/>
      <c r="D194" s="22" t="s">
        <v>430</v>
      </c>
      <c r="E194" s="22" t="s">
        <v>703</v>
      </c>
      <c r="F194" s="22" t="s">
        <v>704</v>
      </c>
      <c r="G194" s="22"/>
      <c r="H194" s="22">
        <v>2101000000</v>
      </c>
      <c r="I194" s="22">
        <v>2972000000</v>
      </c>
      <c r="J194" s="22">
        <v>2775000000</v>
      </c>
      <c r="K194" s="22"/>
      <c r="L194" s="22"/>
      <c r="M194" s="22"/>
    </row>
    <row r="195" spans="1:13">
      <c r="A195" s="22"/>
      <c r="B195" s="22"/>
      <c r="C195" s="22" t="s">
        <v>705</v>
      </c>
      <c r="D195" s="22" t="s">
        <v>438</v>
      </c>
      <c r="E195" s="22" t="s">
        <v>706</v>
      </c>
      <c r="F195" s="22" t="s">
        <v>707</v>
      </c>
      <c r="G195" s="22" t="s">
        <v>548</v>
      </c>
      <c r="H195" s="22">
        <v>7661000000</v>
      </c>
      <c r="I195" s="22">
        <v>7580000000</v>
      </c>
      <c r="J195" s="22">
        <v>7067000000</v>
      </c>
      <c r="K195" s="22"/>
      <c r="L195" s="22"/>
      <c r="M195" s="22"/>
    </row>
    <row r="196" spans="1:13">
      <c r="A196" s="22"/>
      <c r="B196" s="22"/>
      <c r="C196" s="22" t="s">
        <v>708</v>
      </c>
      <c r="D196" s="22" t="s">
        <v>438</v>
      </c>
      <c r="E196" s="22" t="s">
        <v>709</v>
      </c>
      <c r="F196" s="22" t="s">
        <v>710</v>
      </c>
      <c r="G196" s="22" t="s">
        <v>548</v>
      </c>
      <c r="H196" s="22">
        <v>1566000000</v>
      </c>
      <c r="I196" s="22">
        <v>1426000000</v>
      </c>
      <c r="J196" s="22">
        <v>1235000000</v>
      </c>
      <c r="K196" s="22"/>
      <c r="L196" s="22"/>
      <c r="M196" s="22"/>
    </row>
    <row r="197" spans="1:13">
      <c r="A197" s="22"/>
      <c r="B197" s="22"/>
      <c r="C197" s="22" t="s">
        <v>1949</v>
      </c>
      <c r="D197" s="22" t="s">
        <v>438</v>
      </c>
      <c r="E197" s="22" t="s">
        <v>711</v>
      </c>
      <c r="F197" s="22" t="s">
        <v>712</v>
      </c>
      <c r="G197" s="22"/>
      <c r="H197" s="22">
        <v>277000000</v>
      </c>
      <c r="I197" s="22">
        <v>453000000</v>
      </c>
      <c r="J197" s="22">
        <v>453000000</v>
      </c>
      <c r="K197" s="22"/>
      <c r="L197" s="22"/>
      <c r="M197" s="22"/>
    </row>
    <row r="198" spans="1:13">
      <c r="A198" s="22"/>
      <c r="B198" s="22"/>
      <c r="C198" s="22" t="s">
        <v>713</v>
      </c>
      <c r="D198" s="22" t="s">
        <v>438</v>
      </c>
      <c r="E198" s="22" t="s">
        <v>714</v>
      </c>
      <c r="F198" s="22" t="s">
        <v>715</v>
      </c>
      <c r="G198" s="22"/>
      <c r="H198" s="22">
        <v>779000000</v>
      </c>
      <c r="I198" s="22">
        <v>844000000</v>
      </c>
      <c r="J198" s="22">
        <v>858000000</v>
      </c>
      <c r="K198" s="22"/>
      <c r="L198" s="22"/>
      <c r="M198" s="22"/>
    </row>
    <row r="199" spans="1:13">
      <c r="A199" s="22"/>
      <c r="B199" s="22"/>
      <c r="C199" s="22"/>
      <c r="D199" s="22" t="s">
        <v>430</v>
      </c>
      <c r="E199" s="22" t="s">
        <v>716</v>
      </c>
      <c r="F199" s="22" t="s">
        <v>717</v>
      </c>
      <c r="G199" s="22"/>
      <c r="H199" s="22">
        <v>-1069000000</v>
      </c>
      <c r="I199" s="22">
        <v>-1057000000</v>
      </c>
      <c r="J199" s="22">
        <v>-845000000</v>
      </c>
      <c r="K199" s="22"/>
      <c r="L199" s="22"/>
      <c r="M199" s="22"/>
    </row>
    <row r="200" spans="1:13">
      <c r="A200" s="22"/>
      <c r="B200" s="22"/>
      <c r="C200" s="22" t="s">
        <v>718</v>
      </c>
      <c r="D200" s="22" t="s">
        <v>438</v>
      </c>
      <c r="E200" s="22" t="s">
        <v>719</v>
      </c>
      <c r="F200" s="22" t="s">
        <v>720</v>
      </c>
      <c r="G200" s="22"/>
      <c r="H200" s="22">
        <v>6485000000</v>
      </c>
      <c r="I200" s="22">
        <v>8629000000</v>
      </c>
      <c r="J200" s="22">
        <v>14254000000</v>
      </c>
      <c r="K200" s="22"/>
      <c r="L200" s="22"/>
      <c r="M200" s="22"/>
    </row>
    <row r="201" spans="1:13">
      <c r="A201" s="22"/>
      <c r="B201" s="22"/>
      <c r="C201" s="22" t="s">
        <v>651</v>
      </c>
      <c r="D201" s="22" t="s">
        <v>438</v>
      </c>
      <c r="E201" s="22" t="s">
        <v>145</v>
      </c>
      <c r="F201" s="22" t="s">
        <v>1950</v>
      </c>
      <c r="G201" s="22"/>
      <c r="H201" s="22">
        <v>200497000000</v>
      </c>
      <c r="I201" s="22">
        <v>193891000000</v>
      </c>
      <c r="J201" s="22">
        <v>185262000000</v>
      </c>
      <c r="K201" s="22"/>
      <c r="L201" s="22"/>
      <c r="M201" s="22"/>
    </row>
    <row r="202" spans="1:13">
      <c r="A202" s="22"/>
      <c r="B202" s="22"/>
      <c r="C202" s="22"/>
      <c r="D202" s="22" t="s">
        <v>263</v>
      </c>
      <c r="E202" s="22" t="s">
        <v>428</v>
      </c>
      <c r="F202" s="22"/>
      <c r="G202" s="22"/>
      <c r="H202" s="22"/>
      <c r="I202" s="22"/>
      <c r="J202" s="22"/>
      <c r="K202" s="22"/>
      <c r="L202" s="22"/>
      <c r="M202" s="22"/>
    </row>
    <row r="203" spans="1:13">
      <c r="A203" s="22"/>
      <c r="B203" s="22"/>
      <c r="C203" s="22"/>
      <c r="D203" s="22"/>
      <c r="E203" s="22" t="s">
        <v>722</v>
      </c>
      <c r="F203" s="22" t="s">
        <v>296</v>
      </c>
      <c r="G203" s="22"/>
      <c r="H203" s="22"/>
      <c r="I203" s="22"/>
      <c r="J203" s="22"/>
      <c r="K203" s="22"/>
      <c r="L203" s="22"/>
      <c r="M203" s="22"/>
    </row>
    <row r="204" spans="1:13">
      <c r="A204" s="22"/>
      <c r="B204" s="22"/>
      <c r="C204" s="22"/>
      <c r="D204" s="22"/>
      <c r="E204" s="22" t="s">
        <v>723</v>
      </c>
      <c r="F204" s="22" t="s">
        <v>297</v>
      </c>
      <c r="G204" s="22"/>
      <c r="H204" s="22"/>
      <c r="I204" s="22"/>
      <c r="J204" s="22"/>
      <c r="K204" s="22"/>
      <c r="L204" s="22"/>
      <c r="M204" s="22"/>
    </row>
    <row r="205" spans="1:13">
      <c r="A205" s="22"/>
      <c r="B205" s="22"/>
      <c r="C205" s="22"/>
      <c r="D205" s="22"/>
      <c r="E205" s="22"/>
      <c r="F205" s="22" t="s">
        <v>724</v>
      </c>
      <c r="G205" s="22"/>
      <c r="H205" s="22"/>
      <c r="I205" s="22"/>
      <c r="J205" s="22"/>
      <c r="K205" s="22"/>
      <c r="L205" s="22"/>
      <c r="M205" s="22"/>
    </row>
    <row r="206" spans="1:13">
      <c r="A206" s="22"/>
      <c r="B206" s="22"/>
      <c r="C206" s="22" t="s">
        <v>234</v>
      </c>
      <c r="D206" s="22" t="s">
        <v>438</v>
      </c>
      <c r="E206" s="22" t="s">
        <v>514</v>
      </c>
      <c r="F206" s="22" t="s">
        <v>515</v>
      </c>
      <c r="G206" s="22"/>
      <c r="H206" s="22">
        <v>22045000000</v>
      </c>
      <c r="I206" s="22">
        <v>23276000000</v>
      </c>
      <c r="J206" s="22">
        <v>23608000000</v>
      </c>
      <c r="K206" s="22"/>
      <c r="L206" s="22"/>
      <c r="M206" s="22"/>
    </row>
    <row r="207" spans="1:13">
      <c r="A207" s="22"/>
      <c r="B207" s="22"/>
      <c r="C207" s="22"/>
      <c r="D207" s="22"/>
      <c r="E207" s="22"/>
      <c r="F207" s="22" t="s">
        <v>725</v>
      </c>
      <c r="G207" s="22"/>
      <c r="H207" s="22"/>
      <c r="I207" s="22"/>
      <c r="J207" s="22"/>
      <c r="K207" s="22"/>
      <c r="L207" s="22"/>
      <c r="M207" s="22"/>
    </row>
    <row r="208" spans="1:13">
      <c r="A208" s="22"/>
      <c r="B208" s="22"/>
      <c r="C208" s="22" t="s">
        <v>467</v>
      </c>
      <c r="D208" s="22" t="s">
        <v>438</v>
      </c>
      <c r="E208" s="22" t="s">
        <v>468</v>
      </c>
      <c r="F208" s="22" t="s">
        <v>469</v>
      </c>
      <c r="G208" s="22"/>
      <c r="H208" s="22">
        <v>3770000000</v>
      </c>
      <c r="I208" s="22">
        <v>2442000000</v>
      </c>
      <c r="J208" s="22">
        <v>1395000000</v>
      </c>
      <c r="K208" s="22"/>
      <c r="L208" s="22"/>
      <c r="M208" s="22"/>
    </row>
    <row r="209" spans="1:13">
      <c r="A209" s="22"/>
      <c r="B209" s="22"/>
      <c r="C209" s="22"/>
      <c r="D209" s="22" t="s">
        <v>430</v>
      </c>
      <c r="E209" s="22" t="s">
        <v>726</v>
      </c>
      <c r="F209" s="22" t="s">
        <v>1951</v>
      </c>
      <c r="G209" s="22" t="s">
        <v>548</v>
      </c>
      <c r="H209" s="22">
        <v>-139000000</v>
      </c>
      <c r="I209" s="22">
        <v>-62000000</v>
      </c>
      <c r="J209" s="22">
        <v>-1820000000</v>
      </c>
      <c r="K209" s="22"/>
      <c r="L209" s="22"/>
      <c r="M209" s="22"/>
    </row>
    <row r="210" spans="1:13">
      <c r="A210" s="22"/>
      <c r="B210" s="22"/>
      <c r="C210" s="22"/>
      <c r="D210" s="22" t="s">
        <v>438</v>
      </c>
      <c r="E210" s="22" t="s">
        <v>728</v>
      </c>
      <c r="F210" s="22" t="s">
        <v>729</v>
      </c>
      <c r="G210" s="22"/>
      <c r="H210" s="22">
        <v>4970000000</v>
      </c>
      <c r="I210" s="22">
        <v>3288000000</v>
      </c>
      <c r="J210" s="22">
        <v>2515000000</v>
      </c>
      <c r="K210" s="22"/>
      <c r="L210" s="22"/>
      <c r="M210" s="22"/>
    </row>
    <row r="211" spans="1:13">
      <c r="A211" s="22"/>
      <c r="B211" s="22"/>
      <c r="C211" s="22" t="s">
        <v>730</v>
      </c>
      <c r="D211" s="22" t="s">
        <v>438</v>
      </c>
      <c r="E211" s="22" t="s">
        <v>731</v>
      </c>
      <c r="F211" s="22" t="s">
        <v>1952</v>
      </c>
      <c r="G211" s="22" t="s">
        <v>548</v>
      </c>
      <c r="H211" s="22">
        <v>6086000000</v>
      </c>
      <c r="I211" s="22">
        <v>6496000000</v>
      </c>
      <c r="J211" s="22">
        <v>3760000000</v>
      </c>
      <c r="K211" s="22"/>
      <c r="L211" s="22"/>
      <c r="M211" s="22"/>
    </row>
    <row r="212" spans="1:13">
      <c r="A212" s="22"/>
      <c r="B212" s="22"/>
      <c r="C212" s="22"/>
      <c r="D212" s="22" t="s">
        <v>430</v>
      </c>
      <c r="E212" s="22" t="s">
        <v>733</v>
      </c>
      <c r="F212" s="22" t="s">
        <v>734</v>
      </c>
      <c r="G212" s="22"/>
      <c r="H212" s="22">
        <v>1945000000</v>
      </c>
      <c r="I212" s="22">
        <v>1958000000</v>
      </c>
      <c r="J212" s="22">
        <v>1912000000</v>
      </c>
      <c r="K212" s="22"/>
      <c r="L212" s="22"/>
      <c r="M212" s="22"/>
    </row>
    <row r="213" spans="1:13">
      <c r="A213" s="22"/>
      <c r="B213" s="22"/>
      <c r="C213" s="22" t="s">
        <v>2246</v>
      </c>
      <c r="D213" s="22" t="s">
        <v>438</v>
      </c>
      <c r="E213" s="22" t="s">
        <v>2247</v>
      </c>
      <c r="F213" s="22" t="s">
        <v>2248</v>
      </c>
      <c r="G213" s="22" t="s">
        <v>548</v>
      </c>
      <c r="H213" s="22">
        <v>283000000</v>
      </c>
      <c r="I213" s="22">
        <v>453000000</v>
      </c>
      <c r="J213" s="22">
        <v>453000000</v>
      </c>
      <c r="K213" s="22"/>
      <c r="L213" s="22"/>
      <c r="M213" s="22"/>
    </row>
    <row r="214" spans="1:13">
      <c r="A214" s="22"/>
      <c r="B214" s="22"/>
      <c r="C214" s="22"/>
      <c r="D214" s="22" t="s">
        <v>430</v>
      </c>
      <c r="E214" s="22" t="s">
        <v>1953</v>
      </c>
      <c r="F214" s="22" t="s">
        <v>1954</v>
      </c>
      <c r="G214" s="22" t="s">
        <v>548</v>
      </c>
      <c r="H214" s="22">
        <v>205314000000</v>
      </c>
      <c r="I214" s="22">
        <v>178294000000</v>
      </c>
      <c r="J214" s="22">
        <v>144966000000</v>
      </c>
      <c r="K214" s="22"/>
      <c r="L214" s="22"/>
      <c r="M214" s="22"/>
    </row>
    <row r="215" spans="1:13">
      <c r="A215" s="22"/>
      <c r="B215" s="22"/>
      <c r="C215" s="22"/>
      <c r="D215" s="22" t="s">
        <v>430</v>
      </c>
      <c r="E215" s="22" t="s">
        <v>1955</v>
      </c>
      <c r="F215" s="22" t="s">
        <v>1956</v>
      </c>
      <c r="G215" s="22"/>
      <c r="H215" s="22">
        <v>127488000000</v>
      </c>
      <c r="I215" s="22">
        <v>133201000000</v>
      </c>
      <c r="J215" s="22">
        <v>117304000000</v>
      </c>
      <c r="K215" s="22"/>
      <c r="L215" s="22"/>
      <c r="M215" s="22"/>
    </row>
    <row r="216" spans="1:13">
      <c r="A216" s="22"/>
      <c r="B216" s="22"/>
      <c r="C216" s="22"/>
      <c r="D216" s="22"/>
      <c r="E216" s="22"/>
      <c r="F216" s="22" t="s">
        <v>739</v>
      </c>
      <c r="G216" s="22"/>
      <c r="H216" s="22"/>
      <c r="I216" s="22"/>
      <c r="J216" s="22"/>
      <c r="K216" s="22"/>
      <c r="L216" s="22"/>
      <c r="M216" s="22"/>
    </row>
    <row r="217" spans="1:13">
      <c r="A217" s="22"/>
      <c r="B217" s="22"/>
      <c r="C217" s="22"/>
      <c r="D217" s="22" t="s">
        <v>430</v>
      </c>
      <c r="E217" s="22" t="s">
        <v>1957</v>
      </c>
      <c r="F217" s="22" t="s">
        <v>2240</v>
      </c>
      <c r="G217" s="22"/>
      <c r="H217" s="22">
        <v>62550000000</v>
      </c>
      <c r="I217" s="22">
        <v>42754000000</v>
      </c>
      <c r="J217" s="22">
        <v>14242000000</v>
      </c>
      <c r="K217" s="22"/>
      <c r="L217" s="22"/>
      <c r="M217" s="22"/>
    </row>
    <row r="218" spans="1:13">
      <c r="A218" s="22"/>
      <c r="B218" s="22"/>
      <c r="C218" s="22" t="s">
        <v>744</v>
      </c>
      <c r="D218" s="22" t="s">
        <v>438</v>
      </c>
      <c r="E218" s="22" t="s">
        <v>745</v>
      </c>
      <c r="F218" s="22" t="s">
        <v>746</v>
      </c>
      <c r="G218" s="22" t="s">
        <v>548</v>
      </c>
      <c r="H218" s="22">
        <v>-1793000000</v>
      </c>
      <c r="I218" s="22">
        <v>2265000000</v>
      </c>
      <c r="J218" s="22">
        <v>-2354000000</v>
      </c>
      <c r="K218" s="22"/>
      <c r="L218" s="22"/>
      <c r="M218" s="22"/>
    </row>
    <row r="219" spans="1:13">
      <c r="A219" s="22"/>
      <c r="B219" s="22"/>
      <c r="C219" s="22" t="s">
        <v>747</v>
      </c>
      <c r="D219" s="22" t="s">
        <v>438</v>
      </c>
      <c r="E219" s="22" t="s">
        <v>748</v>
      </c>
      <c r="F219" s="22" t="s">
        <v>749</v>
      </c>
      <c r="G219" s="22" t="s">
        <v>548</v>
      </c>
      <c r="H219" s="22">
        <v>-2089000000</v>
      </c>
      <c r="I219" s="22">
        <v>354000000</v>
      </c>
      <c r="J219" s="22">
        <v>-1480000000</v>
      </c>
      <c r="K219" s="22"/>
      <c r="L219" s="22"/>
      <c r="M219" s="22"/>
    </row>
    <row r="220" spans="1:13">
      <c r="A220" s="22"/>
      <c r="B220" s="22"/>
      <c r="C220" s="22" t="s">
        <v>750</v>
      </c>
      <c r="D220" s="22" t="s">
        <v>438</v>
      </c>
      <c r="E220" s="22" t="s">
        <v>751</v>
      </c>
      <c r="F220" s="22" t="s">
        <v>752</v>
      </c>
      <c r="G220" s="22" t="s">
        <v>548</v>
      </c>
      <c r="H220" s="22">
        <v>14232000000</v>
      </c>
      <c r="I220" s="22">
        <v>2165000000</v>
      </c>
      <c r="J220" s="22">
        <v>6700000000</v>
      </c>
      <c r="K220" s="22"/>
      <c r="L220" s="22"/>
      <c r="M220" s="22"/>
    </row>
    <row r="221" spans="1:13">
      <c r="A221" s="22"/>
      <c r="B221" s="22"/>
      <c r="C221" s="22" t="s">
        <v>753</v>
      </c>
      <c r="D221" s="22" t="s">
        <v>438</v>
      </c>
      <c r="E221" s="22" t="s">
        <v>754</v>
      </c>
      <c r="F221" s="22" t="s">
        <v>1959</v>
      </c>
      <c r="G221" s="22"/>
      <c r="H221" s="22">
        <v>-705000000</v>
      </c>
      <c r="I221" s="22">
        <v>-2182000000</v>
      </c>
      <c r="J221" s="22">
        <v>6778000000</v>
      </c>
      <c r="K221" s="22"/>
      <c r="L221" s="22"/>
      <c r="M221" s="22"/>
    </row>
    <row r="222" spans="1:13">
      <c r="A222" s="22"/>
      <c r="B222" s="22"/>
      <c r="C222" s="22" t="s">
        <v>756</v>
      </c>
      <c r="D222" s="22" t="s">
        <v>438</v>
      </c>
      <c r="E222" s="22" t="s">
        <v>757</v>
      </c>
      <c r="F222" s="22" t="s">
        <v>758</v>
      </c>
      <c r="G222" s="22"/>
      <c r="H222" s="22">
        <v>169000000</v>
      </c>
      <c r="I222" s="22">
        <v>14772000000</v>
      </c>
      <c r="J222" s="22">
        <v>17529000000</v>
      </c>
      <c r="K222" s="22"/>
      <c r="L222" s="22"/>
      <c r="M222" s="22"/>
    </row>
    <row r="223" spans="1:13">
      <c r="A223" s="22"/>
      <c r="B223" s="22"/>
      <c r="C223" s="22"/>
      <c r="D223" s="22"/>
      <c r="E223" s="22"/>
      <c r="F223" s="22" t="s">
        <v>759</v>
      </c>
      <c r="G223" s="22"/>
      <c r="H223" s="22"/>
      <c r="I223" s="22"/>
      <c r="J223" s="22"/>
      <c r="K223" s="22"/>
      <c r="L223" s="22"/>
      <c r="M223" s="22"/>
    </row>
    <row r="224" spans="1:13">
      <c r="A224" s="22"/>
      <c r="B224" s="22"/>
      <c r="C224" s="22"/>
      <c r="D224" s="22"/>
      <c r="E224" s="22"/>
      <c r="F224" s="22" t="s">
        <v>739</v>
      </c>
      <c r="G224" s="22"/>
      <c r="H224" s="22"/>
      <c r="I224" s="22"/>
      <c r="J224" s="22"/>
      <c r="K224" s="22"/>
      <c r="L224" s="22"/>
      <c r="M224" s="22"/>
    </row>
    <row r="225" spans="1:13">
      <c r="A225" s="22"/>
      <c r="B225" s="22"/>
      <c r="C225" s="22"/>
      <c r="D225" s="22" t="s">
        <v>430</v>
      </c>
      <c r="E225" s="22" t="s">
        <v>760</v>
      </c>
      <c r="F225" s="22" t="s">
        <v>1931</v>
      </c>
      <c r="G225" s="22" t="s">
        <v>548</v>
      </c>
      <c r="H225" s="22">
        <v>-3991000000</v>
      </c>
      <c r="I225" s="22">
        <v>11866000000</v>
      </c>
      <c r="J225" s="22">
        <v>41778000000</v>
      </c>
      <c r="K225" s="22"/>
      <c r="L225" s="22"/>
      <c r="M225" s="22"/>
    </row>
    <row r="226" spans="1:13">
      <c r="A226" s="22"/>
      <c r="B226" s="22"/>
      <c r="C226" s="22"/>
      <c r="D226" s="22"/>
      <c r="E226" s="22"/>
      <c r="F226" s="22" t="s">
        <v>968</v>
      </c>
      <c r="G226" s="22"/>
      <c r="H226" s="22"/>
      <c r="I226" s="22"/>
      <c r="J226" s="22"/>
      <c r="K226" s="22"/>
      <c r="L226" s="22"/>
      <c r="M226" s="22"/>
    </row>
    <row r="227" spans="1:13">
      <c r="A227" s="22"/>
      <c r="B227" s="22"/>
      <c r="C227" s="22" t="s">
        <v>763</v>
      </c>
      <c r="D227" s="22" t="s">
        <v>438</v>
      </c>
      <c r="E227" s="22" t="s">
        <v>1960</v>
      </c>
      <c r="F227" s="22" t="s">
        <v>1961</v>
      </c>
      <c r="G227" s="22"/>
      <c r="H227" s="22">
        <v>31584000000</v>
      </c>
      <c r="I227" s="22">
        <v>25431000000</v>
      </c>
      <c r="J227" s="22">
        <v>6089000000</v>
      </c>
      <c r="K227" s="22"/>
      <c r="L227" s="22"/>
      <c r="M227" s="22"/>
    </row>
    <row r="228" spans="1:13">
      <c r="A228" s="22"/>
      <c r="B228" s="22"/>
      <c r="C228" s="22" t="s">
        <v>766</v>
      </c>
      <c r="D228" s="22" t="s">
        <v>438</v>
      </c>
      <c r="E228" s="22" t="s">
        <v>767</v>
      </c>
      <c r="F228" s="22" t="s">
        <v>1962</v>
      </c>
      <c r="G228" s="22"/>
      <c r="H228" s="22">
        <v>41105000000</v>
      </c>
      <c r="I228" s="22">
        <v>33912000000</v>
      </c>
      <c r="J228" s="22">
        <v>37257000000</v>
      </c>
      <c r="K228" s="22"/>
      <c r="L228" s="22"/>
      <c r="M228" s="22"/>
    </row>
    <row r="229" spans="1:13">
      <c r="A229" s="22"/>
      <c r="B229" s="22"/>
      <c r="C229" s="22" t="s">
        <v>769</v>
      </c>
      <c r="D229" s="22" t="s">
        <v>438</v>
      </c>
      <c r="E229" s="22" t="s">
        <v>1963</v>
      </c>
      <c r="F229" s="22" t="s">
        <v>778</v>
      </c>
      <c r="G229" s="22" t="s">
        <v>548</v>
      </c>
      <c r="H229" s="22">
        <v>120980000000</v>
      </c>
      <c r="I229" s="22">
        <v>79778000000</v>
      </c>
      <c r="J229" s="22">
        <v>44807000000</v>
      </c>
      <c r="K229" s="22"/>
      <c r="L229" s="22"/>
      <c r="M229" s="22"/>
    </row>
    <row r="230" spans="1:13">
      <c r="A230" s="22"/>
      <c r="B230" s="22"/>
      <c r="C230" s="22"/>
      <c r="D230" s="22"/>
      <c r="E230" s="22"/>
      <c r="F230" s="22" t="s">
        <v>772</v>
      </c>
      <c r="G230" s="22"/>
      <c r="H230" s="22"/>
      <c r="I230" s="22"/>
      <c r="J230" s="22"/>
      <c r="K230" s="22"/>
      <c r="L230" s="22"/>
      <c r="M230" s="22"/>
    </row>
    <row r="231" spans="1:13">
      <c r="A231" s="22"/>
      <c r="B231" s="22"/>
      <c r="C231" s="22" t="s">
        <v>773</v>
      </c>
      <c r="D231" s="22" t="s">
        <v>438</v>
      </c>
      <c r="E231" s="22" t="s">
        <v>774</v>
      </c>
      <c r="F231" s="22" t="s">
        <v>775</v>
      </c>
      <c r="G231" s="22"/>
      <c r="H231" s="22">
        <v>7957000000</v>
      </c>
      <c r="I231" s="22">
        <v>5290000000</v>
      </c>
      <c r="J231" s="22">
        <v>5168000000</v>
      </c>
      <c r="K231" s="22"/>
      <c r="L231" s="22"/>
      <c r="M231" s="22"/>
    </row>
    <row r="232" spans="1:13">
      <c r="A232" s="22"/>
      <c r="B232" s="22"/>
      <c r="C232" s="22" t="s">
        <v>776</v>
      </c>
      <c r="D232" s="22" t="s">
        <v>438</v>
      </c>
      <c r="E232" s="22" t="s">
        <v>777</v>
      </c>
      <c r="F232" s="22" t="s">
        <v>778</v>
      </c>
      <c r="G232" s="22" t="s">
        <v>548</v>
      </c>
      <c r="H232" s="22">
        <v>23593000000</v>
      </c>
      <c r="I232" s="22">
        <v>25424000000</v>
      </c>
      <c r="J232" s="22">
        <v>47012000000</v>
      </c>
      <c r="K232" s="22"/>
      <c r="L232" s="22"/>
      <c r="M232" s="22"/>
    </row>
    <row r="233" spans="1:13">
      <c r="A233" s="22"/>
      <c r="B233" s="22"/>
      <c r="C233" s="22"/>
      <c r="D233" s="22"/>
      <c r="E233" s="22"/>
      <c r="F233" s="22" t="s">
        <v>1964</v>
      </c>
      <c r="G233" s="22"/>
      <c r="H233" s="22"/>
      <c r="I233" s="22"/>
      <c r="J233" s="22"/>
      <c r="K233" s="22"/>
      <c r="L233" s="22"/>
      <c r="M233" s="22"/>
    </row>
    <row r="234" spans="1:13">
      <c r="A234" s="22"/>
      <c r="B234" s="22"/>
      <c r="C234" s="22"/>
      <c r="D234" s="22" t="s">
        <v>430</v>
      </c>
      <c r="E234" s="22" t="s">
        <v>1965</v>
      </c>
      <c r="F234" s="22" t="s">
        <v>1961</v>
      </c>
      <c r="G234" s="22"/>
      <c r="H234" s="22">
        <v>1975000000</v>
      </c>
      <c r="I234" s="22">
        <v>3496000000</v>
      </c>
      <c r="J234" s="22">
        <v>3161000000</v>
      </c>
      <c r="K234" s="22"/>
      <c r="L234" s="22"/>
      <c r="M234" s="22"/>
    </row>
    <row r="235" spans="1:13">
      <c r="A235" s="22"/>
      <c r="B235" s="22"/>
      <c r="C235" s="22"/>
      <c r="D235" s="22" t="s">
        <v>430</v>
      </c>
      <c r="E235" s="22" t="s">
        <v>1966</v>
      </c>
      <c r="F235" s="22" t="s">
        <v>778</v>
      </c>
      <c r="G235" s="22" t="s">
        <v>548</v>
      </c>
      <c r="H235" s="22">
        <v>4316000000</v>
      </c>
      <c r="I235" s="22">
        <v>2352000000</v>
      </c>
      <c r="J235" s="22">
        <v>3087000000</v>
      </c>
      <c r="K235" s="22"/>
      <c r="L235" s="22"/>
      <c r="M235" s="22"/>
    </row>
    <row r="236" spans="1:13">
      <c r="A236" s="22"/>
      <c r="B236" s="22"/>
      <c r="C236" s="22"/>
      <c r="D236" s="22"/>
      <c r="E236" s="22"/>
      <c r="F236" s="22" t="s">
        <v>783</v>
      </c>
      <c r="G236" s="22"/>
      <c r="H236" s="22"/>
      <c r="I236" s="22"/>
      <c r="J236" s="22"/>
      <c r="K236" s="22"/>
      <c r="L236" s="22"/>
      <c r="M236" s="22"/>
    </row>
    <row r="237" spans="1:13">
      <c r="A237" s="22"/>
      <c r="B237" s="22"/>
      <c r="C237" s="22"/>
      <c r="D237" s="22" t="s">
        <v>430</v>
      </c>
      <c r="E237" s="22" t="s">
        <v>784</v>
      </c>
      <c r="F237" s="22" t="s">
        <v>785</v>
      </c>
      <c r="G237" s="22" t="s">
        <v>548</v>
      </c>
      <c r="H237" s="22">
        <v>38977000000</v>
      </c>
      <c r="I237" s="22">
        <v>57016000000</v>
      </c>
      <c r="J237" s="22">
        <v>65162000000</v>
      </c>
      <c r="K237" s="22"/>
      <c r="L237" s="22"/>
      <c r="M237" s="22"/>
    </row>
    <row r="238" spans="1:13">
      <c r="A238" s="22"/>
      <c r="B238" s="22"/>
      <c r="C238" s="22"/>
      <c r="D238" s="22" t="s">
        <v>438</v>
      </c>
      <c r="E238" s="22" t="s">
        <v>786</v>
      </c>
      <c r="F238" s="22" t="s">
        <v>787</v>
      </c>
      <c r="G238" s="22"/>
      <c r="H238" s="22">
        <v>10061000000</v>
      </c>
      <c r="I238" s="22">
        <v>11672000000</v>
      </c>
      <c r="J238" s="22">
        <v>21564000000</v>
      </c>
      <c r="K238" s="22"/>
      <c r="L238" s="22"/>
      <c r="M238" s="22"/>
    </row>
    <row r="239" spans="1:13">
      <c r="A239" s="22"/>
      <c r="B239" s="22"/>
      <c r="C239" s="22"/>
      <c r="D239" s="22" t="s">
        <v>438</v>
      </c>
      <c r="E239" s="22" t="s">
        <v>788</v>
      </c>
      <c r="F239" s="22" t="s">
        <v>789</v>
      </c>
      <c r="G239" s="22" t="s">
        <v>548</v>
      </c>
      <c r="H239" s="22">
        <v>6221000000</v>
      </c>
      <c r="I239" s="22">
        <v>13759000000</v>
      </c>
      <c r="J239" s="22">
        <v>6424000000</v>
      </c>
      <c r="K239" s="22"/>
      <c r="L239" s="22"/>
      <c r="M239" s="22"/>
    </row>
    <row r="240" spans="1:13">
      <c r="A240" s="22"/>
      <c r="B240" s="22"/>
      <c r="C240" s="22"/>
      <c r="D240" s="22" t="s">
        <v>430</v>
      </c>
      <c r="E240" s="22" t="s">
        <v>790</v>
      </c>
      <c r="F240" s="22" t="s">
        <v>2249</v>
      </c>
      <c r="G240" s="22"/>
      <c r="H240" s="22">
        <v>11609000000</v>
      </c>
      <c r="I240" s="22">
        <v>10023000000</v>
      </c>
      <c r="J240" s="22">
        <v>13589000000</v>
      </c>
      <c r="K240" s="22"/>
      <c r="L240" s="22"/>
      <c r="M240" s="22"/>
    </row>
    <row r="241" spans="1:13">
      <c r="A241" s="22"/>
      <c r="B241" s="22"/>
      <c r="C241" s="22"/>
      <c r="D241" s="22" t="s">
        <v>430</v>
      </c>
      <c r="E241" s="22" t="s">
        <v>792</v>
      </c>
      <c r="F241" s="22" t="s">
        <v>793</v>
      </c>
      <c r="G241" s="22" t="s">
        <v>548</v>
      </c>
      <c r="H241" s="22">
        <v>12533000000</v>
      </c>
      <c r="I241" s="22">
        <v>12441000000</v>
      </c>
      <c r="J241" s="22">
        <v>13570000000</v>
      </c>
      <c r="K241" s="22"/>
      <c r="L241" s="22"/>
      <c r="M241" s="22"/>
    </row>
    <row r="242" spans="1:13">
      <c r="A242" s="22"/>
      <c r="B242" s="22"/>
      <c r="C242" s="22" t="s">
        <v>794</v>
      </c>
      <c r="D242" s="22" t="s">
        <v>438</v>
      </c>
      <c r="E242" s="22" t="s">
        <v>795</v>
      </c>
      <c r="F242" s="22" t="s">
        <v>796</v>
      </c>
      <c r="G242" s="22" t="s">
        <v>548</v>
      </c>
      <c r="H242" s="22">
        <v>30584000000</v>
      </c>
      <c r="I242" s="22">
        <v>3000000</v>
      </c>
      <c r="J242" s="22">
        <v>174000000</v>
      </c>
      <c r="K242" s="22"/>
      <c r="L242" s="22"/>
      <c r="M242" s="22"/>
    </row>
    <row r="243" spans="1:13">
      <c r="A243" s="22"/>
      <c r="B243" s="22"/>
      <c r="C243" s="22"/>
      <c r="D243" s="22" t="s">
        <v>430</v>
      </c>
      <c r="E243" s="22" t="s">
        <v>797</v>
      </c>
      <c r="F243" s="22" t="s">
        <v>798</v>
      </c>
      <c r="G243" s="22"/>
      <c r="H243" s="22">
        <v>7311000000</v>
      </c>
      <c r="I243" s="22">
        <v>7803000000</v>
      </c>
      <c r="J243" s="22">
        <v>7697000000</v>
      </c>
      <c r="K243" s="22"/>
      <c r="L243" s="22"/>
      <c r="M243" s="22"/>
    </row>
    <row r="244" spans="1:13">
      <c r="A244" s="22"/>
      <c r="B244" s="22"/>
      <c r="C244" s="22" t="s">
        <v>799</v>
      </c>
      <c r="D244" s="22" t="s">
        <v>438</v>
      </c>
      <c r="E244" s="22" t="s">
        <v>800</v>
      </c>
      <c r="F244" s="22" t="s">
        <v>2250</v>
      </c>
      <c r="G244" s="22" t="s">
        <v>548</v>
      </c>
      <c r="H244" s="22">
        <v>508000000</v>
      </c>
      <c r="I244" s="22">
        <v>2223000000</v>
      </c>
      <c r="J244" s="22">
        <v>891000000</v>
      </c>
      <c r="K244" s="22"/>
      <c r="L244" s="22"/>
      <c r="M244" s="22"/>
    </row>
    <row r="245" spans="1:13">
      <c r="A245" s="22"/>
      <c r="B245" s="22"/>
      <c r="C245" s="22" t="s">
        <v>802</v>
      </c>
      <c r="D245" s="22" t="s">
        <v>438</v>
      </c>
      <c r="E245" s="22" t="s">
        <v>803</v>
      </c>
      <c r="F245" s="22" t="s">
        <v>804</v>
      </c>
      <c r="G245" s="22"/>
      <c r="H245" s="22">
        <v>-122119000000</v>
      </c>
      <c r="I245" s="22">
        <v>-107235000000</v>
      </c>
      <c r="J245" s="22">
        <v>-128380000000</v>
      </c>
      <c r="K245" s="22"/>
      <c r="L245" s="22"/>
      <c r="M245" s="22"/>
    </row>
    <row r="246" spans="1:13">
      <c r="A246" s="22"/>
      <c r="B246" s="22"/>
      <c r="C246" s="22"/>
      <c r="D246" s="22" t="s">
        <v>438</v>
      </c>
      <c r="E246" s="22" t="s">
        <v>805</v>
      </c>
      <c r="F246" s="22" t="s">
        <v>455</v>
      </c>
      <c r="G246" s="22"/>
      <c r="H246" s="22">
        <v>82767000000</v>
      </c>
      <c r="I246" s="22">
        <v>54867000000</v>
      </c>
      <c r="J246" s="22">
        <v>89133000000</v>
      </c>
      <c r="K246" s="22"/>
      <c r="L246" s="22"/>
      <c r="M246" s="22"/>
    </row>
    <row r="247" spans="1:13">
      <c r="A247" s="22"/>
      <c r="B247" s="22"/>
      <c r="C247" s="22" t="s">
        <v>806</v>
      </c>
      <c r="D247" s="22" t="s">
        <v>438</v>
      </c>
      <c r="E247" s="22" t="s">
        <v>807</v>
      </c>
      <c r="F247" s="22" t="s">
        <v>457</v>
      </c>
      <c r="G247" s="22"/>
      <c r="H247" s="22">
        <v>-1198000000</v>
      </c>
      <c r="I247" s="22">
        <v>34010000000</v>
      </c>
      <c r="J247" s="22">
        <v>8035000000</v>
      </c>
      <c r="K247" s="22"/>
      <c r="L247" s="22"/>
      <c r="M247" s="22"/>
    </row>
    <row r="248" spans="1:13">
      <c r="A248" s="22"/>
      <c r="B248" s="22"/>
      <c r="C248" s="22"/>
      <c r="D248" s="22"/>
      <c r="E248" s="22"/>
      <c r="F248" s="22" t="s">
        <v>808</v>
      </c>
      <c r="G248" s="22"/>
      <c r="H248" s="22"/>
      <c r="I248" s="22"/>
      <c r="J248" s="22"/>
      <c r="K248" s="22"/>
      <c r="L248" s="22"/>
      <c r="M248" s="22"/>
    </row>
    <row r="249" spans="1:13">
      <c r="A249" s="22"/>
      <c r="B249" s="22"/>
      <c r="C249" s="22" t="s">
        <v>809</v>
      </c>
      <c r="D249" s="22" t="s">
        <v>438</v>
      </c>
      <c r="E249" s="22" t="s">
        <v>810</v>
      </c>
      <c r="F249" s="22" t="s">
        <v>811</v>
      </c>
      <c r="G249" s="22"/>
      <c r="H249" s="22">
        <v>90111000000</v>
      </c>
      <c r="I249" s="22">
        <v>43030000000</v>
      </c>
      <c r="J249" s="22">
        <v>42154000000</v>
      </c>
      <c r="K249" s="22"/>
      <c r="L249" s="22"/>
      <c r="M249" s="22"/>
    </row>
    <row r="250" spans="1:13">
      <c r="A250" s="22"/>
      <c r="B250" s="22"/>
      <c r="C250" s="22" t="s">
        <v>812</v>
      </c>
      <c r="D250" s="22" t="s">
        <v>438</v>
      </c>
      <c r="E250" s="22" t="s">
        <v>813</v>
      </c>
      <c r="F250" s="22" t="s">
        <v>814</v>
      </c>
      <c r="G250" s="22" t="s">
        <v>548</v>
      </c>
      <c r="H250" s="22">
        <v>34462000000</v>
      </c>
      <c r="I250" s="22">
        <v>27333000000</v>
      </c>
      <c r="J250" s="22">
        <v>15829000000</v>
      </c>
      <c r="K250" s="22"/>
      <c r="L250" s="22"/>
      <c r="M250" s="22"/>
    </row>
    <row r="251" spans="1:13">
      <c r="A251" s="22"/>
      <c r="B251" s="22"/>
      <c r="C251" s="22"/>
      <c r="D251" s="22"/>
      <c r="E251" s="22"/>
      <c r="F251" s="22" t="s">
        <v>815</v>
      </c>
      <c r="G251" s="22"/>
      <c r="H251" s="22"/>
      <c r="I251" s="22"/>
      <c r="J251" s="22"/>
      <c r="K251" s="22"/>
      <c r="L251" s="22"/>
      <c r="M251" s="22"/>
    </row>
    <row r="252" spans="1:13">
      <c r="A252" s="22"/>
      <c r="B252" s="22"/>
      <c r="C252" s="22" t="s">
        <v>816</v>
      </c>
      <c r="D252" s="22" t="s">
        <v>438</v>
      </c>
      <c r="E252" s="22" t="s">
        <v>817</v>
      </c>
      <c r="F252" s="22" t="s">
        <v>811</v>
      </c>
      <c r="G252" s="22"/>
      <c r="H252" s="22">
        <v>2101000000</v>
      </c>
      <c r="I252" s="22">
        <v>2972000000</v>
      </c>
      <c r="J252" s="22">
        <v>2775000000</v>
      </c>
      <c r="K252" s="22"/>
      <c r="L252" s="22"/>
      <c r="M252" s="22"/>
    </row>
    <row r="253" spans="1:13">
      <c r="A253" s="22"/>
      <c r="B253" s="22"/>
      <c r="C253" s="22" t="s">
        <v>821</v>
      </c>
      <c r="D253" s="22" t="s">
        <v>438</v>
      </c>
      <c r="E253" s="22" t="s">
        <v>822</v>
      </c>
      <c r="F253" s="22" t="s">
        <v>823</v>
      </c>
      <c r="G253" s="22" t="s">
        <v>548</v>
      </c>
      <c r="H253" s="22">
        <v>1566000000</v>
      </c>
      <c r="I253" s="22">
        <v>1426000000</v>
      </c>
      <c r="J253" s="22">
        <v>1235000000</v>
      </c>
      <c r="K253" s="22"/>
      <c r="L253" s="22"/>
      <c r="M253" s="22"/>
    </row>
    <row r="254" spans="1:13">
      <c r="A254" s="22"/>
      <c r="B254" s="22"/>
      <c r="C254" s="22" t="s">
        <v>824</v>
      </c>
      <c r="D254" s="22" t="s">
        <v>438</v>
      </c>
      <c r="E254" s="22" t="s">
        <v>825</v>
      </c>
      <c r="F254" s="22" t="s">
        <v>811</v>
      </c>
      <c r="G254" s="22"/>
      <c r="H254" s="22">
        <v>1415000000</v>
      </c>
      <c r="I254" s="22">
        <v>1726000000</v>
      </c>
      <c r="J254" s="22">
        <v>1840000000</v>
      </c>
      <c r="K254" s="22"/>
      <c r="L254" s="22"/>
      <c r="M254" s="22"/>
    </row>
    <row r="255" spans="1:13">
      <c r="A255" s="22"/>
      <c r="B255" s="22"/>
      <c r="C255" s="22" t="s">
        <v>829</v>
      </c>
      <c r="D255" s="22" t="s">
        <v>438</v>
      </c>
      <c r="E255" s="22" t="s">
        <v>830</v>
      </c>
      <c r="F255" s="22" t="s">
        <v>831</v>
      </c>
      <c r="G255" s="22" t="s">
        <v>548</v>
      </c>
      <c r="H255" s="22">
        <v>8116000000</v>
      </c>
      <c r="I255" s="22">
        <v>8697000000</v>
      </c>
      <c r="J255" s="22">
        <v>9414000000</v>
      </c>
      <c r="K255" s="22"/>
      <c r="L255" s="22"/>
      <c r="M255" s="22"/>
    </row>
    <row r="256" spans="1:13">
      <c r="A256" s="22"/>
      <c r="B256" s="22"/>
      <c r="C256" s="22" t="s">
        <v>832</v>
      </c>
      <c r="D256" s="22" t="s">
        <v>438</v>
      </c>
      <c r="E256" s="22" t="s">
        <v>833</v>
      </c>
      <c r="F256" s="22" t="s">
        <v>823</v>
      </c>
      <c r="G256" s="22" t="s">
        <v>548</v>
      </c>
      <c r="H256" s="22">
        <v>7472000000</v>
      </c>
      <c r="I256" s="22">
        <v>7400000000</v>
      </c>
      <c r="J256" s="22">
        <v>6908000000</v>
      </c>
      <c r="K256" s="22"/>
      <c r="L256" s="22"/>
      <c r="M256" s="22"/>
    </row>
    <row r="257" spans="1:13">
      <c r="A257" s="22"/>
      <c r="B257" s="22"/>
      <c r="C257" s="22" t="s">
        <v>2251</v>
      </c>
      <c r="D257" s="22" t="s">
        <v>438</v>
      </c>
      <c r="E257" s="22" t="s">
        <v>2252</v>
      </c>
      <c r="F257" s="22" t="s">
        <v>2248</v>
      </c>
      <c r="G257" s="22"/>
      <c r="H257" s="22">
        <v>283000000</v>
      </c>
      <c r="I257" s="22">
        <v>453000000</v>
      </c>
      <c r="J257" s="22">
        <v>453000000</v>
      </c>
      <c r="K257" s="22"/>
      <c r="L257" s="22"/>
      <c r="M257" s="22"/>
    </row>
    <row r="258" spans="1:13">
      <c r="A258" s="22"/>
      <c r="B258" s="22"/>
      <c r="C258" s="22" t="s">
        <v>834</v>
      </c>
      <c r="D258" s="22" t="s">
        <v>438</v>
      </c>
      <c r="E258" s="22" t="s">
        <v>835</v>
      </c>
      <c r="F258" s="22" t="s">
        <v>836</v>
      </c>
      <c r="G258" s="22"/>
      <c r="H258" s="22">
        <v>-188000000</v>
      </c>
      <c r="I258" s="22">
        <v>-232000000</v>
      </c>
      <c r="J258" s="22">
        <v>-552000000</v>
      </c>
      <c r="K258" s="22"/>
      <c r="L258" s="22"/>
      <c r="M258" s="22"/>
    </row>
    <row r="259" spans="1:13">
      <c r="A259" s="22"/>
      <c r="B259" s="22"/>
      <c r="C259" s="22" t="s">
        <v>837</v>
      </c>
      <c r="D259" s="22" t="s">
        <v>438</v>
      </c>
      <c r="E259" s="22" t="s">
        <v>838</v>
      </c>
      <c r="F259" s="22" t="s">
        <v>839</v>
      </c>
      <c r="G259" s="22"/>
      <c r="H259" s="22">
        <v>-107000000</v>
      </c>
      <c r="I259" s="22">
        <v>33000000</v>
      </c>
      <c r="J259" s="22">
        <v>51000000</v>
      </c>
      <c r="K259" s="22"/>
      <c r="L259" s="22"/>
      <c r="M259" s="22"/>
    </row>
    <row r="260" spans="1:13">
      <c r="A260" s="22"/>
      <c r="B260" s="22"/>
      <c r="C260" s="22" t="s">
        <v>840</v>
      </c>
      <c r="D260" s="22" t="s">
        <v>438</v>
      </c>
      <c r="E260" s="22" t="s">
        <v>841</v>
      </c>
      <c r="F260" s="22" t="s">
        <v>2232</v>
      </c>
      <c r="G260" s="22"/>
      <c r="H260" s="22">
        <v>123568000000</v>
      </c>
      <c r="I260" s="22">
        <v>92003000000</v>
      </c>
      <c r="J260" s="22">
        <v>110503000000</v>
      </c>
      <c r="K260" s="22"/>
      <c r="L260" s="22"/>
      <c r="M260" s="22"/>
    </row>
    <row r="261" spans="1:13">
      <c r="A261" s="22"/>
      <c r="B261" s="22"/>
      <c r="C261" s="22" t="s">
        <v>1970</v>
      </c>
      <c r="D261" s="22" t="s">
        <v>438</v>
      </c>
      <c r="E261" s="22" t="s">
        <v>1971</v>
      </c>
      <c r="F261" s="22" t="s">
        <v>1972</v>
      </c>
      <c r="G261" s="22"/>
      <c r="H261" s="22">
        <v>1618000000</v>
      </c>
      <c r="I261" s="22">
        <v>-460000000</v>
      </c>
      <c r="J261" s="22">
        <v>-348000000</v>
      </c>
      <c r="K261" s="22"/>
      <c r="L261" s="22"/>
      <c r="M261" s="22"/>
    </row>
    <row r="262" spans="1:13">
      <c r="A262" s="22"/>
      <c r="B262" s="22"/>
      <c r="C262" s="22"/>
      <c r="D262" s="22" t="s">
        <v>438</v>
      </c>
      <c r="E262" s="22" t="s">
        <v>577</v>
      </c>
      <c r="F262" s="22" t="s">
        <v>1973</v>
      </c>
      <c r="G262" s="22"/>
      <c r="H262" s="22">
        <v>20729000000</v>
      </c>
      <c r="I262" s="22">
        <v>19111000000</v>
      </c>
      <c r="J262" s="22">
        <v>19571000000</v>
      </c>
      <c r="K262" s="22"/>
      <c r="L262" s="22"/>
      <c r="M262" s="22"/>
    </row>
    <row r="263" spans="1:13">
      <c r="A263" s="22"/>
      <c r="B263" s="22"/>
      <c r="C263" s="22"/>
      <c r="D263" s="22" t="s">
        <v>438</v>
      </c>
      <c r="E263" s="22" t="s">
        <v>577</v>
      </c>
      <c r="F263" s="22" t="s">
        <v>1974</v>
      </c>
      <c r="G263" s="22"/>
      <c r="H263" s="22">
        <v>20729000000</v>
      </c>
      <c r="I263" s="22">
        <v>19111000000</v>
      </c>
      <c r="J263" s="22">
        <v>19571000000</v>
      </c>
      <c r="K263" s="22"/>
      <c r="L263" s="22"/>
      <c r="M263" s="22"/>
    </row>
    <row r="264" spans="1:13">
      <c r="A264" s="22"/>
      <c r="B264" s="22"/>
      <c r="C264" s="22"/>
      <c r="D264" s="22"/>
      <c r="E264" s="22"/>
      <c r="F264" s="22" t="s">
        <v>847</v>
      </c>
      <c r="G264" s="22"/>
      <c r="H264" s="22"/>
      <c r="I264" s="22"/>
      <c r="J264" s="22"/>
      <c r="K264" s="22"/>
      <c r="L264" s="22"/>
      <c r="M264" s="22"/>
    </row>
    <row r="265" spans="1:13">
      <c r="A265" s="22"/>
      <c r="B265" s="22"/>
      <c r="C265" s="22"/>
      <c r="D265" s="22" t="s">
        <v>438</v>
      </c>
      <c r="E265" s="22" t="s">
        <v>848</v>
      </c>
      <c r="F265" s="22" t="s">
        <v>849</v>
      </c>
      <c r="G265" s="22"/>
      <c r="H265" s="22">
        <v>5573000000</v>
      </c>
      <c r="I265" s="22">
        <v>3816000000</v>
      </c>
      <c r="J265" s="22">
        <v>3906000000</v>
      </c>
      <c r="K265" s="22"/>
      <c r="L265" s="22"/>
      <c r="M265" s="22"/>
    </row>
    <row r="266" spans="1:13">
      <c r="A266" s="22"/>
      <c r="B266" s="22"/>
      <c r="C266" s="22"/>
      <c r="D266" s="22" t="s">
        <v>438</v>
      </c>
      <c r="E266" s="22" t="s">
        <v>850</v>
      </c>
      <c r="F266" s="22" t="s">
        <v>851</v>
      </c>
      <c r="G266" s="22"/>
      <c r="H266" s="22">
        <v>8446000000</v>
      </c>
      <c r="I266" s="22">
        <v>13688000000</v>
      </c>
      <c r="J266" s="22">
        <v>8808000000</v>
      </c>
      <c r="K266" s="22"/>
      <c r="L266" s="22"/>
      <c r="M266" s="22"/>
    </row>
    <row r="267" spans="1:13">
      <c r="A267" s="22"/>
      <c r="B267" s="22"/>
      <c r="C267" s="22"/>
      <c r="D267" s="22" t="s">
        <v>263</v>
      </c>
      <c r="E267" s="22" t="s">
        <v>428</v>
      </c>
      <c r="F267" s="22"/>
      <c r="G267" s="22"/>
      <c r="H267" s="22"/>
      <c r="I267" s="22"/>
      <c r="J267" s="22"/>
      <c r="K267" s="22"/>
      <c r="L267" s="22"/>
      <c r="M267" s="22"/>
    </row>
    <row r="268" spans="1:13">
      <c r="A268" s="22"/>
      <c r="B268" s="22"/>
      <c r="C268" s="22"/>
      <c r="D268" s="22"/>
      <c r="E268" s="22" t="s">
        <v>852</v>
      </c>
      <c r="F268" s="22" t="s">
        <v>298</v>
      </c>
      <c r="G268" s="22"/>
      <c r="H268" s="22"/>
      <c r="I268" s="22"/>
      <c r="J268" s="22"/>
      <c r="K268" s="22"/>
      <c r="L268" s="22"/>
      <c r="M268" s="22"/>
    </row>
    <row r="269" spans="1:13">
      <c r="A269" s="22"/>
      <c r="B269" s="22"/>
      <c r="C269" s="22" t="s">
        <v>1949</v>
      </c>
      <c r="D269" s="22" t="s">
        <v>438</v>
      </c>
      <c r="E269" s="22" t="s">
        <v>711</v>
      </c>
      <c r="F269" s="22" t="s">
        <v>2253</v>
      </c>
      <c r="G269" s="22"/>
      <c r="H269" s="22">
        <v>277000000</v>
      </c>
      <c r="I269" s="22">
        <v>453000000</v>
      </c>
      <c r="J269" s="22">
        <v>453000000</v>
      </c>
      <c r="K269" s="22"/>
      <c r="L269" s="22"/>
      <c r="M269" s="22"/>
    </row>
    <row r="270" spans="1:13">
      <c r="A270" s="22"/>
      <c r="B270" s="22"/>
      <c r="C270" s="22"/>
      <c r="D270" s="22"/>
      <c r="E270" s="22"/>
      <c r="F270" s="22" t="s">
        <v>853</v>
      </c>
      <c r="G270" s="22"/>
      <c r="H270" s="22"/>
      <c r="I270" s="22"/>
      <c r="J270" s="22"/>
      <c r="K270" s="22"/>
      <c r="L270" s="22"/>
      <c r="M270" s="22"/>
    </row>
    <row r="271" spans="1:13">
      <c r="A271" s="22"/>
      <c r="B271" s="22"/>
      <c r="C271" s="22"/>
      <c r="D271" s="22" t="s">
        <v>430</v>
      </c>
      <c r="E271" s="22" t="s">
        <v>1975</v>
      </c>
      <c r="F271" s="22" t="s">
        <v>1976</v>
      </c>
      <c r="G271" s="22"/>
      <c r="H271" s="22">
        <v>72399000000</v>
      </c>
      <c r="I271" s="22">
        <v>46291000000</v>
      </c>
      <c r="J271" s="22">
        <v>28604000000</v>
      </c>
      <c r="K271" s="22"/>
      <c r="L271" s="22"/>
      <c r="M271" s="22"/>
    </row>
    <row r="272" spans="1:13">
      <c r="A272" s="22"/>
      <c r="B272" s="22"/>
      <c r="C272" s="22"/>
      <c r="D272" s="22" t="s">
        <v>430</v>
      </c>
      <c r="E272" s="22" t="s">
        <v>856</v>
      </c>
      <c r="F272" s="22" t="s">
        <v>1977</v>
      </c>
      <c r="G272" s="22"/>
      <c r="H272" s="22">
        <v>6894000000</v>
      </c>
      <c r="I272" s="22">
        <v>9205000000</v>
      </c>
      <c r="J272" s="22">
        <v>11021000000</v>
      </c>
      <c r="K272" s="22"/>
      <c r="L272" s="22"/>
      <c r="M272" s="22"/>
    </row>
    <row r="273" spans="1:13">
      <c r="A273" s="22"/>
      <c r="B273" s="22"/>
      <c r="C273" s="22"/>
      <c r="D273" s="22" t="s">
        <v>438</v>
      </c>
      <c r="E273" s="22" t="s">
        <v>2254</v>
      </c>
      <c r="F273" s="22" t="s">
        <v>2255</v>
      </c>
      <c r="G273" s="22"/>
      <c r="H273" s="22">
        <v>306000000</v>
      </c>
      <c r="I273" s="22">
        <v>90000000</v>
      </c>
      <c r="J273" s="22">
        <v>9849000000</v>
      </c>
      <c r="K273" s="22"/>
      <c r="L273" s="22"/>
      <c r="M273" s="22"/>
    </row>
    <row r="274" spans="1:13">
      <c r="A274" s="22"/>
      <c r="B274" s="22"/>
      <c r="C274" s="22"/>
      <c r="D274" s="22" t="s">
        <v>430</v>
      </c>
      <c r="E274" s="22" t="s">
        <v>2256</v>
      </c>
      <c r="F274" s="22" t="s">
        <v>2257</v>
      </c>
      <c r="G274" s="22"/>
      <c r="H274" s="22">
        <v>3092000000</v>
      </c>
      <c r="I274" s="22">
        <v>3274000000</v>
      </c>
      <c r="J274" s="22">
        <v>4094000000</v>
      </c>
      <c r="K274" s="22"/>
      <c r="L274" s="22"/>
      <c r="M274" s="22"/>
    </row>
    <row r="275" spans="1:13">
      <c r="A275" s="22"/>
      <c r="B275" s="22"/>
      <c r="C275" s="22"/>
      <c r="D275" s="22" t="s">
        <v>430</v>
      </c>
      <c r="E275" s="22" t="s">
        <v>1978</v>
      </c>
      <c r="F275" s="22" t="s">
        <v>1979</v>
      </c>
      <c r="G275" s="22"/>
      <c r="H275" s="22">
        <v>4161000000</v>
      </c>
      <c r="I275" s="22">
        <v>4972000000</v>
      </c>
      <c r="J275" s="22">
        <v>1810000000</v>
      </c>
      <c r="K275" s="22"/>
      <c r="L275" s="22"/>
      <c r="M275" s="22"/>
    </row>
    <row r="276" spans="1:13">
      <c r="A276" s="22"/>
      <c r="B276" s="22"/>
      <c r="C276" s="22"/>
      <c r="D276" s="22" t="s">
        <v>263</v>
      </c>
      <c r="E276" s="22" t="s">
        <v>428</v>
      </c>
      <c r="F276" s="22"/>
      <c r="G276" s="22"/>
      <c r="H276" s="22"/>
      <c r="I276" s="22"/>
      <c r="J276" s="22"/>
      <c r="K276" s="22"/>
      <c r="L276" s="22"/>
      <c r="M276" s="22"/>
    </row>
    <row r="277" spans="1:13">
      <c r="A277" s="22"/>
      <c r="B277" s="22"/>
      <c r="C277" s="22"/>
      <c r="D277" s="22"/>
      <c r="E277" s="22" t="s">
        <v>860</v>
      </c>
      <c r="F277" s="22" t="s">
        <v>299</v>
      </c>
      <c r="G277" s="22"/>
      <c r="H277" s="22"/>
      <c r="I277" s="22"/>
      <c r="J277" s="22"/>
      <c r="K277" s="22"/>
      <c r="L277" s="22"/>
      <c r="M277" s="22"/>
    </row>
    <row r="278" spans="1:13">
      <c r="A278" s="22"/>
      <c r="B278" s="22"/>
      <c r="C278" s="22"/>
      <c r="D278" s="22"/>
      <c r="E278" s="22"/>
      <c r="F278" s="22" t="s">
        <v>861</v>
      </c>
      <c r="G278" s="22"/>
      <c r="H278" s="22"/>
      <c r="I278" s="22"/>
      <c r="J278" s="22"/>
      <c r="K278" s="22"/>
      <c r="L278" s="22"/>
      <c r="M278" s="22"/>
    </row>
    <row r="279" spans="1:13">
      <c r="A279" s="22"/>
      <c r="B279" s="22"/>
      <c r="C279" s="22"/>
      <c r="D279" s="22" t="s">
        <v>430</v>
      </c>
      <c r="E279" s="22" t="s">
        <v>1980</v>
      </c>
      <c r="F279" s="22" t="s">
        <v>1981</v>
      </c>
      <c r="G279" s="22"/>
      <c r="H279" s="22">
        <v>2</v>
      </c>
      <c r="I279" s="22"/>
      <c r="J279" s="22"/>
      <c r="K279" s="22"/>
      <c r="L279" s="22"/>
      <c r="M279" s="22"/>
    </row>
    <row r="280" spans="1:13">
      <c r="A280" s="22"/>
      <c r="B280" s="22"/>
      <c r="C280" s="22"/>
      <c r="D280" s="22" t="s">
        <v>438</v>
      </c>
      <c r="E280" s="22" t="s">
        <v>864</v>
      </c>
      <c r="F280" s="22" t="s">
        <v>865</v>
      </c>
      <c r="G280" s="22"/>
      <c r="H280" s="22">
        <v>36976000000</v>
      </c>
      <c r="I280" s="22">
        <v>3000000</v>
      </c>
      <c r="J280" s="22"/>
      <c r="K280" s="22"/>
      <c r="L280" s="22"/>
      <c r="M280" s="22"/>
    </row>
    <row r="281" spans="1:13">
      <c r="A281" s="22"/>
      <c r="B281" s="22"/>
      <c r="C281" s="22"/>
      <c r="D281" s="22" t="s">
        <v>263</v>
      </c>
      <c r="E281" s="22" t="s">
        <v>428</v>
      </c>
      <c r="F281" s="22"/>
      <c r="G281" s="22"/>
      <c r="H281" s="22"/>
      <c r="I281" s="22"/>
      <c r="J281" s="22"/>
      <c r="K281" s="22"/>
      <c r="L281" s="22"/>
      <c r="M281" s="22"/>
    </row>
    <row r="282" spans="1:13">
      <c r="A282" s="22"/>
      <c r="B282" s="22"/>
      <c r="C282" s="22"/>
      <c r="D282" s="22"/>
      <c r="E282" s="22" t="s">
        <v>870</v>
      </c>
      <c r="F282" s="22" t="s">
        <v>300</v>
      </c>
      <c r="G282" s="22"/>
      <c r="H282" s="22"/>
      <c r="I282" s="22"/>
      <c r="J282" s="22"/>
      <c r="K282" s="22"/>
      <c r="L282" s="22"/>
      <c r="M282" s="22"/>
    </row>
    <row r="283" spans="1:13">
      <c r="A283" s="22"/>
      <c r="B283" s="22"/>
      <c r="C283" s="22"/>
      <c r="D283" s="22" t="s">
        <v>430</v>
      </c>
      <c r="E283" s="22" t="s">
        <v>871</v>
      </c>
      <c r="F283" s="22" t="s">
        <v>1982</v>
      </c>
      <c r="G283" s="22"/>
      <c r="H283" s="22">
        <v>10700000000</v>
      </c>
      <c r="I283" s="22">
        <v>10600000000</v>
      </c>
      <c r="J283" s="22"/>
      <c r="K283" s="22"/>
      <c r="L283" s="22"/>
      <c r="M283" s="22"/>
    </row>
    <row r="284" spans="1:13">
      <c r="A284" s="22"/>
      <c r="B284" s="22"/>
      <c r="C284" s="22"/>
      <c r="D284" s="22" t="s">
        <v>430</v>
      </c>
      <c r="E284" s="22" t="s">
        <v>873</v>
      </c>
      <c r="F284" s="22" t="s">
        <v>1983</v>
      </c>
      <c r="G284" s="22"/>
      <c r="H284" s="22">
        <v>0.2</v>
      </c>
      <c r="I284" s="22"/>
      <c r="J284" s="22"/>
      <c r="K284" s="22"/>
      <c r="L284" s="22"/>
      <c r="M284" s="22"/>
    </row>
    <row r="285" spans="1:13">
      <c r="A285" s="22"/>
      <c r="B285" s="22"/>
      <c r="C285" s="22" t="s">
        <v>875</v>
      </c>
      <c r="D285" s="22" t="s">
        <v>438</v>
      </c>
      <c r="E285" s="22" t="s">
        <v>876</v>
      </c>
      <c r="F285" s="22" t="s">
        <v>1984</v>
      </c>
      <c r="G285" s="22"/>
      <c r="H285" s="106">
        <v>-505859</v>
      </c>
      <c r="I285" s="107">
        <v>-520468</v>
      </c>
      <c r="J285" s="108">
        <v>-566124</v>
      </c>
      <c r="K285" s="22"/>
      <c r="L285" s="22"/>
      <c r="M285" s="22"/>
    </row>
    <row r="286" spans="1:13">
      <c r="A286" s="22"/>
      <c r="B286" s="22"/>
      <c r="C286" s="22"/>
      <c r="D286" s="22" t="s">
        <v>263</v>
      </c>
      <c r="E286" s="22" t="s">
        <v>428</v>
      </c>
      <c r="F286" s="22"/>
      <c r="G286" s="22"/>
      <c r="H286" s="22"/>
      <c r="I286" s="22"/>
      <c r="J286" s="22"/>
      <c r="K286" s="22"/>
      <c r="L286" s="22"/>
      <c r="M286" s="22"/>
    </row>
    <row r="287" spans="1:13">
      <c r="A287" s="22"/>
      <c r="B287" s="22"/>
      <c r="C287" s="22"/>
      <c r="D287" s="22"/>
      <c r="E287" s="22" t="s">
        <v>1985</v>
      </c>
      <c r="F287" s="22" t="s">
        <v>1891</v>
      </c>
      <c r="G287" s="22"/>
      <c r="H287" s="22"/>
      <c r="I287" s="22"/>
      <c r="J287" s="22"/>
      <c r="K287" s="22"/>
      <c r="L287" s="22"/>
      <c r="M287" s="22"/>
    </row>
    <row r="288" spans="1:13">
      <c r="A288" s="22"/>
      <c r="B288" s="22"/>
      <c r="C288" s="22"/>
      <c r="D288" s="22"/>
      <c r="E288" s="22"/>
      <c r="F288" s="22" t="s">
        <v>1986</v>
      </c>
      <c r="G288" s="22"/>
      <c r="H288" s="22"/>
      <c r="I288" s="22"/>
      <c r="J288" s="22"/>
      <c r="K288" s="22"/>
      <c r="L288" s="22"/>
      <c r="M288" s="22"/>
    </row>
    <row r="289" spans="1:13">
      <c r="A289" s="22"/>
      <c r="B289" s="22"/>
      <c r="C289" s="22"/>
      <c r="D289" s="22" t="s">
        <v>438</v>
      </c>
      <c r="E289" s="22" t="s">
        <v>1987</v>
      </c>
      <c r="F289" s="22" t="s">
        <v>1988</v>
      </c>
      <c r="G289" s="22"/>
      <c r="H289" s="22">
        <v>58215000000</v>
      </c>
      <c r="I289" s="22">
        <v>45828000000</v>
      </c>
      <c r="J289" s="22"/>
      <c r="K289" s="22"/>
      <c r="L289" s="22"/>
      <c r="M289" s="22"/>
    </row>
    <row r="290" spans="1:13">
      <c r="A290" s="22"/>
      <c r="B290" s="22"/>
      <c r="C290" s="22"/>
      <c r="D290" s="22" t="s">
        <v>438</v>
      </c>
      <c r="E290" s="22" t="s">
        <v>579</v>
      </c>
      <c r="F290" s="22" t="s">
        <v>1989</v>
      </c>
      <c r="G290" s="22"/>
      <c r="H290" s="22">
        <v>200671000000</v>
      </c>
      <c r="I290" s="22">
        <v>220409000000</v>
      </c>
      <c r="J290" s="22"/>
      <c r="K290" s="22"/>
      <c r="L290" s="22"/>
      <c r="M290" s="22"/>
    </row>
    <row r="291" spans="1:13">
      <c r="A291" s="22"/>
      <c r="B291" s="22"/>
      <c r="C291" s="22" t="s">
        <v>1990</v>
      </c>
      <c r="D291" s="22" t="s">
        <v>438</v>
      </c>
      <c r="E291" s="22" t="s">
        <v>1991</v>
      </c>
      <c r="F291" s="22" t="s">
        <v>1992</v>
      </c>
      <c r="G291" s="22"/>
      <c r="H291" s="22">
        <v>7152000000</v>
      </c>
      <c r="I291" s="22">
        <v>3893000000</v>
      </c>
      <c r="J291" s="22"/>
      <c r="K291" s="22"/>
      <c r="L291" s="22"/>
      <c r="M291" s="22"/>
    </row>
    <row r="292" spans="1:13">
      <c r="A292" s="22"/>
      <c r="B292" s="22"/>
      <c r="C292" s="22"/>
      <c r="D292" s="22" t="s">
        <v>430</v>
      </c>
      <c r="E292" s="22" t="s">
        <v>1930</v>
      </c>
      <c r="F292" s="22" t="s">
        <v>1346</v>
      </c>
      <c r="G292" s="22"/>
      <c r="H292" s="22">
        <v>266038000000</v>
      </c>
      <c r="I292" s="22">
        <v>270130000000</v>
      </c>
      <c r="J292" s="22"/>
      <c r="K292" s="22"/>
      <c r="L292" s="22"/>
      <c r="M292" s="22"/>
    </row>
    <row r="293" spans="1:13">
      <c r="A293" s="22"/>
      <c r="B293" s="22"/>
      <c r="C293" s="22"/>
      <c r="D293" s="22" t="s">
        <v>430</v>
      </c>
      <c r="E293" s="22" t="s">
        <v>1434</v>
      </c>
      <c r="F293" s="22" t="s">
        <v>1993</v>
      </c>
      <c r="G293" s="22"/>
      <c r="H293" s="22">
        <v>0</v>
      </c>
      <c r="I293" s="22">
        <v>0</v>
      </c>
      <c r="J293" s="22"/>
      <c r="K293" s="22"/>
      <c r="L293" s="22"/>
      <c r="M293" s="22"/>
    </row>
    <row r="294" spans="1:13">
      <c r="A294" s="22"/>
      <c r="B294" s="22"/>
      <c r="C294" s="22"/>
      <c r="D294" s="22" t="s">
        <v>430</v>
      </c>
      <c r="E294" s="22" t="s">
        <v>1436</v>
      </c>
      <c r="F294" s="22" t="s">
        <v>1994</v>
      </c>
      <c r="G294" s="22"/>
      <c r="H294" s="22">
        <v>2900000000</v>
      </c>
      <c r="I294" s="22">
        <v>2200000000</v>
      </c>
      <c r="J294" s="22"/>
      <c r="K294" s="22"/>
      <c r="L294" s="22"/>
      <c r="M294" s="22"/>
    </row>
    <row r="295" spans="1:13">
      <c r="A295" s="22"/>
      <c r="B295" s="22"/>
      <c r="C295" s="22"/>
      <c r="D295" s="22" t="s">
        <v>263</v>
      </c>
      <c r="E295" s="22" t="s">
        <v>428</v>
      </c>
      <c r="F295" s="22"/>
      <c r="G295" s="22"/>
      <c r="H295" s="22"/>
      <c r="I295" s="22"/>
      <c r="J295" s="22"/>
      <c r="K295" s="22"/>
      <c r="L295" s="22"/>
      <c r="M295" s="22"/>
    </row>
    <row r="296" spans="1:13">
      <c r="A296" s="22"/>
      <c r="B296" s="22"/>
      <c r="C296" s="22"/>
      <c r="D296" s="22"/>
      <c r="E296" s="22" t="s">
        <v>1995</v>
      </c>
      <c r="F296" s="22" t="s">
        <v>1892</v>
      </c>
      <c r="G296" s="22"/>
      <c r="H296" s="22"/>
      <c r="I296" s="22"/>
      <c r="J296" s="22"/>
      <c r="K296" s="22"/>
      <c r="L296" s="22"/>
      <c r="M296" s="22"/>
    </row>
    <row r="297" spans="1:13">
      <c r="A297" s="22"/>
      <c r="B297" s="22"/>
      <c r="C297" s="22"/>
      <c r="D297" s="22"/>
      <c r="E297" s="22"/>
      <c r="F297" s="22" t="s">
        <v>968</v>
      </c>
      <c r="G297" s="22"/>
      <c r="H297" s="22"/>
      <c r="I297" s="22"/>
      <c r="J297" s="22"/>
      <c r="K297" s="22"/>
      <c r="L297" s="22"/>
      <c r="M297" s="22"/>
    </row>
    <row r="298" spans="1:13">
      <c r="A298" s="22"/>
      <c r="B298" s="22"/>
      <c r="C298" s="22"/>
      <c r="D298" s="22" t="s">
        <v>438</v>
      </c>
      <c r="E298" s="22" t="s">
        <v>1996</v>
      </c>
      <c r="F298" s="22" t="s">
        <v>912</v>
      </c>
      <c r="G298" s="22"/>
      <c r="H298" s="22">
        <v>310153000000</v>
      </c>
      <c r="I298" s="22">
        <v>264376000000</v>
      </c>
      <c r="J298" s="22"/>
      <c r="K298" s="22"/>
      <c r="L298" s="22"/>
      <c r="M298" s="22"/>
    </row>
    <row r="299" spans="1:13">
      <c r="A299" s="22"/>
      <c r="B299" s="22"/>
      <c r="C299" s="22"/>
      <c r="D299" s="22" t="s">
        <v>438</v>
      </c>
      <c r="E299" s="22" t="s">
        <v>1997</v>
      </c>
      <c r="F299" s="22" t="s">
        <v>914</v>
      </c>
      <c r="G299" s="22"/>
      <c r="H299" s="22">
        <v>3618000000</v>
      </c>
      <c r="I299" s="22">
        <v>5448000000</v>
      </c>
      <c r="J299" s="22"/>
      <c r="K299" s="22"/>
      <c r="L299" s="22"/>
      <c r="M299" s="22"/>
    </row>
    <row r="300" spans="1:13">
      <c r="A300" s="22"/>
      <c r="B300" s="22"/>
      <c r="C300" s="22"/>
      <c r="D300" s="22" t="s">
        <v>438</v>
      </c>
      <c r="E300" s="22" t="s">
        <v>1998</v>
      </c>
      <c r="F300" s="22" t="s">
        <v>916</v>
      </c>
      <c r="G300" s="22" t="s">
        <v>548</v>
      </c>
      <c r="H300" s="22">
        <v>5407000000</v>
      </c>
      <c r="I300" s="22">
        <v>2466000000</v>
      </c>
      <c r="J300" s="22"/>
      <c r="K300" s="22"/>
      <c r="L300" s="22"/>
      <c r="M300" s="22"/>
    </row>
    <row r="301" spans="1:13">
      <c r="A301" s="22"/>
      <c r="B301" s="22"/>
      <c r="C301" s="22"/>
      <c r="D301" s="22" t="s">
        <v>438</v>
      </c>
      <c r="E301" s="22" t="s">
        <v>1932</v>
      </c>
      <c r="F301" s="22" t="s">
        <v>1933</v>
      </c>
      <c r="G301" s="22"/>
      <c r="H301" s="22">
        <v>308364000000</v>
      </c>
      <c r="I301" s="22">
        <v>267358000000</v>
      </c>
      <c r="J301" s="22"/>
      <c r="K301" s="22"/>
      <c r="L301" s="22"/>
      <c r="M301" s="22"/>
    </row>
    <row r="302" spans="1:13">
      <c r="A302" s="22"/>
      <c r="B302" s="22"/>
      <c r="C302" s="22"/>
      <c r="D302" s="22"/>
      <c r="E302" s="22"/>
      <c r="F302" s="22" t="s">
        <v>772</v>
      </c>
      <c r="G302" s="22"/>
      <c r="H302" s="22"/>
      <c r="I302" s="22"/>
      <c r="J302" s="22"/>
      <c r="K302" s="22"/>
      <c r="L302" s="22"/>
      <c r="M302" s="22"/>
    </row>
    <row r="303" spans="1:13">
      <c r="A303" s="22"/>
      <c r="B303" s="22"/>
      <c r="C303" s="22"/>
      <c r="D303" s="22" t="s">
        <v>438</v>
      </c>
      <c r="E303" s="22" t="s">
        <v>589</v>
      </c>
      <c r="F303" s="22" t="s">
        <v>919</v>
      </c>
      <c r="G303" s="22"/>
      <c r="H303" s="22">
        <v>99583000000</v>
      </c>
      <c r="I303" s="22">
        <v>80197000000</v>
      </c>
      <c r="J303" s="22"/>
      <c r="K303" s="22"/>
      <c r="L303" s="22"/>
      <c r="M303" s="22"/>
    </row>
    <row r="304" spans="1:13">
      <c r="A304" s="22"/>
      <c r="B304" s="22"/>
      <c r="C304" s="22"/>
      <c r="D304" s="22" t="s">
        <v>438</v>
      </c>
      <c r="E304" s="22" t="s">
        <v>920</v>
      </c>
      <c r="F304" s="22" t="s">
        <v>914</v>
      </c>
      <c r="G304" s="22"/>
      <c r="H304" s="22">
        <v>599000000</v>
      </c>
      <c r="I304" s="22">
        <v>784000000</v>
      </c>
      <c r="J304" s="22"/>
      <c r="K304" s="22"/>
      <c r="L304" s="22"/>
      <c r="M304" s="22"/>
    </row>
    <row r="305" spans="1:13">
      <c r="A305" s="22"/>
      <c r="B305" s="22"/>
      <c r="C305" s="22"/>
      <c r="D305" s="22" t="s">
        <v>438</v>
      </c>
      <c r="E305" s="22" t="s">
        <v>921</v>
      </c>
      <c r="F305" s="22" t="s">
        <v>916</v>
      </c>
      <c r="G305" s="22" t="s">
        <v>548</v>
      </c>
      <c r="H305" s="22">
        <v>1027000000</v>
      </c>
      <c r="I305" s="22">
        <v>414000000</v>
      </c>
      <c r="J305" s="22"/>
      <c r="K305" s="22"/>
      <c r="L305" s="22"/>
      <c r="M305" s="22"/>
    </row>
    <row r="306" spans="1:13">
      <c r="A306" s="22"/>
      <c r="B306" s="22"/>
      <c r="C306" s="22"/>
      <c r="D306" s="22" t="s">
        <v>438</v>
      </c>
      <c r="E306" s="22" t="s">
        <v>656</v>
      </c>
      <c r="F306" s="22" t="s">
        <v>1939</v>
      </c>
      <c r="G306" s="22"/>
      <c r="H306" s="22">
        <v>99155000000</v>
      </c>
      <c r="I306" s="22">
        <v>80567000000</v>
      </c>
      <c r="J306" s="22"/>
      <c r="K306" s="22"/>
      <c r="L306" s="22"/>
      <c r="M306" s="22"/>
    </row>
    <row r="307" spans="1:13">
      <c r="A307" s="22"/>
      <c r="B307" s="22"/>
      <c r="C307" s="22"/>
      <c r="D307" s="22"/>
      <c r="E307" s="22"/>
      <c r="F307" s="22" t="s">
        <v>1999</v>
      </c>
      <c r="G307" s="22"/>
      <c r="H307" s="22"/>
      <c r="I307" s="22"/>
      <c r="J307" s="22"/>
      <c r="K307" s="22"/>
      <c r="L307" s="22"/>
      <c r="M307" s="22"/>
    </row>
    <row r="308" spans="1:13">
      <c r="A308" s="22"/>
      <c r="B308" s="22"/>
      <c r="C308" s="22"/>
      <c r="D308" s="22" t="s">
        <v>430</v>
      </c>
      <c r="E308" s="22" t="s">
        <v>2000</v>
      </c>
      <c r="F308" s="22" t="s">
        <v>912</v>
      </c>
      <c r="G308" s="22"/>
      <c r="H308" s="22">
        <v>409736000000</v>
      </c>
      <c r="I308" s="22">
        <v>344573000000</v>
      </c>
      <c r="J308" s="22"/>
      <c r="K308" s="22"/>
      <c r="L308" s="22"/>
      <c r="M308" s="22"/>
    </row>
    <row r="309" spans="1:13">
      <c r="A309" s="22"/>
      <c r="B309" s="22"/>
      <c r="C309" s="22"/>
      <c r="D309" s="22" t="s">
        <v>430</v>
      </c>
      <c r="E309" s="22" t="s">
        <v>2001</v>
      </c>
      <c r="F309" s="22" t="s">
        <v>914</v>
      </c>
      <c r="G309" s="22"/>
      <c r="H309" s="22">
        <v>4217000000</v>
      </c>
      <c r="I309" s="22">
        <v>6232000000</v>
      </c>
      <c r="J309" s="22"/>
      <c r="K309" s="22"/>
      <c r="L309" s="22"/>
      <c r="M309" s="22"/>
    </row>
    <row r="310" spans="1:13">
      <c r="A310" s="22"/>
      <c r="B310" s="22"/>
      <c r="C310" s="22"/>
      <c r="D310" s="22" t="s">
        <v>430</v>
      </c>
      <c r="E310" s="22" t="s">
        <v>2002</v>
      </c>
      <c r="F310" s="22" t="s">
        <v>916</v>
      </c>
      <c r="G310" s="22" t="s">
        <v>548</v>
      </c>
      <c r="H310" s="22">
        <v>6434000000</v>
      </c>
      <c r="I310" s="22">
        <v>2880000000</v>
      </c>
      <c r="J310" s="22"/>
      <c r="K310" s="22"/>
      <c r="L310" s="22"/>
      <c r="M310" s="22"/>
    </row>
    <row r="311" spans="1:13">
      <c r="A311" s="22"/>
      <c r="B311" s="22"/>
      <c r="C311" s="22"/>
      <c r="D311" s="22" t="s">
        <v>438</v>
      </c>
      <c r="E311" s="22" t="s">
        <v>1938</v>
      </c>
      <c r="F311" s="22" t="s">
        <v>966</v>
      </c>
      <c r="G311" s="22"/>
      <c r="H311" s="22">
        <v>407519000000</v>
      </c>
      <c r="I311" s="22">
        <v>347925000000</v>
      </c>
      <c r="J311" s="22"/>
      <c r="K311" s="22"/>
      <c r="L311" s="22"/>
      <c r="M311" s="22"/>
    </row>
    <row r="312" spans="1:13">
      <c r="A312" s="22"/>
      <c r="B312" s="22"/>
      <c r="C312" s="22"/>
      <c r="D312" s="22" t="s">
        <v>430</v>
      </c>
      <c r="E312" s="22" t="s">
        <v>926</v>
      </c>
      <c r="F312" s="22" t="s">
        <v>927</v>
      </c>
      <c r="G312" s="22"/>
      <c r="H312" s="22">
        <v>0</v>
      </c>
      <c r="I312" s="22">
        <v>0</v>
      </c>
      <c r="J312" s="22"/>
      <c r="K312" s="22"/>
      <c r="L312" s="22"/>
      <c r="M312" s="22"/>
    </row>
    <row r="313" spans="1:13">
      <c r="A313" s="22"/>
      <c r="B313" s="22"/>
      <c r="C313" s="22"/>
      <c r="D313" s="22" t="s">
        <v>263</v>
      </c>
      <c r="E313" s="22" t="s">
        <v>428</v>
      </c>
      <c r="F313" s="22"/>
      <c r="G313" s="22"/>
      <c r="H313" s="22"/>
      <c r="I313" s="22"/>
      <c r="J313" s="22"/>
      <c r="K313" s="22"/>
      <c r="L313" s="22"/>
      <c r="M313" s="22"/>
    </row>
    <row r="314" spans="1:13">
      <c r="A314" s="22"/>
      <c r="B314" s="22"/>
      <c r="C314" s="22"/>
      <c r="D314" s="22"/>
      <c r="E314" s="22" t="s">
        <v>2003</v>
      </c>
      <c r="F314" s="22" t="s">
        <v>1893</v>
      </c>
      <c r="G314" s="22"/>
      <c r="H314" s="22"/>
      <c r="I314" s="22"/>
      <c r="J314" s="22"/>
      <c r="K314" s="22"/>
      <c r="L314" s="22"/>
      <c r="M314" s="22"/>
    </row>
    <row r="315" spans="1:13">
      <c r="A315" s="22"/>
      <c r="B315" s="22"/>
      <c r="C315" s="22"/>
      <c r="D315" s="22"/>
      <c r="E315" s="22"/>
      <c r="F315" s="22" t="s">
        <v>968</v>
      </c>
      <c r="G315" s="22"/>
      <c r="H315" s="22"/>
      <c r="I315" s="22"/>
      <c r="J315" s="22"/>
      <c r="K315" s="22"/>
      <c r="L315" s="22"/>
      <c r="M315" s="22"/>
    </row>
    <row r="316" spans="1:13">
      <c r="A316" s="22"/>
      <c r="B316" s="22"/>
      <c r="C316" s="22"/>
      <c r="D316" s="22" t="s">
        <v>438</v>
      </c>
      <c r="E316" s="22" t="s">
        <v>2004</v>
      </c>
      <c r="F316" s="22" t="s">
        <v>930</v>
      </c>
      <c r="G316" s="22" t="s">
        <v>548</v>
      </c>
      <c r="H316" s="22">
        <v>3860000000</v>
      </c>
      <c r="I316" s="22">
        <v>1304000000</v>
      </c>
      <c r="J316" s="22"/>
      <c r="K316" s="22"/>
      <c r="L316" s="22"/>
      <c r="M316" s="22"/>
    </row>
    <row r="317" spans="1:13">
      <c r="A317" s="22"/>
      <c r="B317" s="22"/>
      <c r="C317" s="22"/>
      <c r="D317" s="22" t="s">
        <v>438</v>
      </c>
      <c r="E317" s="22" t="s">
        <v>2005</v>
      </c>
      <c r="F317" s="22" t="s">
        <v>932</v>
      </c>
      <c r="G317" s="22"/>
      <c r="H317" s="22">
        <v>154806000000</v>
      </c>
      <c r="I317" s="22">
        <v>100316000000</v>
      </c>
      <c r="J317" s="22"/>
      <c r="K317" s="22"/>
      <c r="L317" s="22"/>
      <c r="M317" s="22"/>
    </row>
    <row r="318" spans="1:13">
      <c r="A318" s="22"/>
      <c r="B318" s="22"/>
      <c r="C318" s="22"/>
      <c r="D318" s="22" t="s">
        <v>438</v>
      </c>
      <c r="E318" s="22" t="s">
        <v>2006</v>
      </c>
      <c r="F318" s="22" t="s">
        <v>934</v>
      </c>
      <c r="G318" s="22" t="s">
        <v>548</v>
      </c>
      <c r="H318" s="22">
        <v>1547000000</v>
      </c>
      <c r="I318" s="22">
        <v>1162000000</v>
      </c>
      <c r="J318" s="22"/>
      <c r="K318" s="22"/>
      <c r="L318" s="22"/>
      <c r="M318" s="22"/>
    </row>
    <row r="319" spans="1:13">
      <c r="A319" s="22"/>
      <c r="B319" s="22"/>
      <c r="C319" s="22"/>
      <c r="D319" s="22" t="s">
        <v>438</v>
      </c>
      <c r="E319" s="22" t="s">
        <v>2007</v>
      </c>
      <c r="F319" s="22" t="s">
        <v>936</v>
      </c>
      <c r="G319" s="22"/>
      <c r="H319" s="22">
        <v>27362000000</v>
      </c>
      <c r="I319" s="22">
        <v>31348000000</v>
      </c>
      <c r="J319" s="22"/>
      <c r="K319" s="22"/>
      <c r="L319" s="22"/>
      <c r="M319" s="22"/>
    </row>
    <row r="320" spans="1:13">
      <c r="A320" s="22"/>
      <c r="B320" s="22"/>
      <c r="C320" s="22"/>
      <c r="D320" s="22" t="s">
        <v>438</v>
      </c>
      <c r="E320" s="22" t="s">
        <v>2008</v>
      </c>
      <c r="F320" s="22" t="s">
        <v>938</v>
      </c>
      <c r="G320" s="22" t="s">
        <v>548</v>
      </c>
      <c r="H320" s="22">
        <v>5407000000</v>
      </c>
      <c r="I320" s="22">
        <v>2466000000</v>
      </c>
      <c r="J320" s="22"/>
      <c r="K320" s="22"/>
      <c r="L320" s="22"/>
      <c r="M320" s="22"/>
    </row>
    <row r="321" spans="1:13">
      <c r="A321" s="22"/>
      <c r="B321" s="22"/>
      <c r="C321" s="22"/>
      <c r="D321" s="22" t="s">
        <v>438</v>
      </c>
      <c r="E321" s="22" t="s">
        <v>2009</v>
      </c>
      <c r="F321" s="22" t="s">
        <v>2010</v>
      </c>
      <c r="G321" s="22"/>
      <c r="H321" s="22">
        <v>182168000000</v>
      </c>
      <c r="I321" s="22">
        <v>131664000000</v>
      </c>
      <c r="J321" s="22"/>
      <c r="K321" s="22"/>
      <c r="L321" s="22"/>
      <c r="M321" s="22"/>
    </row>
    <row r="322" spans="1:13">
      <c r="A322" s="22"/>
      <c r="B322" s="22"/>
      <c r="C322" s="22"/>
      <c r="D322" s="22"/>
      <c r="E322" s="22"/>
      <c r="F322" s="22" t="s">
        <v>772</v>
      </c>
      <c r="G322" s="22"/>
      <c r="H322" s="22"/>
      <c r="I322" s="22"/>
      <c r="J322" s="22"/>
      <c r="K322" s="22"/>
      <c r="L322" s="22"/>
      <c r="M322" s="22"/>
    </row>
    <row r="323" spans="1:13">
      <c r="A323" s="22"/>
      <c r="B323" s="22"/>
      <c r="C323" s="22"/>
      <c r="D323" s="22" t="s">
        <v>438</v>
      </c>
      <c r="E323" s="22" t="s">
        <v>941</v>
      </c>
      <c r="F323" s="22" t="s">
        <v>942</v>
      </c>
      <c r="G323" s="22" t="s">
        <v>548</v>
      </c>
      <c r="H323" s="22">
        <v>1025000000</v>
      </c>
      <c r="I323" s="22">
        <v>410000000</v>
      </c>
      <c r="J323" s="22"/>
      <c r="K323" s="22"/>
      <c r="L323" s="22"/>
      <c r="M323" s="22"/>
    </row>
    <row r="324" spans="1:13">
      <c r="A324" s="22"/>
      <c r="B324" s="22"/>
      <c r="C324" s="22"/>
      <c r="D324" s="22" t="s">
        <v>438</v>
      </c>
      <c r="E324" s="22" t="s">
        <v>943</v>
      </c>
      <c r="F324" s="22" t="s">
        <v>944</v>
      </c>
      <c r="G324" s="22"/>
      <c r="H324" s="22">
        <v>51317000000</v>
      </c>
      <c r="I324" s="22">
        <v>30623000000</v>
      </c>
      <c r="J324" s="22"/>
      <c r="K324" s="22"/>
      <c r="L324" s="22"/>
      <c r="M324" s="22"/>
    </row>
    <row r="325" spans="1:13">
      <c r="A325" s="22"/>
      <c r="B325" s="22"/>
      <c r="C325" s="22"/>
      <c r="D325" s="22" t="s">
        <v>438</v>
      </c>
      <c r="E325" s="22" t="s">
        <v>945</v>
      </c>
      <c r="F325" s="22" t="s">
        <v>946</v>
      </c>
      <c r="G325" s="22" t="s">
        <v>548</v>
      </c>
      <c r="H325" s="22">
        <v>2000000</v>
      </c>
      <c r="I325" s="22">
        <v>4000000</v>
      </c>
      <c r="J325" s="22"/>
      <c r="K325" s="22"/>
      <c r="L325" s="22"/>
      <c r="M325" s="22"/>
    </row>
    <row r="326" spans="1:13">
      <c r="A326" s="22"/>
      <c r="B326" s="22"/>
      <c r="C326" s="22"/>
      <c r="D326" s="22" t="s">
        <v>438</v>
      </c>
      <c r="E326" s="22" t="s">
        <v>947</v>
      </c>
      <c r="F326" s="22" t="s">
        <v>948</v>
      </c>
      <c r="G326" s="22"/>
      <c r="H326" s="22">
        <v>899000000</v>
      </c>
      <c r="I326" s="22">
        <v>233000000</v>
      </c>
      <c r="J326" s="22"/>
      <c r="K326" s="22"/>
      <c r="L326" s="22"/>
      <c r="M326" s="22"/>
    </row>
    <row r="327" spans="1:13">
      <c r="A327" s="22"/>
      <c r="B327" s="22"/>
      <c r="C327" s="22"/>
      <c r="D327" s="22" t="s">
        <v>438</v>
      </c>
      <c r="E327" s="22" t="s">
        <v>949</v>
      </c>
      <c r="F327" s="22" t="s">
        <v>950</v>
      </c>
      <c r="G327" s="22" t="s">
        <v>548</v>
      </c>
      <c r="H327" s="22">
        <v>1027000000</v>
      </c>
      <c r="I327" s="22">
        <v>414000000</v>
      </c>
      <c r="J327" s="22"/>
      <c r="K327" s="22"/>
      <c r="L327" s="22"/>
      <c r="M327" s="22"/>
    </row>
    <row r="328" spans="1:13">
      <c r="A328" s="22"/>
      <c r="B328" s="22"/>
      <c r="C328" s="22"/>
      <c r="D328" s="22" t="s">
        <v>438</v>
      </c>
      <c r="E328" s="22" t="s">
        <v>951</v>
      </c>
      <c r="F328" s="22" t="s">
        <v>952</v>
      </c>
      <c r="G328" s="22"/>
      <c r="H328" s="22">
        <v>52216000000</v>
      </c>
      <c r="I328" s="22">
        <v>30856000000</v>
      </c>
      <c r="J328" s="22"/>
      <c r="K328" s="22"/>
      <c r="L328" s="22"/>
      <c r="M328" s="22"/>
    </row>
    <row r="329" spans="1:13">
      <c r="A329" s="22"/>
      <c r="B329" s="22"/>
      <c r="C329" s="22"/>
      <c r="D329" s="22" t="s">
        <v>430</v>
      </c>
      <c r="E329" s="22" t="s">
        <v>2011</v>
      </c>
      <c r="F329" s="22" t="s">
        <v>954</v>
      </c>
      <c r="G329" s="22" t="s">
        <v>548</v>
      </c>
      <c r="H329" s="22">
        <v>4885000000</v>
      </c>
      <c r="I329" s="22">
        <v>1714000000</v>
      </c>
      <c r="J329" s="22"/>
      <c r="K329" s="22"/>
      <c r="L329" s="22"/>
      <c r="M329" s="22"/>
    </row>
    <row r="330" spans="1:13">
      <c r="A330" s="22"/>
      <c r="B330" s="22"/>
      <c r="C330" s="22"/>
      <c r="D330" s="22" t="s">
        <v>430</v>
      </c>
      <c r="E330" s="22" t="s">
        <v>2012</v>
      </c>
      <c r="F330" s="22" t="s">
        <v>956</v>
      </c>
      <c r="G330" s="22"/>
      <c r="H330" s="22">
        <v>206123000000</v>
      </c>
      <c r="I330" s="22">
        <v>130939000000</v>
      </c>
      <c r="J330" s="22"/>
      <c r="K330" s="22"/>
      <c r="L330" s="22"/>
      <c r="M330" s="22"/>
    </row>
    <row r="331" spans="1:13">
      <c r="A331" s="22"/>
      <c r="B331" s="22"/>
      <c r="C331" s="22"/>
      <c r="D331" s="22" t="s">
        <v>430</v>
      </c>
      <c r="E331" s="22" t="s">
        <v>2013</v>
      </c>
      <c r="F331" s="22" t="s">
        <v>958</v>
      </c>
      <c r="G331" s="22" t="s">
        <v>548</v>
      </c>
      <c r="H331" s="22">
        <v>1549000000</v>
      </c>
      <c r="I331" s="22">
        <v>1166000000</v>
      </c>
      <c r="J331" s="22"/>
      <c r="K331" s="22"/>
      <c r="L331" s="22"/>
      <c r="M331" s="22"/>
    </row>
    <row r="332" spans="1:13">
      <c r="A332" s="22"/>
      <c r="B332" s="22"/>
      <c r="C332" s="22"/>
      <c r="D332" s="22" t="s">
        <v>430</v>
      </c>
      <c r="E332" s="22" t="s">
        <v>2014</v>
      </c>
      <c r="F332" s="22" t="s">
        <v>960</v>
      </c>
      <c r="G332" s="22"/>
      <c r="H332" s="22">
        <v>28261000000</v>
      </c>
      <c r="I332" s="22">
        <v>31581000000</v>
      </c>
      <c r="J332" s="22"/>
      <c r="K332" s="22"/>
      <c r="L332" s="22"/>
      <c r="M332" s="22"/>
    </row>
    <row r="333" spans="1:13">
      <c r="A333" s="22"/>
      <c r="B333" s="22"/>
      <c r="C333" s="22"/>
      <c r="D333" s="22" t="s">
        <v>430</v>
      </c>
      <c r="E333" s="22" t="s">
        <v>2015</v>
      </c>
      <c r="F333" s="22" t="s">
        <v>962</v>
      </c>
      <c r="G333" s="22" t="s">
        <v>548</v>
      </c>
      <c r="H333" s="22">
        <v>6434000000</v>
      </c>
      <c r="I333" s="22">
        <v>2880000000</v>
      </c>
      <c r="J333" s="22"/>
      <c r="K333" s="22"/>
      <c r="L333" s="22"/>
      <c r="M333" s="22"/>
    </row>
    <row r="334" spans="1:13">
      <c r="A334" s="22"/>
      <c r="B334" s="22"/>
      <c r="C334" s="22"/>
      <c r="D334" s="22" t="s">
        <v>430</v>
      </c>
      <c r="E334" s="22" t="s">
        <v>2016</v>
      </c>
      <c r="F334" s="22" t="s">
        <v>964</v>
      </c>
      <c r="G334" s="22"/>
      <c r="H334" s="22">
        <v>234384000000</v>
      </c>
      <c r="I334" s="22">
        <v>162520000000</v>
      </c>
      <c r="J334" s="22"/>
      <c r="K334" s="22"/>
      <c r="L334" s="22"/>
      <c r="M334" s="22"/>
    </row>
    <row r="335" spans="1:13">
      <c r="A335" s="22"/>
      <c r="B335" s="22"/>
      <c r="C335" s="22"/>
      <c r="D335" s="22" t="s">
        <v>263</v>
      </c>
      <c r="E335" s="22" t="s">
        <v>428</v>
      </c>
      <c r="F335" s="22"/>
      <c r="G335" s="22"/>
      <c r="H335" s="22"/>
      <c r="I335" s="22"/>
      <c r="J335" s="22"/>
      <c r="K335" s="22"/>
      <c r="L335" s="22"/>
      <c r="M335" s="22"/>
    </row>
    <row r="336" spans="1:13">
      <c r="A336" s="22"/>
      <c r="B336" s="22"/>
      <c r="C336" s="22"/>
      <c r="D336" s="22"/>
      <c r="E336" s="22" t="s">
        <v>2017</v>
      </c>
      <c r="F336" s="22" t="s">
        <v>1894</v>
      </c>
      <c r="G336" s="22"/>
      <c r="H336" s="22"/>
      <c r="I336" s="22"/>
      <c r="J336" s="22"/>
      <c r="K336" s="22"/>
      <c r="L336" s="22"/>
      <c r="M336" s="22"/>
    </row>
    <row r="337" spans="1:13">
      <c r="A337" s="22"/>
      <c r="B337" s="22"/>
      <c r="C337" s="22"/>
      <c r="D337" s="22" t="s">
        <v>438</v>
      </c>
      <c r="E337" s="22" t="s">
        <v>1998</v>
      </c>
      <c r="F337" s="22" t="s">
        <v>916</v>
      </c>
      <c r="G337" s="22" t="s">
        <v>548</v>
      </c>
      <c r="H337" s="22">
        <v>5407000000</v>
      </c>
      <c r="I337" s="22">
        <v>2466000000</v>
      </c>
      <c r="J337" s="22"/>
      <c r="K337" s="22"/>
      <c r="L337" s="22"/>
      <c r="M337" s="22"/>
    </row>
    <row r="338" spans="1:13">
      <c r="A338" s="22"/>
      <c r="B338" s="22"/>
      <c r="C338" s="22"/>
      <c r="D338" s="22" t="s">
        <v>438</v>
      </c>
      <c r="E338" s="22" t="s">
        <v>1932</v>
      </c>
      <c r="F338" s="22" t="s">
        <v>1933</v>
      </c>
      <c r="G338" s="22"/>
      <c r="H338" s="22">
        <v>308364000000</v>
      </c>
      <c r="I338" s="22">
        <v>267358000000</v>
      </c>
      <c r="J338" s="22"/>
      <c r="K338" s="22"/>
      <c r="L338" s="22"/>
      <c r="M338" s="22"/>
    </row>
    <row r="339" spans="1:13">
      <c r="A339" s="22"/>
      <c r="B339" s="22"/>
      <c r="C339" s="22"/>
      <c r="D339" s="22"/>
      <c r="E339" s="22"/>
      <c r="F339" s="22" t="s">
        <v>772</v>
      </c>
      <c r="G339" s="22"/>
      <c r="H339" s="22"/>
      <c r="I339" s="22"/>
      <c r="J339" s="22"/>
      <c r="K339" s="22"/>
      <c r="L339" s="22"/>
      <c r="M339" s="22"/>
    </row>
    <row r="340" spans="1:13">
      <c r="A340" s="22"/>
      <c r="B340" s="22"/>
      <c r="C340" s="22"/>
      <c r="D340" s="22" t="s">
        <v>438</v>
      </c>
      <c r="E340" s="22" t="s">
        <v>921</v>
      </c>
      <c r="F340" s="22" t="s">
        <v>916</v>
      </c>
      <c r="G340" s="22" t="s">
        <v>548</v>
      </c>
      <c r="H340" s="22">
        <v>1027000000</v>
      </c>
      <c r="I340" s="22">
        <v>414000000</v>
      </c>
      <c r="J340" s="22"/>
      <c r="K340" s="22"/>
      <c r="L340" s="22"/>
      <c r="M340" s="22"/>
    </row>
    <row r="341" spans="1:13">
      <c r="A341" s="22"/>
      <c r="B341" s="22"/>
      <c r="C341" s="22"/>
      <c r="D341" s="22" t="s">
        <v>438</v>
      </c>
      <c r="E341" s="22" t="s">
        <v>656</v>
      </c>
      <c r="F341" s="22" t="s">
        <v>966</v>
      </c>
      <c r="G341" s="22"/>
      <c r="H341" s="22">
        <v>99155000000</v>
      </c>
      <c r="I341" s="22">
        <v>80567000000</v>
      </c>
      <c r="J341" s="22"/>
      <c r="K341" s="22"/>
      <c r="L341" s="22"/>
      <c r="M341" s="22"/>
    </row>
    <row r="342" spans="1:13">
      <c r="A342" s="22"/>
      <c r="B342" s="22"/>
      <c r="C342" s="22"/>
      <c r="D342" s="22"/>
      <c r="E342" s="22"/>
      <c r="F342" s="22" t="s">
        <v>1925</v>
      </c>
      <c r="G342" s="22"/>
      <c r="H342" s="22"/>
      <c r="I342" s="22"/>
      <c r="J342" s="22"/>
      <c r="K342" s="22"/>
      <c r="L342" s="22"/>
      <c r="M342" s="22"/>
    </row>
    <row r="343" spans="1:13">
      <c r="A343" s="22"/>
      <c r="B343" s="22"/>
      <c r="C343" s="22"/>
      <c r="D343" s="22" t="s">
        <v>430</v>
      </c>
      <c r="E343" s="22" t="s">
        <v>2002</v>
      </c>
      <c r="F343" s="22" t="s">
        <v>916</v>
      </c>
      <c r="G343" s="22" t="s">
        <v>548</v>
      </c>
      <c r="H343" s="22">
        <v>6434000000</v>
      </c>
      <c r="I343" s="22">
        <v>2880000000</v>
      </c>
      <c r="J343" s="22"/>
      <c r="K343" s="22"/>
      <c r="L343" s="22"/>
      <c r="M343" s="22"/>
    </row>
    <row r="344" spans="1:13">
      <c r="A344" s="22"/>
      <c r="B344" s="22"/>
      <c r="C344" s="22"/>
      <c r="D344" s="22" t="s">
        <v>438</v>
      </c>
      <c r="E344" s="22" t="s">
        <v>1938</v>
      </c>
      <c r="F344" s="22" t="s">
        <v>966</v>
      </c>
      <c r="G344" s="22"/>
      <c r="H344" s="22">
        <v>407519000000</v>
      </c>
      <c r="I344" s="22">
        <v>347925000000</v>
      </c>
      <c r="J344" s="22"/>
      <c r="K344" s="22"/>
      <c r="L344" s="22"/>
      <c r="M344" s="22"/>
    </row>
    <row r="345" spans="1:13">
      <c r="A345" s="22"/>
      <c r="B345" s="22"/>
      <c r="C345" s="22"/>
      <c r="D345" s="22" t="s">
        <v>263</v>
      </c>
      <c r="E345" s="22" t="s">
        <v>428</v>
      </c>
      <c r="F345" s="22"/>
      <c r="G345" s="22"/>
      <c r="H345" s="22"/>
      <c r="I345" s="22"/>
      <c r="J345" s="22"/>
      <c r="K345" s="22"/>
      <c r="L345" s="22"/>
      <c r="M345" s="22"/>
    </row>
    <row r="346" spans="1:13">
      <c r="A346" s="22"/>
      <c r="B346" s="22"/>
      <c r="C346" s="22"/>
      <c r="D346" s="22"/>
      <c r="E346" s="22" t="s">
        <v>2018</v>
      </c>
      <c r="F346" s="22" t="s">
        <v>1895</v>
      </c>
      <c r="G346" s="22"/>
      <c r="H346" s="22"/>
      <c r="I346" s="22"/>
      <c r="J346" s="22"/>
      <c r="K346" s="22"/>
      <c r="L346" s="22"/>
      <c r="M346" s="22"/>
    </row>
    <row r="347" spans="1:13">
      <c r="A347" s="22"/>
      <c r="B347" s="22"/>
      <c r="C347" s="22"/>
      <c r="D347" s="22" t="s">
        <v>438</v>
      </c>
      <c r="E347" s="22" t="s">
        <v>589</v>
      </c>
      <c r="F347" s="22" t="s">
        <v>919</v>
      </c>
      <c r="G347" s="22"/>
      <c r="H347" s="22">
        <v>99583000000</v>
      </c>
      <c r="I347" s="22">
        <v>80197000000</v>
      </c>
      <c r="J347" s="22"/>
      <c r="K347" s="22"/>
      <c r="L347" s="22"/>
      <c r="M347" s="22"/>
    </row>
    <row r="348" spans="1:13">
      <c r="A348" s="22"/>
      <c r="B348" s="22"/>
      <c r="C348" s="22"/>
      <c r="D348" s="22"/>
      <c r="E348" s="22"/>
      <c r="F348" s="22" t="s">
        <v>968</v>
      </c>
      <c r="G348" s="22"/>
      <c r="H348" s="22"/>
      <c r="I348" s="22"/>
      <c r="J348" s="22"/>
      <c r="K348" s="22"/>
      <c r="L348" s="22"/>
      <c r="M348" s="22"/>
    </row>
    <row r="349" spans="1:13">
      <c r="A349" s="22"/>
      <c r="B349" s="22"/>
      <c r="C349" s="22"/>
      <c r="D349" s="22" t="s">
        <v>438</v>
      </c>
      <c r="E349" s="22" t="s">
        <v>587</v>
      </c>
      <c r="F349" s="22" t="s">
        <v>969</v>
      </c>
      <c r="G349" s="22"/>
      <c r="H349" s="22">
        <v>307153000000</v>
      </c>
      <c r="I349" s="22">
        <v>265721000000</v>
      </c>
      <c r="J349" s="22"/>
      <c r="K349" s="22"/>
      <c r="L349" s="22"/>
      <c r="M349" s="22"/>
    </row>
    <row r="350" spans="1:13">
      <c r="A350" s="22"/>
      <c r="B350" s="22"/>
      <c r="C350" s="22"/>
      <c r="D350" s="22" t="s">
        <v>430</v>
      </c>
      <c r="E350" s="22" t="s">
        <v>970</v>
      </c>
      <c r="F350" s="22" t="s">
        <v>971</v>
      </c>
      <c r="G350" s="22"/>
      <c r="H350" s="22">
        <v>3.44E-2</v>
      </c>
      <c r="I350" s="22">
        <v>3.5499999999999997E-2</v>
      </c>
      <c r="J350" s="22"/>
      <c r="K350" s="22"/>
      <c r="L350" s="22"/>
      <c r="M350" s="22"/>
    </row>
    <row r="351" spans="1:13">
      <c r="A351" s="22"/>
      <c r="B351" s="22"/>
      <c r="C351" s="22"/>
      <c r="D351" s="22" t="s">
        <v>438</v>
      </c>
      <c r="E351" s="22" t="s">
        <v>972</v>
      </c>
      <c r="F351" s="22" t="s">
        <v>973</v>
      </c>
      <c r="G351" s="22"/>
      <c r="H351" s="22">
        <v>6418000000</v>
      </c>
      <c r="I351" s="22">
        <v>4218000000</v>
      </c>
      <c r="J351" s="22"/>
      <c r="K351" s="22"/>
      <c r="L351" s="22"/>
      <c r="M351" s="22"/>
    </row>
    <row r="352" spans="1:13">
      <c r="A352" s="22"/>
      <c r="B352" s="22"/>
      <c r="C352" s="22"/>
      <c r="D352" s="22" t="s">
        <v>430</v>
      </c>
      <c r="E352" s="22" t="s">
        <v>974</v>
      </c>
      <c r="F352" s="22" t="s">
        <v>975</v>
      </c>
      <c r="G352" s="22"/>
      <c r="H352" s="22">
        <v>1.9300000000000001E-2</v>
      </c>
      <c r="I352" s="22">
        <v>2.8400000000000002E-2</v>
      </c>
      <c r="J352" s="22"/>
      <c r="K352" s="22"/>
      <c r="L352" s="22"/>
      <c r="M352" s="22"/>
    </row>
    <row r="353" spans="1:13">
      <c r="A353" s="22"/>
      <c r="B353" s="22"/>
      <c r="C353" s="22"/>
      <c r="D353" s="22" t="s">
        <v>438</v>
      </c>
      <c r="E353" s="22" t="s">
        <v>976</v>
      </c>
      <c r="F353" s="22" t="s">
        <v>977</v>
      </c>
      <c r="G353" s="22"/>
      <c r="H353" s="22">
        <v>37442000000</v>
      </c>
      <c r="I353" s="22">
        <v>48542000000</v>
      </c>
      <c r="J353" s="22"/>
      <c r="K353" s="22"/>
      <c r="L353" s="22"/>
      <c r="M353" s="22"/>
    </row>
    <row r="354" spans="1:13">
      <c r="A354" s="22"/>
      <c r="B354" s="22"/>
      <c r="C354" s="22"/>
      <c r="D354" s="22" t="s">
        <v>430</v>
      </c>
      <c r="E354" s="22" t="s">
        <v>978</v>
      </c>
      <c r="F354" s="22" t="s">
        <v>979</v>
      </c>
      <c r="G354" s="22"/>
      <c r="H354" s="22">
        <v>2.1999999999999999E-2</v>
      </c>
      <c r="I354" s="22">
        <v>1.9800000000000002E-2</v>
      </c>
      <c r="J354" s="22"/>
      <c r="K354" s="22"/>
      <c r="L354" s="22"/>
      <c r="M354" s="22"/>
    </row>
    <row r="355" spans="1:13">
      <c r="A355" s="22"/>
      <c r="B355" s="22"/>
      <c r="C355" s="22"/>
      <c r="D355" s="22" t="s">
        <v>438</v>
      </c>
      <c r="E355" s="22" t="s">
        <v>980</v>
      </c>
      <c r="F355" s="22" t="s">
        <v>981</v>
      </c>
      <c r="G355" s="22"/>
      <c r="H355" s="22">
        <v>31202000000</v>
      </c>
      <c r="I355" s="22">
        <v>28330000000</v>
      </c>
      <c r="J355" s="22"/>
      <c r="K355" s="22"/>
      <c r="L355" s="22"/>
      <c r="M355" s="22"/>
    </row>
    <row r="356" spans="1:13">
      <c r="A356" s="22"/>
      <c r="B356" s="22"/>
      <c r="C356" s="22"/>
      <c r="D356" s="22" t="s">
        <v>430</v>
      </c>
      <c r="E356" s="22" t="s">
        <v>982</v>
      </c>
      <c r="F356" s="22" t="s">
        <v>983</v>
      </c>
      <c r="G356" s="22"/>
      <c r="H356" s="22">
        <v>3.1699999999999999E-2</v>
      </c>
      <c r="I356" s="22">
        <v>2.98E-2</v>
      </c>
      <c r="J356" s="22"/>
      <c r="K356" s="22"/>
      <c r="L356" s="22"/>
      <c r="M356" s="22"/>
    </row>
    <row r="357" spans="1:13">
      <c r="A357" s="22"/>
      <c r="B357" s="22"/>
      <c r="C357" s="22"/>
      <c r="D357" s="22" t="s">
        <v>438</v>
      </c>
      <c r="E357" s="22" t="s">
        <v>984</v>
      </c>
      <c r="F357" s="22" t="s">
        <v>985</v>
      </c>
      <c r="G357" s="22"/>
      <c r="H357" s="22">
        <v>232091000000</v>
      </c>
      <c r="I357" s="22">
        <v>184631000000</v>
      </c>
      <c r="J357" s="22"/>
      <c r="K357" s="22"/>
      <c r="L357" s="22"/>
      <c r="M357" s="22"/>
    </row>
    <row r="358" spans="1:13">
      <c r="A358" s="22"/>
      <c r="B358" s="22"/>
      <c r="C358" s="22"/>
      <c r="D358" s="22" t="s">
        <v>430</v>
      </c>
      <c r="E358" s="22" t="s">
        <v>986</v>
      </c>
      <c r="F358" s="22" t="s">
        <v>987</v>
      </c>
      <c r="G358" s="22"/>
      <c r="H358" s="22">
        <v>3.7199999999999997E-2</v>
      </c>
      <c r="I358" s="22">
        <v>4.07E-2</v>
      </c>
      <c r="J358" s="22"/>
      <c r="K358" s="22"/>
      <c r="L358" s="22"/>
      <c r="M358" s="22"/>
    </row>
    <row r="359" spans="1:13">
      <c r="A359" s="22"/>
      <c r="B359" s="22"/>
      <c r="C359" s="22"/>
      <c r="D359" s="22"/>
      <c r="E359" s="22"/>
      <c r="F359" s="22" t="s">
        <v>772</v>
      </c>
      <c r="G359" s="22"/>
      <c r="H359" s="22"/>
      <c r="I359" s="22"/>
      <c r="J359" s="22"/>
      <c r="K359" s="22"/>
      <c r="L359" s="22"/>
      <c r="M359" s="22"/>
    </row>
    <row r="360" spans="1:13">
      <c r="A360" s="22"/>
      <c r="B360" s="22"/>
      <c r="C360" s="22"/>
      <c r="D360" s="22"/>
      <c r="E360" s="22"/>
      <c r="F360" s="22" t="s">
        <v>1006</v>
      </c>
      <c r="G360" s="22"/>
      <c r="H360" s="22"/>
      <c r="I360" s="22"/>
      <c r="J360" s="22"/>
      <c r="K360" s="22"/>
      <c r="L360" s="22"/>
      <c r="M360" s="22"/>
    </row>
    <row r="361" spans="1:13">
      <c r="A361" s="22"/>
      <c r="B361" s="22"/>
      <c r="C361" s="22"/>
      <c r="D361" s="22" t="s">
        <v>438</v>
      </c>
      <c r="E361" s="22" t="s">
        <v>656</v>
      </c>
      <c r="F361" s="22" t="s">
        <v>1939</v>
      </c>
      <c r="G361" s="22"/>
      <c r="H361" s="22">
        <v>99155000000</v>
      </c>
      <c r="I361" s="22">
        <v>80567000000</v>
      </c>
      <c r="J361" s="22"/>
      <c r="K361" s="22"/>
      <c r="L361" s="22"/>
      <c r="M361" s="22"/>
    </row>
    <row r="362" spans="1:13">
      <c r="A362" s="22"/>
      <c r="B362" s="22"/>
      <c r="C362" s="22"/>
      <c r="D362" s="22" t="s">
        <v>263</v>
      </c>
      <c r="E362" s="22" t="s">
        <v>428</v>
      </c>
      <c r="F362" s="22"/>
      <c r="G362" s="22"/>
      <c r="H362" s="22"/>
      <c r="I362" s="22"/>
      <c r="J362" s="22"/>
      <c r="K362" s="22"/>
      <c r="L362" s="22"/>
      <c r="M362" s="22"/>
    </row>
    <row r="363" spans="1:13">
      <c r="A363" s="22"/>
      <c r="B363" s="22"/>
      <c r="C363" s="22"/>
      <c r="D363" s="22"/>
      <c r="E363" s="22" t="s">
        <v>2019</v>
      </c>
      <c r="F363" s="22" t="s">
        <v>1896</v>
      </c>
      <c r="G363" s="22"/>
      <c r="H363" s="22"/>
      <c r="I363" s="22"/>
      <c r="J363" s="22"/>
      <c r="K363" s="22"/>
      <c r="L363" s="22"/>
      <c r="M363" s="22"/>
    </row>
    <row r="364" spans="1:13">
      <c r="A364" s="22"/>
      <c r="B364" s="22"/>
      <c r="C364" s="22"/>
      <c r="D364" s="22"/>
      <c r="E364" s="22"/>
      <c r="F364" s="22" t="s">
        <v>2020</v>
      </c>
      <c r="G364" s="22"/>
      <c r="H364" s="22"/>
      <c r="I364" s="22"/>
      <c r="J364" s="22"/>
      <c r="K364" s="22"/>
      <c r="L364" s="22"/>
      <c r="M364" s="22"/>
    </row>
    <row r="365" spans="1:13">
      <c r="A365" s="22"/>
      <c r="B365" s="22"/>
      <c r="C365" s="22"/>
      <c r="D365" s="22" t="s">
        <v>438</v>
      </c>
      <c r="E365" s="22" t="s">
        <v>2021</v>
      </c>
      <c r="F365" s="22" t="s">
        <v>2022</v>
      </c>
      <c r="G365" s="22"/>
      <c r="H365" s="22">
        <v>1542000000</v>
      </c>
      <c r="I365" s="22">
        <v>1775000000</v>
      </c>
      <c r="J365" s="22">
        <v>1560000000</v>
      </c>
      <c r="K365" s="22"/>
      <c r="L365" s="22"/>
      <c r="M365" s="22"/>
    </row>
    <row r="366" spans="1:13">
      <c r="A366" s="22"/>
      <c r="B366" s="22"/>
      <c r="C366" s="22"/>
      <c r="D366" s="22" t="s">
        <v>438</v>
      </c>
      <c r="E366" s="22" t="s">
        <v>2023</v>
      </c>
      <c r="F366" s="22" t="s">
        <v>2024</v>
      </c>
      <c r="G366" s="22" t="s">
        <v>548</v>
      </c>
      <c r="H366" s="22">
        <v>106000000</v>
      </c>
      <c r="I366" s="22">
        <v>67000000</v>
      </c>
      <c r="J366" s="22">
        <v>14000000</v>
      </c>
      <c r="K366" s="22"/>
      <c r="L366" s="22"/>
      <c r="M366" s="22"/>
    </row>
    <row r="367" spans="1:13">
      <c r="A367" s="22"/>
      <c r="B367" s="22"/>
      <c r="C367" s="22"/>
      <c r="D367" s="22" t="s">
        <v>430</v>
      </c>
      <c r="E367" s="22" t="s">
        <v>1922</v>
      </c>
      <c r="F367" s="22" t="s">
        <v>2025</v>
      </c>
      <c r="G367" s="22" t="s">
        <v>548</v>
      </c>
      <c r="H367" s="22">
        <v>194000000</v>
      </c>
      <c r="I367" s="22">
        <v>185000000</v>
      </c>
      <c r="J367" s="22">
        <v>52000000</v>
      </c>
      <c r="K367" s="22"/>
      <c r="L367" s="22"/>
      <c r="M367" s="22"/>
    </row>
    <row r="368" spans="1:13">
      <c r="A368" s="22"/>
      <c r="B368" s="22"/>
      <c r="C368" s="22"/>
      <c r="D368" s="22" t="s">
        <v>430</v>
      </c>
      <c r="E368" s="22" t="s">
        <v>2026</v>
      </c>
      <c r="F368" s="22" t="s">
        <v>2027</v>
      </c>
      <c r="G368" s="22"/>
      <c r="H368" s="22">
        <v>1242000000</v>
      </c>
      <c r="I368" s="22">
        <v>1523000000</v>
      </c>
      <c r="J368" s="22">
        <v>1494000000</v>
      </c>
      <c r="K368" s="22"/>
      <c r="L368" s="22"/>
      <c r="M368" s="22"/>
    </row>
    <row r="369" spans="1:13">
      <c r="A369" s="22"/>
      <c r="B369" s="22"/>
      <c r="C369" s="22"/>
      <c r="D369" s="22" t="s">
        <v>430</v>
      </c>
      <c r="E369" s="22" t="s">
        <v>2028</v>
      </c>
      <c r="F369" s="22" t="s">
        <v>2029</v>
      </c>
      <c r="G369" s="22"/>
      <c r="H369" s="22">
        <v>579000000</v>
      </c>
      <c r="I369" s="22">
        <v>1659000000</v>
      </c>
      <c r="J369" s="22">
        <v>1479000000</v>
      </c>
      <c r="K369" s="22"/>
      <c r="L369" s="22"/>
      <c r="M369" s="22"/>
    </row>
    <row r="370" spans="1:13">
      <c r="A370" s="22"/>
      <c r="B370" s="22"/>
      <c r="C370" s="22"/>
      <c r="D370" s="22" t="s">
        <v>430</v>
      </c>
      <c r="E370" s="22" t="s">
        <v>2030</v>
      </c>
      <c r="F370" s="22" t="s">
        <v>2031</v>
      </c>
      <c r="G370" s="22"/>
      <c r="H370" s="22">
        <v>1821000000</v>
      </c>
      <c r="I370" s="22">
        <v>3182000000</v>
      </c>
      <c r="J370" s="22">
        <v>2973000000</v>
      </c>
      <c r="K370" s="22"/>
      <c r="L370" s="22"/>
      <c r="M370" s="22"/>
    </row>
    <row r="371" spans="1:13">
      <c r="A371" s="22"/>
      <c r="B371" s="22"/>
      <c r="C371" s="22"/>
      <c r="D371" s="22" t="s">
        <v>263</v>
      </c>
      <c r="E371" s="22" t="s">
        <v>428</v>
      </c>
      <c r="F371" s="22"/>
      <c r="G371" s="22"/>
      <c r="H371" s="22"/>
      <c r="I371" s="22"/>
      <c r="J371" s="22"/>
      <c r="K371" s="22"/>
      <c r="L371" s="22"/>
      <c r="M371" s="22"/>
    </row>
    <row r="372" spans="1:13">
      <c r="A372" s="22"/>
      <c r="B372" s="22"/>
      <c r="C372" s="22"/>
      <c r="D372" s="22"/>
      <c r="E372" s="22" t="s">
        <v>2032</v>
      </c>
      <c r="F372" s="22" t="s">
        <v>1897</v>
      </c>
      <c r="G372" s="22"/>
      <c r="H372" s="22"/>
      <c r="I372" s="22"/>
      <c r="J372" s="22"/>
      <c r="K372" s="22"/>
      <c r="L372" s="22"/>
      <c r="M372" s="22"/>
    </row>
    <row r="373" spans="1:13">
      <c r="A373" s="22"/>
      <c r="B373" s="22"/>
      <c r="C373" s="22"/>
      <c r="D373" s="22" t="s">
        <v>438</v>
      </c>
      <c r="E373" s="22" t="s">
        <v>1019</v>
      </c>
      <c r="F373" s="22" t="s">
        <v>2033</v>
      </c>
      <c r="G373" s="22"/>
      <c r="H373" s="22">
        <v>0</v>
      </c>
      <c r="I373" s="22">
        <v>0</v>
      </c>
      <c r="J373" s="22">
        <v>0</v>
      </c>
      <c r="K373" s="22"/>
      <c r="L373" s="22"/>
      <c r="M373" s="22"/>
    </row>
    <row r="374" spans="1:13">
      <c r="A374" s="22"/>
      <c r="B374" s="22"/>
      <c r="C374" s="22"/>
      <c r="D374" s="22"/>
      <c r="E374" s="22"/>
      <c r="F374" s="22" t="s">
        <v>1021</v>
      </c>
      <c r="G374" s="22"/>
      <c r="H374" s="22"/>
      <c r="I374" s="22"/>
      <c r="J374" s="22"/>
      <c r="K374" s="22"/>
      <c r="L374" s="22"/>
      <c r="M374" s="22"/>
    </row>
    <row r="375" spans="1:13">
      <c r="A375" s="22"/>
      <c r="B375" s="22"/>
      <c r="C375" s="22"/>
      <c r="D375" s="22" t="s">
        <v>430</v>
      </c>
      <c r="E375" s="22" t="s">
        <v>1922</v>
      </c>
      <c r="F375" s="22" t="s">
        <v>1923</v>
      </c>
      <c r="G375" s="22"/>
      <c r="H375" s="22">
        <v>194000000</v>
      </c>
      <c r="I375" s="22">
        <v>185000000</v>
      </c>
      <c r="J375" s="22">
        <v>52000000</v>
      </c>
      <c r="K375" s="22"/>
      <c r="L375" s="22"/>
      <c r="M375" s="22"/>
    </row>
    <row r="376" spans="1:13">
      <c r="A376" s="22"/>
      <c r="B376" s="22"/>
      <c r="C376" s="22"/>
      <c r="D376" s="22" t="s">
        <v>430</v>
      </c>
      <c r="E376" s="22" t="s">
        <v>2034</v>
      </c>
      <c r="F376" s="22" t="s">
        <v>2035</v>
      </c>
      <c r="G376" s="22"/>
      <c r="H376" s="22">
        <v>448000000</v>
      </c>
      <c r="I376" s="22">
        <v>374000000</v>
      </c>
      <c r="J376" s="22">
        <v>270000000</v>
      </c>
      <c r="K376" s="22"/>
      <c r="L376" s="22"/>
      <c r="M376" s="22"/>
    </row>
    <row r="377" spans="1:13">
      <c r="A377" s="22"/>
      <c r="B377" s="22"/>
      <c r="C377" s="22"/>
      <c r="D377" s="22" t="s">
        <v>430</v>
      </c>
      <c r="E377" s="22" t="s">
        <v>2036</v>
      </c>
      <c r="F377" s="22" t="s">
        <v>2037</v>
      </c>
      <c r="G377" s="22"/>
      <c r="H377" s="22">
        <v>642000000</v>
      </c>
      <c r="I377" s="22">
        <v>559000000</v>
      </c>
      <c r="J377" s="22">
        <v>322000000</v>
      </c>
      <c r="K377" s="22"/>
      <c r="L377" s="22"/>
      <c r="M377" s="22"/>
    </row>
    <row r="378" spans="1:13">
      <c r="A378" s="22"/>
      <c r="B378" s="22"/>
      <c r="C378" s="22"/>
      <c r="D378" s="22" t="s">
        <v>263</v>
      </c>
      <c r="E378" s="22" t="s">
        <v>428</v>
      </c>
      <c r="F378" s="22"/>
      <c r="G378" s="22"/>
      <c r="H378" s="22"/>
      <c r="I378" s="22"/>
      <c r="J378" s="22"/>
      <c r="K378" s="22"/>
      <c r="L378" s="22"/>
      <c r="M378" s="22"/>
    </row>
    <row r="379" spans="1:13">
      <c r="A379" s="22"/>
      <c r="B379" s="22"/>
      <c r="C379" s="22"/>
      <c r="D379" s="22"/>
      <c r="E379" s="22" t="s">
        <v>2038</v>
      </c>
      <c r="F379" s="22" t="s">
        <v>1898</v>
      </c>
      <c r="G379" s="22"/>
      <c r="H379" s="22"/>
      <c r="I379" s="22"/>
      <c r="J379" s="22"/>
      <c r="K379" s="22"/>
      <c r="L379" s="22"/>
      <c r="M379" s="22"/>
    </row>
    <row r="380" spans="1:13">
      <c r="A380" s="22"/>
      <c r="B380" s="22"/>
      <c r="C380" s="22"/>
      <c r="D380" s="22"/>
      <c r="E380" s="22"/>
      <c r="F380" s="22" t="s">
        <v>1023</v>
      </c>
      <c r="G380" s="22"/>
      <c r="H380" s="22"/>
      <c r="I380" s="22"/>
      <c r="J380" s="22"/>
      <c r="K380" s="22"/>
      <c r="L380" s="22"/>
      <c r="M380" s="22"/>
    </row>
    <row r="381" spans="1:13">
      <c r="A381" s="22"/>
      <c r="B381" s="22"/>
      <c r="C381" s="22"/>
      <c r="D381" s="22" t="s">
        <v>430</v>
      </c>
      <c r="E381" s="22" t="s">
        <v>1922</v>
      </c>
      <c r="F381" s="22" t="s">
        <v>2039</v>
      </c>
      <c r="G381" s="22" t="s">
        <v>548</v>
      </c>
      <c r="H381" s="22">
        <v>194000000</v>
      </c>
      <c r="I381" s="22">
        <v>185000000</v>
      </c>
      <c r="J381" s="22">
        <v>52000000</v>
      </c>
      <c r="K381" s="22"/>
      <c r="L381" s="22"/>
      <c r="M381" s="22"/>
    </row>
    <row r="382" spans="1:13">
      <c r="A382" s="22"/>
      <c r="B382" s="22"/>
      <c r="C382" s="22"/>
      <c r="D382" s="22" t="s">
        <v>430</v>
      </c>
      <c r="E382" s="22" t="s">
        <v>2034</v>
      </c>
      <c r="F382" s="22" t="s">
        <v>2258</v>
      </c>
      <c r="G382" s="22"/>
      <c r="H382" s="22">
        <v>448000000</v>
      </c>
      <c r="I382" s="22">
        <v>374000000</v>
      </c>
      <c r="J382" s="22">
        <v>270000000</v>
      </c>
      <c r="K382" s="22"/>
      <c r="L382" s="22"/>
      <c r="M382" s="22"/>
    </row>
    <row r="383" spans="1:13">
      <c r="A383" s="22"/>
      <c r="B383" s="22"/>
      <c r="C383" s="22"/>
      <c r="D383" s="22" t="s">
        <v>430</v>
      </c>
      <c r="E383" s="22" t="s">
        <v>2036</v>
      </c>
      <c r="F383" s="22" t="s">
        <v>2259</v>
      </c>
      <c r="G383" s="22"/>
      <c r="H383" s="22">
        <v>642000000</v>
      </c>
      <c r="I383" s="22">
        <v>559000000</v>
      </c>
      <c r="J383" s="22">
        <v>322000000</v>
      </c>
      <c r="K383" s="22"/>
      <c r="L383" s="22"/>
      <c r="M383" s="22"/>
    </row>
    <row r="384" spans="1:13">
      <c r="A384" s="22"/>
      <c r="B384" s="22"/>
      <c r="C384" s="22"/>
      <c r="D384" s="22" t="s">
        <v>263</v>
      </c>
      <c r="E384" s="22" t="s">
        <v>428</v>
      </c>
      <c r="F384" s="22"/>
      <c r="G384" s="22"/>
      <c r="H384" s="22"/>
      <c r="I384" s="22"/>
      <c r="J384" s="22"/>
      <c r="K384" s="22"/>
      <c r="L384" s="22"/>
      <c r="M384" s="22"/>
    </row>
    <row r="385" spans="1:13">
      <c r="A385" s="22"/>
      <c r="B385" s="22"/>
      <c r="C385" s="22"/>
      <c r="D385" s="22"/>
      <c r="E385" s="22" t="s">
        <v>2040</v>
      </c>
      <c r="F385" s="22" t="s">
        <v>1899</v>
      </c>
      <c r="G385" s="22"/>
      <c r="H385" s="22"/>
      <c r="I385" s="22"/>
      <c r="J385" s="22"/>
      <c r="K385" s="22"/>
      <c r="L385" s="22"/>
      <c r="M385" s="22"/>
    </row>
    <row r="386" spans="1:13">
      <c r="A386" s="22"/>
      <c r="B386" s="22"/>
      <c r="C386" s="22"/>
      <c r="D386" s="22"/>
      <c r="E386" s="22"/>
      <c r="F386" s="22" t="s">
        <v>1025</v>
      </c>
      <c r="G386" s="22"/>
      <c r="H386" s="22"/>
      <c r="I386" s="22"/>
      <c r="J386" s="22"/>
      <c r="K386" s="22"/>
      <c r="L386" s="22"/>
      <c r="M386" s="22"/>
    </row>
    <row r="387" spans="1:13">
      <c r="A387" s="22"/>
      <c r="B387" s="22"/>
      <c r="C387" s="22"/>
      <c r="D387" s="22"/>
      <c r="E387" s="22"/>
      <c r="F387" s="22" t="s">
        <v>1026</v>
      </c>
      <c r="G387" s="22"/>
      <c r="H387" s="22"/>
      <c r="I387" s="22"/>
      <c r="J387" s="22"/>
      <c r="K387" s="22"/>
      <c r="L387" s="22"/>
      <c r="M387" s="22"/>
    </row>
    <row r="388" spans="1:13">
      <c r="A388" s="22"/>
      <c r="B388" s="22"/>
      <c r="C388" s="22"/>
      <c r="D388" s="22" t="s">
        <v>263</v>
      </c>
      <c r="E388" s="22" t="s">
        <v>428</v>
      </c>
      <c r="F388" s="22"/>
      <c r="G388" s="22"/>
      <c r="H388" s="22"/>
      <c r="I388" s="22"/>
      <c r="J388" s="22"/>
      <c r="K388" s="22"/>
      <c r="L388" s="22"/>
      <c r="M388" s="22"/>
    </row>
    <row r="389" spans="1:13">
      <c r="A389" s="22"/>
      <c r="B389" s="22"/>
      <c r="C389" s="22"/>
      <c r="D389" s="22"/>
      <c r="E389" s="22" t="s">
        <v>1027</v>
      </c>
      <c r="F389" s="22" t="s">
        <v>311</v>
      </c>
      <c r="G389" s="22"/>
      <c r="H389" s="22"/>
      <c r="I389" s="22"/>
      <c r="J389" s="22"/>
      <c r="K389" s="22"/>
      <c r="L389" s="22"/>
      <c r="M389" s="22"/>
    </row>
    <row r="390" spans="1:13">
      <c r="A390" s="22"/>
      <c r="B390" s="22"/>
      <c r="C390" s="22"/>
      <c r="D390" s="22" t="s">
        <v>438</v>
      </c>
      <c r="E390" s="22" t="s">
        <v>1028</v>
      </c>
      <c r="F390" s="22" t="s">
        <v>1029</v>
      </c>
      <c r="G390" s="22"/>
      <c r="H390" s="22">
        <v>4400000000</v>
      </c>
      <c r="I390" s="22">
        <v>3800000000</v>
      </c>
      <c r="J390" s="22"/>
      <c r="K390" s="22"/>
      <c r="L390" s="22"/>
      <c r="M390" s="22"/>
    </row>
    <row r="391" spans="1:13">
      <c r="A391" s="22"/>
      <c r="B391" s="22"/>
      <c r="C391" s="22"/>
      <c r="D391" s="22" t="s">
        <v>438</v>
      </c>
      <c r="E391" s="22" t="s">
        <v>595</v>
      </c>
      <c r="F391" s="22" t="s">
        <v>446</v>
      </c>
      <c r="G391" s="22"/>
      <c r="H391" s="22">
        <v>967604000000</v>
      </c>
      <c r="I391" s="22">
        <v>916559000000</v>
      </c>
      <c r="J391" s="22">
        <v>862551000000</v>
      </c>
      <c r="K391" s="22"/>
      <c r="L391" s="22"/>
      <c r="M391" s="22"/>
    </row>
    <row r="392" spans="1:13">
      <c r="A392" s="22"/>
      <c r="B392" s="22"/>
      <c r="C392" s="22"/>
      <c r="D392" s="22" t="s">
        <v>430</v>
      </c>
      <c r="E392" s="22" t="s">
        <v>1030</v>
      </c>
      <c r="F392" s="22" t="s">
        <v>1031</v>
      </c>
      <c r="G392" s="22"/>
      <c r="H392" s="22">
        <v>65900000000</v>
      </c>
      <c r="I392" s="22"/>
      <c r="J392" s="22"/>
      <c r="K392" s="22"/>
      <c r="L392" s="22"/>
      <c r="M392" s="22"/>
    </row>
    <row r="393" spans="1:13">
      <c r="A393" s="22"/>
      <c r="B393" s="22"/>
      <c r="C393" s="22"/>
      <c r="D393" s="22" t="s">
        <v>263</v>
      </c>
      <c r="E393" s="22" t="s">
        <v>428</v>
      </c>
      <c r="F393" s="22"/>
      <c r="G393" s="22"/>
      <c r="H393" s="22"/>
      <c r="I393" s="22"/>
      <c r="J393" s="22"/>
      <c r="K393" s="22"/>
      <c r="L393" s="22"/>
      <c r="M393" s="22"/>
    </row>
    <row r="394" spans="1:13">
      <c r="A394" s="22"/>
      <c r="B394" s="22"/>
      <c r="C394" s="22"/>
      <c r="D394" s="22"/>
      <c r="E394" s="22" t="s">
        <v>1032</v>
      </c>
      <c r="F394" s="22" t="s">
        <v>312</v>
      </c>
      <c r="G394" s="22"/>
      <c r="H394" s="22"/>
      <c r="I394" s="22"/>
      <c r="J394" s="22"/>
      <c r="K394" s="22"/>
      <c r="L394" s="22"/>
      <c r="M394" s="22"/>
    </row>
    <row r="395" spans="1:13">
      <c r="A395" s="22"/>
      <c r="B395" s="22"/>
      <c r="C395" s="22"/>
      <c r="D395" s="22" t="s">
        <v>430</v>
      </c>
      <c r="E395" s="22" t="s">
        <v>1030</v>
      </c>
      <c r="F395" s="22" t="s">
        <v>1031</v>
      </c>
      <c r="G395" s="22"/>
      <c r="H395" s="22">
        <v>65900000000</v>
      </c>
      <c r="I395" s="22"/>
      <c r="J395" s="22"/>
      <c r="K395" s="22"/>
      <c r="L395" s="22"/>
      <c r="M395" s="22"/>
    </row>
    <row r="396" spans="1:13">
      <c r="A396" s="22"/>
      <c r="B396" s="22"/>
      <c r="C396" s="22"/>
      <c r="D396" s="22"/>
      <c r="E396" s="22"/>
      <c r="F396" s="22" t="s">
        <v>1033</v>
      </c>
      <c r="G396" s="22"/>
      <c r="H396" s="22"/>
      <c r="I396" s="22"/>
      <c r="J396" s="22"/>
      <c r="K396" s="22"/>
      <c r="L396" s="22"/>
      <c r="M396" s="22"/>
    </row>
    <row r="397" spans="1:13">
      <c r="A397" s="22"/>
      <c r="B397" s="22"/>
      <c r="C397" s="22"/>
      <c r="D397" s="22" t="s">
        <v>438</v>
      </c>
      <c r="E397" s="22" t="s">
        <v>1034</v>
      </c>
      <c r="F397" s="22" t="s">
        <v>778</v>
      </c>
      <c r="G397" s="22"/>
      <c r="H397" s="22">
        <v>32715000000</v>
      </c>
      <c r="I397" s="22">
        <v>14014000000</v>
      </c>
      <c r="J397" s="22"/>
      <c r="K397" s="22"/>
      <c r="L397" s="22"/>
      <c r="M397" s="22"/>
    </row>
    <row r="398" spans="1:13">
      <c r="A398" s="22"/>
      <c r="B398" s="22"/>
      <c r="C398" s="22"/>
      <c r="D398" s="22" t="s">
        <v>438</v>
      </c>
      <c r="E398" s="22" t="s">
        <v>1035</v>
      </c>
      <c r="F398" s="22" t="s">
        <v>1036</v>
      </c>
      <c r="G398" s="22" t="s">
        <v>548</v>
      </c>
      <c r="H398" s="22">
        <v>2820000000</v>
      </c>
      <c r="I398" s="22">
        <v>1374000000</v>
      </c>
      <c r="J398" s="22"/>
      <c r="K398" s="22"/>
      <c r="L398" s="22"/>
      <c r="M398" s="22"/>
    </row>
    <row r="399" spans="1:13">
      <c r="A399" s="22"/>
      <c r="B399" s="22"/>
      <c r="C399" s="22"/>
      <c r="D399" s="22" t="s">
        <v>438</v>
      </c>
      <c r="E399" s="22" t="s">
        <v>1037</v>
      </c>
      <c r="F399" s="22" t="s">
        <v>2041</v>
      </c>
      <c r="G399" s="22" t="s">
        <v>548</v>
      </c>
      <c r="H399" s="22">
        <v>312000000</v>
      </c>
      <c r="I399" s="22">
        <v>107000000</v>
      </c>
      <c r="J399" s="22"/>
      <c r="K399" s="22"/>
      <c r="L399" s="22"/>
      <c r="M399" s="22"/>
    </row>
    <row r="400" spans="1:13">
      <c r="A400" s="22"/>
      <c r="B400" s="22"/>
      <c r="C400" s="22"/>
      <c r="D400" s="22" t="s">
        <v>263</v>
      </c>
      <c r="E400" s="22" t="s">
        <v>428</v>
      </c>
      <c r="F400" s="22"/>
      <c r="G400" s="22"/>
      <c r="H400" s="22"/>
      <c r="I400" s="22"/>
      <c r="J400" s="22"/>
      <c r="K400" s="22"/>
      <c r="L400" s="22"/>
      <c r="M400" s="22"/>
    </row>
    <row r="401" spans="1:13">
      <c r="A401" s="22"/>
      <c r="B401" s="22"/>
      <c r="C401" s="22"/>
      <c r="D401" s="22"/>
      <c r="E401" s="22" t="s">
        <v>1039</v>
      </c>
      <c r="F401" s="22" t="s">
        <v>313</v>
      </c>
      <c r="G401" s="22"/>
      <c r="H401" s="22"/>
      <c r="I401" s="22"/>
      <c r="J401" s="22"/>
      <c r="K401" s="22"/>
      <c r="L401" s="22"/>
      <c r="M401" s="22"/>
    </row>
    <row r="402" spans="1:13">
      <c r="A402" s="22"/>
      <c r="B402" s="22"/>
      <c r="C402" s="22"/>
      <c r="D402" s="22" t="s">
        <v>430</v>
      </c>
      <c r="E402" s="22" t="s">
        <v>1040</v>
      </c>
      <c r="F402" s="22" t="s">
        <v>1041</v>
      </c>
      <c r="G402" s="22"/>
      <c r="H402" s="22">
        <v>77000000000</v>
      </c>
      <c r="I402" s="22">
        <v>75000000000</v>
      </c>
      <c r="J402" s="22"/>
      <c r="K402" s="22"/>
      <c r="L402" s="22"/>
      <c r="M402" s="22"/>
    </row>
    <row r="403" spans="1:13">
      <c r="A403" s="22"/>
      <c r="B403" s="22"/>
      <c r="C403" s="22"/>
      <c r="D403" s="22" t="s">
        <v>430</v>
      </c>
      <c r="E403" s="22" t="s">
        <v>1042</v>
      </c>
      <c r="F403" s="22" t="s">
        <v>1043</v>
      </c>
      <c r="G403" s="22"/>
      <c r="H403" s="22">
        <v>551524000000</v>
      </c>
      <c r="I403" s="22">
        <v>526868000000</v>
      </c>
      <c r="J403" s="22"/>
      <c r="K403" s="22"/>
      <c r="L403" s="22"/>
      <c r="M403" s="22"/>
    </row>
    <row r="404" spans="1:13">
      <c r="A404" s="22"/>
      <c r="B404" s="22"/>
      <c r="C404" s="22"/>
      <c r="D404" s="22" t="s">
        <v>263</v>
      </c>
      <c r="E404" s="22" t="s">
        <v>428</v>
      </c>
      <c r="F404" s="22"/>
      <c r="G404" s="22"/>
      <c r="H404" s="22"/>
      <c r="I404" s="22"/>
      <c r="J404" s="22"/>
      <c r="K404" s="22"/>
      <c r="L404" s="22"/>
      <c r="M404" s="22"/>
    </row>
    <row r="405" spans="1:13">
      <c r="A405" s="22"/>
      <c r="B405" s="22"/>
      <c r="C405" s="22"/>
      <c r="D405" s="22"/>
      <c r="E405" s="22" t="s">
        <v>1044</v>
      </c>
      <c r="F405" s="22" t="s">
        <v>314</v>
      </c>
      <c r="G405" s="22"/>
      <c r="H405" s="22"/>
      <c r="I405" s="22"/>
      <c r="J405" s="22"/>
      <c r="K405" s="22"/>
      <c r="L405" s="22"/>
      <c r="M405" s="22"/>
    </row>
    <row r="406" spans="1:13">
      <c r="A406" s="22"/>
      <c r="B406" s="22"/>
      <c r="C406" s="22"/>
      <c r="D406" s="22" t="s">
        <v>438</v>
      </c>
      <c r="E406" s="22" t="s">
        <v>1045</v>
      </c>
      <c r="F406" s="22" t="s">
        <v>1046</v>
      </c>
      <c r="G406" s="22"/>
      <c r="H406" s="22">
        <v>12540000000</v>
      </c>
      <c r="I406" s="22">
        <v>12512000000</v>
      </c>
      <c r="J406" s="22">
        <v>13169000000</v>
      </c>
      <c r="K406" s="22"/>
      <c r="L406" s="22"/>
      <c r="M406" s="22"/>
    </row>
    <row r="407" spans="1:13">
      <c r="A407" s="22"/>
      <c r="B407" s="22"/>
      <c r="C407" s="22" t="s">
        <v>467</v>
      </c>
      <c r="D407" s="22" t="s">
        <v>438</v>
      </c>
      <c r="E407" s="22" t="s">
        <v>468</v>
      </c>
      <c r="F407" s="22" t="s">
        <v>469</v>
      </c>
      <c r="G407" s="22"/>
      <c r="H407" s="22">
        <v>3770000000</v>
      </c>
      <c r="I407" s="22">
        <v>2442000000</v>
      </c>
      <c r="J407" s="22">
        <v>1395000000</v>
      </c>
      <c r="K407" s="22"/>
      <c r="L407" s="22"/>
      <c r="M407" s="22"/>
    </row>
    <row r="408" spans="1:13">
      <c r="A408" s="22"/>
      <c r="B408" s="22"/>
      <c r="C408" s="22"/>
      <c r="D408" s="22" t="s">
        <v>438</v>
      </c>
      <c r="E408" s="22" t="s">
        <v>1047</v>
      </c>
      <c r="F408" s="22" t="s">
        <v>1048</v>
      </c>
      <c r="G408" s="22" t="s">
        <v>548</v>
      </c>
      <c r="H408" s="22">
        <v>205000000</v>
      </c>
      <c r="I408" s="22">
        <v>198000000</v>
      </c>
      <c r="J408" s="22">
        <v>211000000</v>
      </c>
      <c r="K408" s="22"/>
      <c r="L408" s="22"/>
      <c r="M408" s="22"/>
    </row>
    <row r="409" spans="1:13">
      <c r="A409" s="22"/>
      <c r="B409" s="22"/>
      <c r="C409" s="22"/>
      <c r="D409" s="22" t="s">
        <v>438</v>
      </c>
      <c r="E409" s="22" t="s">
        <v>1049</v>
      </c>
      <c r="F409" s="22" t="s">
        <v>1050</v>
      </c>
      <c r="G409" s="22" t="s">
        <v>548</v>
      </c>
      <c r="H409" s="22">
        <v>5247000000</v>
      </c>
      <c r="I409" s="22">
        <v>4454000000</v>
      </c>
      <c r="J409" s="22">
        <v>4724000000</v>
      </c>
      <c r="K409" s="22"/>
      <c r="L409" s="22"/>
      <c r="M409" s="22"/>
    </row>
    <row r="410" spans="1:13">
      <c r="A410" s="22"/>
      <c r="B410" s="22"/>
      <c r="C410" s="22"/>
      <c r="D410" s="22" t="s">
        <v>438</v>
      </c>
      <c r="E410" s="22" t="s">
        <v>1051</v>
      </c>
      <c r="F410" s="22" t="s">
        <v>1052</v>
      </c>
      <c r="G410" s="22"/>
      <c r="H410" s="22">
        <v>1727000000</v>
      </c>
      <c r="I410" s="22">
        <v>1562000000</v>
      </c>
      <c r="J410" s="22">
        <v>1779000000</v>
      </c>
      <c r="K410" s="22"/>
      <c r="L410" s="22"/>
      <c r="M410" s="22"/>
    </row>
    <row r="411" spans="1:13">
      <c r="A411" s="22"/>
      <c r="B411" s="22"/>
      <c r="C411" s="22"/>
      <c r="D411" s="22" t="s">
        <v>438</v>
      </c>
      <c r="E411" s="22" t="s">
        <v>1053</v>
      </c>
      <c r="F411" s="22" t="s">
        <v>1054</v>
      </c>
      <c r="G411" s="22" t="s">
        <v>548</v>
      </c>
      <c r="H411" s="22">
        <v>3520000000</v>
      </c>
      <c r="I411" s="22">
        <v>2892000000</v>
      </c>
      <c r="J411" s="22">
        <v>2945000000</v>
      </c>
      <c r="K411" s="22"/>
      <c r="L411" s="22"/>
      <c r="M411" s="22"/>
    </row>
    <row r="412" spans="1:13">
      <c r="A412" s="22"/>
      <c r="B412" s="22"/>
      <c r="C412" s="22"/>
      <c r="D412" s="22" t="s">
        <v>430</v>
      </c>
      <c r="E412" s="22" t="s">
        <v>1055</v>
      </c>
      <c r="F412" s="22" t="s">
        <v>487</v>
      </c>
      <c r="G412" s="22"/>
      <c r="H412" s="22">
        <v>-17000000</v>
      </c>
      <c r="I412" s="22">
        <v>-9000000</v>
      </c>
      <c r="J412" s="22">
        <v>-41000000</v>
      </c>
      <c r="K412" s="22"/>
      <c r="L412" s="22"/>
      <c r="M412" s="22"/>
    </row>
    <row r="413" spans="1:13">
      <c r="A413" s="22"/>
      <c r="B413" s="22"/>
      <c r="C413" s="22"/>
      <c r="D413" s="22" t="s">
        <v>438</v>
      </c>
      <c r="E413" s="22" t="s">
        <v>1045</v>
      </c>
      <c r="F413" s="22" t="s">
        <v>1056</v>
      </c>
      <c r="G413" s="22"/>
      <c r="H413" s="22">
        <v>12540000000</v>
      </c>
      <c r="I413" s="22">
        <v>12512000000</v>
      </c>
      <c r="J413" s="22">
        <v>13169000000</v>
      </c>
      <c r="K413" s="22"/>
      <c r="L413" s="22"/>
      <c r="M413" s="22"/>
    </row>
    <row r="414" spans="1:13">
      <c r="A414" s="22"/>
      <c r="B414" s="22"/>
      <c r="C414" s="22"/>
      <c r="D414" s="22"/>
      <c r="E414" s="22"/>
      <c r="F414" s="22" t="s">
        <v>1057</v>
      </c>
      <c r="G414" s="22"/>
      <c r="H414" s="22"/>
      <c r="I414" s="22"/>
      <c r="J414" s="22"/>
      <c r="K414" s="22"/>
      <c r="L414" s="22"/>
      <c r="M414" s="22"/>
    </row>
    <row r="415" spans="1:13">
      <c r="A415" s="22"/>
      <c r="B415" s="22"/>
      <c r="C415" s="22"/>
      <c r="D415" s="22" t="s">
        <v>438</v>
      </c>
      <c r="E415" s="22" t="s">
        <v>597</v>
      </c>
      <c r="F415" s="22" t="s">
        <v>598</v>
      </c>
      <c r="G415" s="22"/>
      <c r="H415" s="22">
        <v>11419000000</v>
      </c>
      <c r="I415" s="22">
        <v>11545000000</v>
      </c>
      <c r="J415" s="22">
        <v>12319000000</v>
      </c>
      <c r="K415" s="22"/>
      <c r="L415" s="22"/>
      <c r="M415" s="22"/>
    </row>
    <row r="416" spans="1:13">
      <c r="A416" s="22"/>
      <c r="B416" s="22"/>
      <c r="C416" s="22"/>
      <c r="D416" s="22" t="s">
        <v>430</v>
      </c>
      <c r="E416" s="22" t="s">
        <v>1058</v>
      </c>
      <c r="F416" s="22" t="s">
        <v>1059</v>
      </c>
      <c r="G416" s="22"/>
      <c r="H416" s="22">
        <v>1121000000</v>
      </c>
      <c r="I416" s="22">
        <v>967000000</v>
      </c>
      <c r="J416" s="22">
        <v>850000000</v>
      </c>
      <c r="K416" s="22"/>
      <c r="L416" s="22"/>
      <c r="M416" s="22"/>
    </row>
    <row r="417" spans="1:13">
      <c r="A417" s="22"/>
      <c r="B417" s="22"/>
      <c r="C417" s="22"/>
      <c r="D417" s="22" t="s">
        <v>438</v>
      </c>
      <c r="E417" s="22" t="s">
        <v>1045</v>
      </c>
      <c r="F417" s="22" t="s">
        <v>1060</v>
      </c>
      <c r="G417" s="22"/>
      <c r="H417" s="22">
        <v>12540000000</v>
      </c>
      <c r="I417" s="22">
        <v>12512000000</v>
      </c>
      <c r="J417" s="22">
        <v>13169000000</v>
      </c>
      <c r="K417" s="22"/>
      <c r="L417" s="22"/>
      <c r="M417" s="22"/>
    </row>
    <row r="418" spans="1:13">
      <c r="A418" s="22"/>
      <c r="B418" s="22"/>
      <c r="C418" s="22"/>
      <c r="D418" s="22" t="s">
        <v>430</v>
      </c>
      <c r="E418" s="22" t="s">
        <v>1061</v>
      </c>
      <c r="F418" s="22" t="s">
        <v>1062</v>
      </c>
      <c r="G418" s="22"/>
      <c r="H418" s="22">
        <v>3.7000000000000002E-3</v>
      </c>
      <c r="I418" s="22">
        <v>3.3E-3</v>
      </c>
      <c r="J418" s="22">
        <v>3.5000000000000001E-3</v>
      </c>
      <c r="K418" s="22"/>
      <c r="L418" s="22"/>
      <c r="M418" s="22"/>
    </row>
    <row r="419" spans="1:13">
      <c r="A419" s="22"/>
      <c r="B419" s="22"/>
      <c r="C419" s="22"/>
      <c r="D419" s="22" t="s">
        <v>430</v>
      </c>
      <c r="E419" s="22" t="s">
        <v>1063</v>
      </c>
      <c r="F419" s="22" t="s">
        <v>1064</v>
      </c>
      <c r="G419" s="22"/>
      <c r="H419" s="22">
        <v>1.18E-2</v>
      </c>
      <c r="I419" s="22">
        <v>1.26E-2</v>
      </c>
      <c r="J419" s="22">
        <v>1.43E-2</v>
      </c>
      <c r="K419" s="22"/>
      <c r="L419" s="22"/>
      <c r="M419" s="22"/>
    </row>
    <row r="420" spans="1:13">
      <c r="A420" s="22"/>
      <c r="B420" s="22"/>
      <c r="C420" s="22"/>
      <c r="D420" s="22" t="s">
        <v>430</v>
      </c>
      <c r="E420" s="22" t="s">
        <v>1065</v>
      </c>
      <c r="F420" s="22" t="s">
        <v>1066</v>
      </c>
      <c r="G420" s="22"/>
      <c r="H420" s="22">
        <v>1.2999999999999999E-2</v>
      </c>
      <c r="I420" s="22">
        <v>1.37E-2</v>
      </c>
      <c r="J420" s="22">
        <v>1.5299999999999999E-2</v>
      </c>
      <c r="K420" s="22"/>
      <c r="L420" s="22"/>
      <c r="M420" s="22"/>
    </row>
    <row r="421" spans="1:13">
      <c r="A421" s="22"/>
      <c r="B421" s="22"/>
      <c r="C421" s="22"/>
      <c r="D421" s="22" t="s">
        <v>263</v>
      </c>
      <c r="E421" s="22" t="s">
        <v>428</v>
      </c>
      <c r="F421" s="22"/>
      <c r="G421" s="22"/>
      <c r="H421" s="22"/>
      <c r="I421" s="22"/>
      <c r="J421" s="22"/>
      <c r="K421" s="22"/>
      <c r="L421" s="22"/>
      <c r="M421" s="22"/>
    </row>
    <row r="422" spans="1:13">
      <c r="A422" s="22"/>
      <c r="B422" s="22"/>
      <c r="C422" s="22"/>
      <c r="D422" s="22"/>
      <c r="E422" s="22" t="s">
        <v>1067</v>
      </c>
      <c r="F422" s="22" t="s">
        <v>315</v>
      </c>
      <c r="G422" s="22"/>
      <c r="H422" s="22"/>
      <c r="I422" s="22"/>
      <c r="J422" s="22"/>
      <c r="K422" s="22"/>
      <c r="L422" s="22"/>
      <c r="M422" s="22"/>
    </row>
    <row r="423" spans="1:13">
      <c r="A423" s="22"/>
      <c r="B423" s="22"/>
      <c r="C423" s="22"/>
      <c r="D423" s="22" t="s">
        <v>438</v>
      </c>
      <c r="E423" s="22" t="s">
        <v>1045</v>
      </c>
      <c r="F423" s="22" t="s">
        <v>1046</v>
      </c>
      <c r="G423" s="22"/>
      <c r="H423" s="22">
        <v>12540000000</v>
      </c>
      <c r="I423" s="22">
        <v>12512000000</v>
      </c>
      <c r="J423" s="22">
        <v>13169000000</v>
      </c>
      <c r="K423" s="22"/>
      <c r="L423" s="22"/>
      <c r="M423" s="22"/>
    </row>
    <row r="424" spans="1:13">
      <c r="A424" s="22"/>
      <c r="B424" s="22"/>
      <c r="C424" s="22" t="s">
        <v>467</v>
      </c>
      <c r="D424" s="22" t="s">
        <v>438</v>
      </c>
      <c r="E424" s="22" t="s">
        <v>468</v>
      </c>
      <c r="F424" s="22" t="s">
        <v>469</v>
      </c>
      <c r="G424" s="22"/>
      <c r="H424" s="22">
        <v>3770000000</v>
      </c>
      <c r="I424" s="22">
        <v>2442000000</v>
      </c>
      <c r="J424" s="22">
        <v>1395000000</v>
      </c>
      <c r="K424" s="22"/>
      <c r="L424" s="22"/>
      <c r="M424" s="22"/>
    </row>
    <row r="425" spans="1:13">
      <c r="A425" s="22"/>
      <c r="B425" s="22"/>
      <c r="C425" s="22"/>
      <c r="D425" s="22" t="s">
        <v>438</v>
      </c>
      <c r="E425" s="22" t="s">
        <v>1047</v>
      </c>
      <c r="F425" s="22" t="s">
        <v>1048</v>
      </c>
      <c r="G425" s="22" t="s">
        <v>548</v>
      </c>
      <c r="H425" s="22">
        <v>205000000</v>
      </c>
      <c r="I425" s="22">
        <v>198000000</v>
      </c>
      <c r="J425" s="22">
        <v>211000000</v>
      </c>
      <c r="K425" s="22"/>
      <c r="L425" s="22"/>
      <c r="M425" s="22"/>
    </row>
    <row r="426" spans="1:13">
      <c r="A426" s="22"/>
      <c r="B426" s="22"/>
      <c r="C426" s="22"/>
      <c r="D426" s="22" t="s">
        <v>438</v>
      </c>
      <c r="E426" s="22" t="s">
        <v>1049</v>
      </c>
      <c r="F426" s="22" t="s">
        <v>1050</v>
      </c>
      <c r="G426" s="22" t="s">
        <v>548</v>
      </c>
      <c r="H426" s="22">
        <v>5247000000</v>
      </c>
      <c r="I426" s="22">
        <v>4454000000</v>
      </c>
      <c r="J426" s="22">
        <v>4724000000</v>
      </c>
      <c r="K426" s="22"/>
      <c r="L426" s="22"/>
      <c r="M426" s="22"/>
    </row>
    <row r="427" spans="1:13">
      <c r="A427" s="22"/>
      <c r="B427" s="22"/>
      <c r="C427" s="22"/>
      <c r="D427" s="22" t="s">
        <v>438</v>
      </c>
      <c r="E427" s="22" t="s">
        <v>1051</v>
      </c>
      <c r="F427" s="22" t="s">
        <v>1052</v>
      </c>
      <c r="G427" s="22"/>
      <c r="H427" s="22">
        <v>1727000000</v>
      </c>
      <c r="I427" s="22">
        <v>1562000000</v>
      </c>
      <c r="J427" s="22">
        <v>1779000000</v>
      </c>
      <c r="K427" s="22"/>
      <c r="L427" s="22"/>
      <c r="M427" s="22"/>
    </row>
    <row r="428" spans="1:13">
      <c r="A428" s="22"/>
      <c r="B428" s="22"/>
      <c r="C428" s="22"/>
      <c r="D428" s="22" t="s">
        <v>438</v>
      </c>
      <c r="E428" s="22" t="s">
        <v>1053</v>
      </c>
      <c r="F428" s="22" t="s">
        <v>1054</v>
      </c>
      <c r="G428" s="22" t="s">
        <v>548</v>
      </c>
      <c r="H428" s="22">
        <v>3520000000</v>
      </c>
      <c r="I428" s="22">
        <v>2892000000</v>
      </c>
      <c r="J428" s="22">
        <v>2945000000</v>
      </c>
      <c r="K428" s="22"/>
      <c r="L428" s="22"/>
      <c r="M428" s="22"/>
    </row>
    <row r="429" spans="1:13">
      <c r="A429" s="22"/>
      <c r="B429" s="22"/>
      <c r="C429" s="22"/>
      <c r="D429" s="22" t="s">
        <v>430</v>
      </c>
      <c r="E429" s="22" t="s">
        <v>1055</v>
      </c>
      <c r="F429" s="22" t="s">
        <v>1068</v>
      </c>
      <c r="G429" s="22"/>
      <c r="H429" s="22">
        <v>-17000000</v>
      </c>
      <c r="I429" s="22">
        <v>-9000000</v>
      </c>
      <c r="J429" s="22">
        <v>-41000000</v>
      </c>
      <c r="K429" s="22"/>
      <c r="L429" s="22"/>
      <c r="M429" s="22"/>
    </row>
    <row r="430" spans="1:13">
      <c r="A430" s="22"/>
      <c r="B430" s="22"/>
      <c r="C430" s="22"/>
      <c r="D430" s="22" t="s">
        <v>438</v>
      </c>
      <c r="E430" s="22" t="s">
        <v>1045</v>
      </c>
      <c r="F430" s="22" t="s">
        <v>1056</v>
      </c>
      <c r="G430" s="22"/>
      <c r="H430" s="22">
        <v>12540000000</v>
      </c>
      <c r="I430" s="22">
        <v>12512000000</v>
      </c>
      <c r="J430" s="22">
        <v>13169000000</v>
      </c>
      <c r="K430" s="22"/>
      <c r="L430" s="22"/>
      <c r="M430" s="22"/>
    </row>
    <row r="431" spans="1:13">
      <c r="A431" s="22"/>
      <c r="B431" s="22"/>
      <c r="C431" s="22"/>
      <c r="D431" s="22" t="s">
        <v>263</v>
      </c>
      <c r="E431" s="22" t="s">
        <v>428</v>
      </c>
      <c r="F431" s="22"/>
      <c r="G431" s="22"/>
      <c r="H431" s="22"/>
      <c r="I431" s="22"/>
      <c r="J431" s="22"/>
      <c r="K431" s="22"/>
      <c r="L431" s="22"/>
      <c r="M431" s="22"/>
    </row>
    <row r="432" spans="1:13">
      <c r="A432" s="22"/>
      <c r="B432" s="22"/>
      <c r="C432" s="22"/>
      <c r="D432" s="22"/>
      <c r="E432" s="22" t="s">
        <v>1069</v>
      </c>
      <c r="F432" s="22" t="s">
        <v>316</v>
      </c>
      <c r="G432" s="22"/>
      <c r="H432" s="22"/>
      <c r="I432" s="22"/>
      <c r="J432" s="22"/>
      <c r="K432" s="22"/>
      <c r="L432" s="22"/>
      <c r="M432" s="22"/>
    </row>
    <row r="433" spans="1:13">
      <c r="A433" s="22"/>
      <c r="B433" s="22"/>
      <c r="C433" s="22"/>
      <c r="D433" s="22" t="s">
        <v>438</v>
      </c>
      <c r="E433" s="22" t="s">
        <v>1070</v>
      </c>
      <c r="F433" s="22" t="s">
        <v>1071</v>
      </c>
      <c r="G433" s="22"/>
      <c r="H433" s="22">
        <v>9945000000</v>
      </c>
      <c r="I433" s="22">
        <v>9435000000</v>
      </c>
      <c r="J433" s="22"/>
      <c r="K433" s="22"/>
      <c r="L433" s="22"/>
      <c r="M433" s="22"/>
    </row>
    <row r="434" spans="1:13">
      <c r="A434" s="22"/>
      <c r="B434" s="22"/>
      <c r="C434" s="22"/>
      <c r="D434" s="22" t="s">
        <v>438</v>
      </c>
      <c r="E434" s="22" t="s">
        <v>1072</v>
      </c>
      <c r="F434" s="22" t="s">
        <v>1073</v>
      </c>
      <c r="G434" s="22"/>
      <c r="H434" s="22">
        <v>2593000000</v>
      </c>
      <c r="I434" s="22">
        <v>3076000000</v>
      </c>
      <c r="J434" s="22"/>
      <c r="K434" s="22"/>
      <c r="L434" s="22"/>
      <c r="M434" s="22"/>
    </row>
    <row r="435" spans="1:13">
      <c r="A435" s="22"/>
      <c r="B435" s="22"/>
      <c r="C435" s="22"/>
      <c r="D435" s="22" t="s">
        <v>438</v>
      </c>
      <c r="E435" s="22" t="s">
        <v>1045</v>
      </c>
      <c r="F435" s="22" t="s">
        <v>1060</v>
      </c>
      <c r="G435" s="22"/>
      <c r="H435" s="22">
        <v>12540000000</v>
      </c>
      <c r="I435" s="22">
        <v>12512000000</v>
      </c>
      <c r="J435" s="22">
        <v>13169000000</v>
      </c>
      <c r="K435" s="22"/>
      <c r="L435" s="22"/>
      <c r="M435" s="22"/>
    </row>
    <row r="436" spans="1:13">
      <c r="A436" s="22"/>
      <c r="B436" s="22"/>
      <c r="C436" s="22"/>
      <c r="D436" s="22" t="s">
        <v>438</v>
      </c>
      <c r="E436" s="22" t="s">
        <v>1074</v>
      </c>
      <c r="F436" s="22" t="s">
        <v>1075</v>
      </c>
      <c r="G436" s="22"/>
      <c r="H436" s="22">
        <v>928496000000</v>
      </c>
      <c r="I436" s="22">
        <v>872768000000</v>
      </c>
      <c r="J436" s="22"/>
      <c r="K436" s="22"/>
      <c r="L436" s="22"/>
      <c r="M436" s="22"/>
    </row>
    <row r="437" spans="1:13">
      <c r="A437" s="22"/>
      <c r="B437" s="22"/>
      <c r="C437" s="22"/>
      <c r="D437" s="22" t="s">
        <v>438</v>
      </c>
      <c r="E437" s="22" t="s">
        <v>1076</v>
      </c>
      <c r="F437" s="22" t="s">
        <v>1077</v>
      </c>
      <c r="G437" s="22"/>
      <c r="H437" s="22">
        <v>22377000000</v>
      </c>
      <c r="I437" s="22">
        <v>23820000000</v>
      </c>
      <c r="J437" s="22"/>
      <c r="K437" s="22"/>
      <c r="L437" s="22"/>
      <c r="M437" s="22"/>
    </row>
    <row r="438" spans="1:13">
      <c r="A438" s="22"/>
      <c r="B438" s="22"/>
      <c r="C438" s="22"/>
      <c r="D438" s="22" t="s">
        <v>438</v>
      </c>
      <c r="E438" s="22" t="s">
        <v>595</v>
      </c>
      <c r="F438" s="22" t="s">
        <v>446</v>
      </c>
      <c r="G438" s="22"/>
      <c r="H438" s="22">
        <v>967604000000</v>
      </c>
      <c r="I438" s="22">
        <v>916559000000</v>
      </c>
      <c r="J438" s="22">
        <v>862551000000</v>
      </c>
      <c r="K438" s="22"/>
      <c r="L438" s="22"/>
      <c r="M438" s="22"/>
    </row>
    <row r="439" spans="1:13">
      <c r="A439" s="22"/>
      <c r="B439" s="22"/>
      <c r="C439" s="22"/>
      <c r="D439" s="22" t="s">
        <v>263</v>
      </c>
      <c r="E439" s="22" t="s">
        <v>428</v>
      </c>
      <c r="F439" s="22"/>
      <c r="G439" s="22"/>
      <c r="H439" s="22"/>
      <c r="I439" s="22"/>
      <c r="J439" s="22"/>
      <c r="K439" s="22"/>
      <c r="L439" s="22"/>
      <c r="M439" s="22"/>
    </row>
    <row r="440" spans="1:13">
      <c r="A440" s="22"/>
      <c r="B440" s="22"/>
      <c r="C440" s="22"/>
      <c r="D440" s="22"/>
      <c r="E440" s="22" t="s">
        <v>1078</v>
      </c>
      <c r="F440" s="22" t="s">
        <v>317</v>
      </c>
      <c r="G440" s="22"/>
      <c r="H440" s="22"/>
      <c r="I440" s="22"/>
      <c r="J440" s="22"/>
      <c r="K440" s="22"/>
      <c r="L440" s="22"/>
      <c r="M440" s="22"/>
    </row>
    <row r="441" spans="1:13">
      <c r="A441" s="22"/>
      <c r="B441" s="22"/>
      <c r="C441" s="22"/>
      <c r="D441" s="22"/>
      <c r="E441" s="22"/>
      <c r="F441" s="22" t="s">
        <v>1079</v>
      </c>
      <c r="G441" s="22"/>
      <c r="H441" s="22"/>
      <c r="I441" s="22"/>
      <c r="J441" s="22"/>
      <c r="K441" s="22"/>
      <c r="L441" s="22"/>
      <c r="M441" s="22"/>
    </row>
    <row r="442" spans="1:13">
      <c r="A442" s="22"/>
      <c r="B442" s="22"/>
      <c r="C442" s="22"/>
      <c r="D442" s="22" t="s">
        <v>438</v>
      </c>
      <c r="E442" s="22" t="s">
        <v>595</v>
      </c>
      <c r="F442" s="22" t="s">
        <v>446</v>
      </c>
      <c r="G442" s="22"/>
      <c r="H442" s="22">
        <v>967604000000</v>
      </c>
      <c r="I442" s="22">
        <v>916559000000</v>
      </c>
      <c r="J442" s="22">
        <v>862551000000</v>
      </c>
      <c r="K442" s="22"/>
      <c r="L442" s="22"/>
      <c r="M442" s="22"/>
    </row>
    <row r="443" spans="1:13">
      <c r="A443" s="22"/>
      <c r="B443" s="22"/>
      <c r="C443" s="22"/>
      <c r="D443" s="22" t="s">
        <v>263</v>
      </c>
      <c r="E443" s="22" t="s">
        <v>428</v>
      </c>
      <c r="F443" s="22"/>
      <c r="G443" s="22"/>
      <c r="H443" s="22"/>
      <c r="I443" s="22"/>
      <c r="J443" s="22"/>
      <c r="K443" s="22"/>
      <c r="L443" s="22"/>
      <c r="M443" s="22"/>
    </row>
    <row r="444" spans="1:13">
      <c r="A444" s="22"/>
      <c r="B444" s="22"/>
      <c r="C444" s="22"/>
      <c r="D444" s="22"/>
      <c r="E444" s="22" t="s">
        <v>1080</v>
      </c>
      <c r="F444" s="22" t="s">
        <v>318</v>
      </c>
      <c r="G444" s="22"/>
      <c r="H444" s="22"/>
      <c r="I444" s="22"/>
      <c r="J444" s="22"/>
      <c r="K444" s="22"/>
      <c r="L444" s="22"/>
      <c r="M444" s="22"/>
    </row>
    <row r="445" spans="1:13">
      <c r="A445" s="22"/>
      <c r="B445" s="22"/>
      <c r="C445" s="22"/>
      <c r="D445" s="22"/>
      <c r="E445" s="22"/>
      <c r="F445" s="22" t="s">
        <v>1081</v>
      </c>
      <c r="G445" s="22"/>
      <c r="H445" s="22"/>
      <c r="I445" s="22"/>
      <c r="J445" s="22"/>
      <c r="K445" s="22"/>
      <c r="L445" s="22"/>
      <c r="M445" s="22"/>
    </row>
    <row r="446" spans="1:13">
      <c r="A446" s="22"/>
      <c r="B446" s="22"/>
      <c r="C446" s="22"/>
      <c r="D446" s="22" t="s">
        <v>438</v>
      </c>
      <c r="E446" s="22" t="s">
        <v>2260</v>
      </c>
      <c r="F446" s="22" t="s">
        <v>2261</v>
      </c>
      <c r="G446" s="22"/>
      <c r="H446" s="22">
        <v>11858000000</v>
      </c>
      <c r="I446" s="22">
        <v>14380000000</v>
      </c>
      <c r="J446" s="22"/>
      <c r="K446" s="22"/>
      <c r="L446" s="22"/>
      <c r="M446" s="22"/>
    </row>
    <row r="447" spans="1:13">
      <c r="A447" s="22"/>
      <c r="B447" s="22"/>
      <c r="C447" s="22"/>
      <c r="D447" s="22" t="s">
        <v>438</v>
      </c>
      <c r="E447" s="22" t="s">
        <v>595</v>
      </c>
      <c r="F447" s="22" t="s">
        <v>446</v>
      </c>
      <c r="G447" s="22"/>
      <c r="H447" s="22">
        <v>967604000000</v>
      </c>
      <c r="I447" s="22">
        <v>916559000000</v>
      </c>
      <c r="J447" s="22">
        <v>862551000000</v>
      </c>
      <c r="K447" s="22"/>
      <c r="L447" s="22"/>
      <c r="M447" s="22"/>
    </row>
    <row r="448" spans="1:13">
      <c r="A448" s="22"/>
      <c r="B448" s="22"/>
      <c r="C448" s="22"/>
      <c r="D448" s="22" t="s">
        <v>263</v>
      </c>
      <c r="E448" s="22" t="s">
        <v>428</v>
      </c>
      <c r="F448" s="22"/>
      <c r="G448" s="22"/>
      <c r="H448" s="22"/>
      <c r="I448" s="22"/>
      <c r="J448" s="22"/>
      <c r="K448" s="22"/>
      <c r="L448" s="22"/>
      <c r="M448" s="22"/>
    </row>
    <row r="449" spans="1:13">
      <c r="A449" s="22"/>
      <c r="B449" s="22"/>
      <c r="C449" s="22"/>
      <c r="D449" s="22"/>
      <c r="E449" s="22" t="s">
        <v>1082</v>
      </c>
      <c r="F449" s="22" t="s">
        <v>319</v>
      </c>
      <c r="G449" s="22"/>
      <c r="H449" s="22"/>
      <c r="I449" s="22"/>
      <c r="J449" s="22"/>
      <c r="K449" s="22"/>
      <c r="L449" s="22"/>
      <c r="M449" s="22"/>
    </row>
    <row r="450" spans="1:13">
      <c r="A450" s="22"/>
      <c r="B450" s="22"/>
      <c r="C450" s="22"/>
      <c r="D450" s="22" t="s">
        <v>438</v>
      </c>
      <c r="E450" s="22" t="s">
        <v>2260</v>
      </c>
      <c r="F450" s="22" t="s">
        <v>2262</v>
      </c>
      <c r="G450" s="22"/>
      <c r="H450" s="22">
        <v>11858000000</v>
      </c>
      <c r="I450" s="22">
        <v>14380000000</v>
      </c>
      <c r="J450" s="22"/>
      <c r="K450" s="22"/>
      <c r="L450" s="22"/>
      <c r="M450" s="22"/>
    </row>
    <row r="451" spans="1:13">
      <c r="A451" s="22"/>
      <c r="B451" s="22"/>
      <c r="C451" s="22"/>
      <c r="D451" s="22"/>
      <c r="E451" s="22"/>
      <c r="F451" s="22" t="s">
        <v>1081</v>
      </c>
      <c r="G451" s="22"/>
      <c r="H451" s="22"/>
      <c r="I451" s="22"/>
      <c r="J451" s="22"/>
      <c r="K451" s="22"/>
      <c r="L451" s="22"/>
      <c r="M451" s="22"/>
    </row>
    <row r="452" spans="1:13">
      <c r="A452" s="22"/>
      <c r="B452" s="22"/>
      <c r="C452" s="22"/>
      <c r="D452" s="22" t="s">
        <v>438</v>
      </c>
      <c r="E452" s="22" t="s">
        <v>595</v>
      </c>
      <c r="F452" s="22" t="s">
        <v>446</v>
      </c>
      <c r="G452" s="22"/>
      <c r="H452" s="22">
        <v>967604000000</v>
      </c>
      <c r="I452" s="22">
        <v>916559000000</v>
      </c>
      <c r="J452" s="22">
        <v>862551000000</v>
      </c>
      <c r="K452" s="22"/>
      <c r="L452" s="22"/>
      <c r="M452" s="22"/>
    </row>
    <row r="453" spans="1:13">
      <c r="A453" s="22"/>
      <c r="B453" s="22"/>
      <c r="C453" s="22"/>
      <c r="D453" s="22" t="s">
        <v>263</v>
      </c>
      <c r="E453" s="22" t="s">
        <v>428</v>
      </c>
      <c r="F453" s="22"/>
      <c r="G453" s="22"/>
      <c r="H453" s="22"/>
      <c r="I453" s="22"/>
      <c r="J453" s="22"/>
      <c r="K453" s="22"/>
      <c r="L453" s="22"/>
      <c r="M453" s="22"/>
    </row>
    <row r="454" spans="1:13">
      <c r="A454" s="22"/>
      <c r="B454" s="22"/>
      <c r="C454" s="22"/>
      <c r="D454" s="22"/>
      <c r="E454" s="22" t="s">
        <v>1083</v>
      </c>
      <c r="F454" s="22" t="s">
        <v>320</v>
      </c>
      <c r="G454" s="22"/>
      <c r="H454" s="22"/>
      <c r="I454" s="22"/>
      <c r="J454" s="22"/>
      <c r="K454" s="22"/>
      <c r="L454" s="22"/>
      <c r="M454" s="22"/>
    </row>
    <row r="455" spans="1:13">
      <c r="A455" s="22"/>
      <c r="B455" s="22"/>
      <c r="C455" s="22"/>
      <c r="D455" s="22" t="s">
        <v>438</v>
      </c>
      <c r="E455" s="22" t="s">
        <v>595</v>
      </c>
      <c r="F455" s="22" t="s">
        <v>446</v>
      </c>
      <c r="G455" s="22"/>
      <c r="H455" s="22">
        <v>967604000000</v>
      </c>
      <c r="I455" s="22">
        <v>916559000000</v>
      </c>
      <c r="J455" s="22">
        <v>862551000000</v>
      </c>
      <c r="K455" s="22"/>
      <c r="L455" s="22"/>
      <c r="M455" s="22"/>
    </row>
    <row r="456" spans="1:13">
      <c r="A456" s="22"/>
      <c r="B456" s="22"/>
      <c r="C456" s="22"/>
      <c r="D456" s="22" t="s">
        <v>263</v>
      </c>
      <c r="E456" s="22" t="s">
        <v>428</v>
      </c>
      <c r="F456" s="22"/>
      <c r="G456" s="22"/>
      <c r="H456" s="22"/>
      <c r="I456" s="22"/>
      <c r="J456" s="22"/>
      <c r="K456" s="22"/>
      <c r="L456" s="22"/>
      <c r="M456" s="22"/>
    </row>
    <row r="457" spans="1:13">
      <c r="A457" s="22"/>
      <c r="B457" s="22"/>
      <c r="C457" s="22"/>
      <c r="D457" s="22"/>
      <c r="E457" s="22" t="s">
        <v>1084</v>
      </c>
      <c r="F457" s="22" t="s">
        <v>321</v>
      </c>
      <c r="G457" s="22"/>
      <c r="H457" s="22"/>
      <c r="I457" s="22"/>
      <c r="J457" s="22"/>
      <c r="K457" s="22"/>
      <c r="L457" s="22"/>
      <c r="M457" s="22"/>
    </row>
    <row r="458" spans="1:13">
      <c r="A458" s="22"/>
      <c r="B458" s="22"/>
      <c r="C458" s="22"/>
      <c r="D458" s="22" t="s">
        <v>430</v>
      </c>
      <c r="E458" s="22" t="s">
        <v>1085</v>
      </c>
      <c r="F458" s="22" t="s">
        <v>1086</v>
      </c>
      <c r="G458" s="22"/>
      <c r="H458" s="22">
        <v>1000000</v>
      </c>
      <c r="I458" s="22"/>
      <c r="J458" s="22"/>
      <c r="K458" s="22"/>
      <c r="L458" s="22"/>
      <c r="M458" s="22"/>
    </row>
    <row r="459" spans="1:13">
      <c r="A459" s="22"/>
      <c r="B459" s="22"/>
      <c r="C459" s="22"/>
      <c r="D459" s="22"/>
      <c r="E459" s="22"/>
      <c r="F459" s="22" t="s">
        <v>2263</v>
      </c>
      <c r="G459" s="22"/>
      <c r="H459" s="22"/>
      <c r="I459" s="22"/>
      <c r="J459" s="22"/>
      <c r="K459" s="22"/>
      <c r="L459" s="22"/>
      <c r="M459" s="22"/>
    </row>
    <row r="460" spans="1:13">
      <c r="A460" s="22"/>
      <c r="B460" s="22"/>
      <c r="C460" s="22"/>
      <c r="D460" s="22" t="s">
        <v>438</v>
      </c>
      <c r="E460" s="22" t="s">
        <v>595</v>
      </c>
      <c r="F460" s="22" t="s">
        <v>446</v>
      </c>
      <c r="G460" s="22"/>
      <c r="H460" s="22">
        <v>967604000000</v>
      </c>
      <c r="I460" s="22">
        <v>916559000000</v>
      </c>
      <c r="J460" s="22">
        <v>862551000000</v>
      </c>
      <c r="K460" s="22"/>
      <c r="L460" s="22"/>
      <c r="M460" s="22"/>
    </row>
    <row r="461" spans="1:13">
      <c r="A461" s="22"/>
      <c r="B461" s="22"/>
      <c r="C461" s="22"/>
      <c r="D461" s="22" t="s">
        <v>263</v>
      </c>
      <c r="E461" s="22" t="s">
        <v>428</v>
      </c>
      <c r="F461" s="22"/>
      <c r="G461" s="22"/>
      <c r="H461" s="22"/>
      <c r="I461" s="22"/>
      <c r="J461" s="22"/>
      <c r="K461" s="22"/>
      <c r="L461" s="22"/>
      <c r="M461" s="22"/>
    </row>
    <row r="462" spans="1:13">
      <c r="A462" s="22"/>
      <c r="B462" s="22"/>
      <c r="C462" s="22"/>
      <c r="D462" s="22"/>
      <c r="E462" s="22" t="s">
        <v>1087</v>
      </c>
      <c r="F462" s="22" t="s">
        <v>322</v>
      </c>
      <c r="G462" s="22"/>
      <c r="H462" s="22"/>
      <c r="I462" s="22"/>
      <c r="J462" s="22"/>
      <c r="K462" s="22"/>
      <c r="L462" s="22"/>
      <c r="M462" s="22"/>
    </row>
    <row r="463" spans="1:13">
      <c r="A463" s="22"/>
      <c r="B463" s="22"/>
      <c r="C463" s="22"/>
      <c r="D463" s="22"/>
      <c r="E463" s="22" t="s">
        <v>1088</v>
      </c>
      <c r="F463" s="22" t="s">
        <v>323</v>
      </c>
      <c r="G463" s="22"/>
      <c r="H463" s="22"/>
      <c r="I463" s="22"/>
      <c r="J463" s="22"/>
      <c r="K463" s="22"/>
      <c r="L463" s="22"/>
      <c r="M463" s="22"/>
    </row>
    <row r="464" spans="1:13">
      <c r="A464" s="22"/>
      <c r="B464" s="22"/>
      <c r="C464" s="22"/>
      <c r="D464" s="22" t="s">
        <v>438</v>
      </c>
      <c r="E464" s="22" t="s">
        <v>2260</v>
      </c>
      <c r="F464" s="22" t="s">
        <v>2261</v>
      </c>
      <c r="G464" s="22"/>
      <c r="H464" s="22">
        <v>11858000000</v>
      </c>
      <c r="I464" s="22">
        <v>14380000000</v>
      </c>
      <c r="J464" s="22"/>
      <c r="K464" s="22"/>
      <c r="L464" s="22"/>
      <c r="M464" s="22"/>
    </row>
    <row r="465" spans="1:13">
      <c r="A465" s="22"/>
      <c r="B465" s="22"/>
      <c r="C465" s="22"/>
      <c r="D465" s="22" t="s">
        <v>263</v>
      </c>
      <c r="E465" s="22" t="s">
        <v>428</v>
      </c>
      <c r="F465" s="22"/>
      <c r="G465" s="22"/>
      <c r="H465" s="22"/>
      <c r="I465" s="22"/>
      <c r="J465" s="22"/>
      <c r="K465" s="22"/>
      <c r="L465" s="22"/>
      <c r="M465" s="22"/>
    </row>
    <row r="466" spans="1:13">
      <c r="A466" s="22"/>
      <c r="B466" s="22"/>
      <c r="C466" s="22"/>
      <c r="D466" s="22"/>
      <c r="E466" s="22" t="s">
        <v>1089</v>
      </c>
      <c r="F466" s="22" t="s">
        <v>324</v>
      </c>
      <c r="G466" s="22"/>
      <c r="H466" s="22"/>
      <c r="I466" s="22"/>
      <c r="J466" s="22"/>
      <c r="K466" s="22"/>
      <c r="L466" s="22"/>
      <c r="M466" s="22"/>
    </row>
    <row r="467" spans="1:13">
      <c r="A467" s="22"/>
      <c r="B467" s="22"/>
      <c r="C467" s="22"/>
      <c r="D467" s="22"/>
      <c r="E467" s="22"/>
      <c r="F467" s="22" t="s">
        <v>1090</v>
      </c>
      <c r="G467" s="22"/>
      <c r="H467" s="22"/>
      <c r="I467" s="22"/>
      <c r="J467" s="22"/>
      <c r="K467" s="22"/>
      <c r="L467" s="22"/>
      <c r="M467" s="22"/>
    </row>
    <row r="468" spans="1:13">
      <c r="A468" s="22"/>
      <c r="B468" s="22"/>
      <c r="C468" s="22"/>
      <c r="D468" s="22" t="s">
        <v>438</v>
      </c>
      <c r="E468" s="22" t="s">
        <v>1091</v>
      </c>
      <c r="F468" s="22" t="s">
        <v>1092</v>
      </c>
      <c r="G468" s="22"/>
      <c r="H468" s="22">
        <v>26547000000</v>
      </c>
      <c r="I468" s="22">
        <v>28303000000</v>
      </c>
      <c r="J468" s="22"/>
      <c r="K468" s="22"/>
      <c r="L468" s="22"/>
      <c r="M468" s="22"/>
    </row>
    <row r="469" spans="1:13">
      <c r="A469" s="22"/>
      <c r="B469" s="22"/>
      <c r="C469" s="22"/>
      <c r="D469" s="22" t="s">
        <v>438</v>
      </c>
      <c r="E469" s="22" t="s">
        <v>1093</v>
      </c>
      <c r="F469" s="22" t="s">
        <v>1094</v>
      </c>
      <c r="G469" s="22"/>
      <c r="H469" s="22">
        <v>22377000000</v>
      </c>
      <c r="I469" s="22">
        <v>23820000000</v>
      </c>
      <c r="J469" s="22"/>
      <c r="K469" s="22"/>
      <c r="L469" s="22"/>
      <c r="M469" s="22"/>
    </row>
    <row r="470" spans="1:13">
      <c r="A470" s="22"/>
      <c r="B470" s="22"/>
      <c r="C470" s="22"/>
      <c r="D470" s="22" t="s">
        <v>438</v>
      </c>
      <c r="E470" s="22" t="s">
        <v>1095</v>
      </c>
      <c r="F470" s="22" t="s">
        <v>1096</v>
      </c>
      <c r="G470" s="22"/>
      <c r="H470" s="22">
        <v>16604000000</v>
      </c>
      <c r="I470" s="22">
        <v>16887000000</v>
      </c>
      <c r="J470" s="22"/>
      <c r="K470" s="22"/>
      <c r="L470" s="22"/>
      <c r="M470" s="22"/>
    </row>
    <row r="471" spans="1:13">
      <c r="A471" s="22"/>
      <c r="B471" s="22"/>
      <c r="C471" s="22"/>
      <c r="D471" s="22" t="s">
        <v>438</v>
      </c>
      <c r="E471" s="22" t="s">
        <v>1097</v>
      </c>
      <c r="F471" s="22" t="s">
        <v>1098</v>
      </c>
      <c r="G471" s="22"/>
      <c r="H471" s="22">
        <v>2593000000</v>
      </c>
      <c r="I471" s="22">
        <v>3076000000</v>
      </c>
      <c r="J471" s="22"/>
      <c r="K471" s="22"/>
      <c r="L471" s="22"/>
      <c r="M471" s="22"/>
    </row>
    <row r="472" spans="1:13">
      <c r="A472" s="22"/>
      <c r="B472" s="22"/>
      <c r="C472" s="22"/>
      <c r="D472" s="22" t="s">
        <v>438</v>
      </c>
      <c r="E472" s="22" t="s">
        <v>1099</v>
      </c>
      <c r="F472" s="22" t="s">
        <v>1100</v>
      </c>
      <c r="G472" s="22"/>
      <c r="H472" s="22">
        <v>403000000</v>
      </c>
      <c r="I472" s="22">
        <v>363000000</v>
      </c>
      <c r="J472" s="22"/>
      <c r="K472" s="22"/>
      <c r="L472" s="22"/>
      <c r="M472" s="22"/>
    </row>
    <row r="473" spans="1:13">
      <c r="A473" s="22"/>
      <c r="B473" s="22"/>
      <c r="C473" s="22"/>
      <c r="D473" s="22" t="s">
        <v>263</v>
      </c>
      <c r="E473" s="22" t="s">
        <v>428</v>
      </c>
      <c r="F473" s="22"/>
      <c r="G473" s="22"/>
      <c r="H473" s="22"/>
      <c r="I473" s="22"/>
      <c r="J473" s="22"/>
      <c r="K473" s="22"/>
      <c r="L473" s="22"/>
      <c r="M473" s="22"/>
    </row>
    <row r="474" spans="1:13">
      <c r="A474" s="22"/>
      <c r="B474" s="22"/>
      <c r="C474" s="22"/>
      <c r="D474" s="22"/>
      <c r="E474" s="22" t="s">
        <v>1101</v>
      </c>
      <c r="F474" s="22" t="s">
        <v>325</v>
      </c>
      <c r="G474" s="22"/>
      <c r="H474" s="22"/>
      <c r="I474" s="22"/>
      <c r="J474" s="22"/>
      <c r="K474" s="22"/>
      <c r="L474" s="22"/>
      <c r="M474" s="22"/>
    </row>
    <row r="475" spans="1:13">
      <c r="A475" s="22"/>
      <c r="B475" s="22"/>
      <c r="C475" s="22"/>
      <c r="D475" s="22"/>
      <c r="E475" s="22"/>
      <c r="F475" s="22" t="s">
        <v>1102</v>
      </c>
      <c r="G475" s="22"/>
      <c r="H475" s="22"/>
      <c r="I475" s="22"/>
      <c r="J475" s="22"/>
      <c r="K475" s="22"/>
      <c r="L475" s="22"/>
      <c r="M475" s="22"/>
    </row>
    <row r="476" spans="1:13">
      <c r="A476" s="22"/>
      <c r="B476" s="22"/>
      <c r="C476" s="22"/>
      <c r="D476" s="22" t="s">
        <v>438</v>
      </c>
      <c r="E476" s="22" t="s">
        <v>1103</v>
      </c>
      <c r="F476" s="22" t="s">
        <v>1104</v>
      </c>
      <c r="G476" s="22"/>
      <c r="H476" s="22">
        <v>23875000000</v>
      </c>
      <c r="I476" s="22">
        <v>24537000000</v>
      </c>
      <c r="J476" s="22">
        <v>26705000000</v>
      </c>
      <c r="K476" s="22"/>
      <c r="L476" s="22"/>
      <c r="M476" s="22"/>
    </row>
    <row r="477" spans="1:13">
      <c r="A477" s="22"/>
      <c r="B477" s="22"/>
      <c r="C477" s="22"/>
      <c r="D477" s="22" t="s">
        <v>430</v>
      </c>
      <c r="E477" s="22" t="s">
        <v>1105</v>
      </c>
      <c r="F477" s="22" t="s">
        <v>1106</v>
      </c>
      <c r="G477" s="22"/>
      <c r="H477" s="22">
        <v>1251000000</v>
      </c>
      <c r="I477" s="22">
        <v>1360000000</v>
      </c>
      <c r="J477" s="22">
        <v>1410000000</v>
      </c>
      <c r="K477" s="22"/>
      <c r="L477" s="22"/>
      <c r="M477" s="22"/>
    </row>
    <row r="478" spans="1:13">
      <c r="A478" s="22"/>
      <c r="B478" s="22"/>
      <c r="C478" s="22"/>
      <c r="D478" s="22"/>
      <c r="E478" s="22"/>
      <c r="F478" s="22" t="s">
        <v>1107</v>
      </c>
      <c r="G478" s="22"/>
      <c r="H478" s="22"/>
      <c r="I478" s="22"/>
      <c r="J478" s="22"/>
      <c r="K478" s="22"/>
      <c r="L478" s="22"/>
      <c r="M478" s="22"/>
    </row>
    <row r="479" spans="1:13">
      <c r="A479" s="22"/>
      <c r="B479" s="22"/>
      <c r="C479" s="22"/>
      <c r="D479" s="22" t="s">
        <v>438</v>
      </c>
      <c r="E479" s="22" t="s">
        <v>1108</v>
      </c>
      <c r="F479" s="22" t="s">
        <v>1109</v>
      </c>
      <c r="G479" s="22"/>
      <c r="H479" s="22">
        <v>353000000</v>
      </c>
      <c r="I479" s="22">
        <v>412000000</v>
      </c>
      <c r="J479" s="22">
        <v>435000000</v>
      </c>
      <c r="K479" s="22"/>
      <c r="L479" s="22"/>
      <c r="M479" s="22"/>
    </row>
    <row r="480" spans="1:13">
      <c r="A480" s="22"/>
      <c r="B480" s="22"/>
      <c r="C480" s="22"/>
      <c r="D480" s="22" t="s">
        <v>438</v>
      </c>
      <c r="E480" s="22" t="s">
        <v>1110</v>
      </c>
      <c r="F480" s="22" t="s">
        <v>487</v>
      </c>
      <c r="G480" s="22"/>
      <c r="H480" s="22">
        <v>898000000</v>
      </c>
      <c r="I480" s="22">
        <v>948000000</v>
      </c>
      <c r="J480" s="22">
        <v>975000000</v>
      </c>
      <c r="K480" s="22"/>
      <c r="L480" s="22"/>
      <c r="M480" s="22"/>
    </row>
    <row r="481" spans="1:13">
      <c r="A481" s="22"/>
      <c r="B481" s="22"/>
      <c r="C481" s="22"/>
      <c r="D481" s="22" t="s">
        <v>263</v>
      </c>
      <c r="E481" s="22" t="s">
        <v>428</v>
      </c>
      <c r="F481" s="22"/>
      <c r="G481" s="22"/>
      <c r="H481" s="22"/>
      <c r="I481" s="22"/>
      <c r="J481" s="22"/>
      <c r="K481" s="22"/>
      <c r="L481" s="22"/>
      <c r="M481" s="22"/>
    </row>
    <row r="482" spans="1:13">
      <c r="A482" s="22"/>
      <c r="B482" s="22"/>
      <c r="C482" s="22"/>
      <c r="D482" s="22"/>
      <c r="E482" s="22" t="s">
        <v>1111</v>
      </c>
      <c r="F482" s="22" t="s">
        <v>326</v>
      </c>
      <c r="G482" s="22"/>
      <c r="H482" s="22"/>
      <c r="I482" s="22"/>
      <c r="J482" s="22"/>
      <c r="K482" s="22"/>
      <c r="L482" s="22"/>
      <c r="M482" s="22"/>
    </row>
    <row r="483" spans="1:13">
      <c r="A483" s="22"/>
      <c r="B483" s="22"/>
      <c r="C483" s="22"/>
      <c r="D483" s="22" t="s">
        <v>438</v>
      </c>
      <c r="E483" s="22" t="s">
        <v>1112</v>
      </c>
      <c r="F483" s="22" t="s">
        <v>1113</v>
      </c>
      <c r="G483" s="22"/>
      <c r="H483" s="22">
        <v>6718000000</v>
      </c>
      <c r="I483" s="22">
        <v>6272000000</v>
      </c>
      <c r="J483" s="22">
        <v>6640000000</v>
      </c>
      <c r="K483" s="22"/>
      <c r="L483" s="22"/>
      <c r="M483" s="22"/>
    </row>
    <row r="484" spans="1:13">
      <c r="A484" s="22"/>
      <c r="B484" s="22"/>
      <c r="C484" s="22"/>
      <c r="D484" s="22" t="s">
        <v>438</v>
      </c>
      <c r="E484" s="22" t="s">
        <v>599</v>
      </c>
      <c r="F484" s="22" t="s">
        <v>1119</v>
      </c>
      <c r="G484" s="22"/>
      <c r="H484" s="22">
        <v>956185000000</v>
      </c>
      <c r="I484" s="22">
        <v>905014000000</v>
      </c>
      <c r="J484" s="22"/>
      <c r="K484" s="22"/>
      <c r="L484" s="22"/>
      <c r="M484" s="22"/>
    </row>
    <row r="485" spans="1:13">
      <c r="A485" s="22"/>
      <c r="B485" s="22"/>
      <c r="C485" s="22"/>
      <c r="D485" s="22" t="s">
        <v>438</v>
      </c>
      <c r="E485" s="22" t="s">
        <v>1093</v>
      </c>
      <c r="F485" s="22" t="s">
        <v>2264</v>
      </c>
      <c r="G485" s="22"/>
      <c r="H485" s="22">
        <v>22377000000</v>
      </c>
      <c r="I485" s="22">
        <v>23820000000</v>
      </c>
      <c r="J485" s="22"/>
      <c r="K485" s="22"/>
      <c r="L485" s="22"/>
      <c r="M485" s="22"/>
    </row>
    <row r="486" spans="1:13">
      <c r="A486" s="22"/>
      <c r="B486" s="22"/>
      <c r="C486" s="22"/>
      <c r="D486" s="22"/>
      <c r="E486" s="22"/>
      <c r="F486" s="22" t="s">
        <v>1114</v>
      </c>
      <c r="G486" s="22"/>
      <c r="H486" s="22"/>
      <c r="I486" s="22"/>
      <c r="J486" s="22"/>
      <c r="K486" s="22"/>
      <c r="L486" s="22"/>
      <c r="M486" s="22"/>
    </row>
    <row r="487" spans="1:13">
      <c r="A487" s="22"/>
      <c r="B487" s="22"/>
      <c r="C487" s="22"/>
      <c r="D487" s="22" t="s">
        <v>438</v>
      </c>
      <c r="E487" s="22" t="s">
        <v>1115</v>
      </c>
      <c r="F487" s="22" t="s">
        <v>1116</v>
      </c>
      <c r="G487" s="22"/>
      <c r="H487" s="22">
        <v>485000000</v>
      </c>
      <c r="I487" s="22">
        <v>198000000</v>
      </c>
      <c r="J487" s="22">
        <v>228000000</v>
      </c>
      <c r="K487" s="22"/>
      <c r="L487" s="22"/>
      <c r="M487" s="22"/>
    </row>
    <row r="488" spans="1:13">
      <c r="A488" s="22"/>
      <c r="B488" s="22"/>
      <c r="C488" s="22"/>
      <c r="D488" s="22" t="s">
        <v>430</v>
      </c>
      <c r="E488" s="22" t="s">
        <v>1117</v>
      </c>
      <c r="F488" s="22" t="s">
        <v>1118</v>
      </c>
      <c r="G488" s="22"/>
      <c r="H488" s="22">
        <v>4.1300000000000003E-2</v>
      </c>
      <c r="I488" s="22">
        <v>3.7699999999999997E-2</v>
      </c>
      <c r="J488" s="22">
        <v>3.4099999999999998E-2</v>
      </c>
      <c r="K488" s="22"/>
      <c r="L488" s="22"/>
      <c r="M488" s="22"/>
    </row>
    <row r="489" spans="1:13">
      <c r="A489" s="22"/>
      <c r="B489" s="22"/>
      <c r="C489" s="22"/>
      <c r="D489" s="22" t="s">
        <v>263</v>
      </c>
      <c r="E489" s="22" t="s">
        <v>428</v>
      </c>
      <c r="F489" s="22"/>
      <c r="G489" s="22"/>
      <c r="H489" s="22"/>
      <c r="I489" s="22"/>
      <c r="J489" s="22"/>
      <c r="K489" s="22"/>
      <c r="L489" s="22"/>
      <c r="M489" s="22"/>
    </row>
    <row r="490" spans="1:13">
      <c r="A490" s="22"/>
      <c r="B490" s="22"/>
      <c r="C490" s="22"/>
      <c r="D490" s="22"/>
      <c r="E490" s="22" t="s">
        <v>1120</v>
      </c>
      <c r="F490" s="22" t="s">
        <v>327</v>
      </c>
      <c r="G490" s="22"/>
      <c r="H490" s="22"/>
      <c r="I490" s="22"/>
      <c r="J490" s="22"/>
      <c r="K490" s="22"/>
      <c r="L490" s="22"/>
      <c r="M490" s="22"/>
    </row>
    <row r="491" spans="1:13">
      <c r="A491" s="22"/>
      <c r="B491" s="22"/>
      <c r="C491" s="22"/>
      <c r="D491" s="22" t="s">
        <v>438</v>
      </c>
      <c r="E491" s="22" t="s">
        <v>1121</v>
      </c>
      <c r="F491" s="22" t="s">
        <v>1122</v>
      </c>
      <c r="G491" s="22"/>
      <c r="H491" s="22">
        <v>424000000</v>
      </c>
      <c r="I491" s="22">
        <v>446000000</v>
      </c>
      <c r="J491" s="22">
        <v>613000000</v>
      </c>
      <c r="K491" s="22"/>
      <c r="L491" s="22"/>
      <c r="M491" s="22"/>
    </row>
    <row r="492" spans="1:13">
      <c r="A492" s="22"/>
      <c r="B492" s="22"/>
      <c r="C492" s="22"/>
      <c r="D492" s="22" t="s">
        <v>263</v>
      </c>
      <c r="E492" s="22" t="s">
        <v>428</v>
      </c>
      <c r="F492" s="22"/>
      <c r="G492" s="22"/>
      <c r="H492" s="22"/>
      <c r="I492" s="22"/>
      <c r="J492" s="22"/>
      <c r="K492" s="22"/>
      <c r="L492" s="22"/>
      <c r="M492" s="22"/>
    </row>
    <row r="493" spans="1:13">
      <c r="A493" s="22"/>
      <c r="B493" s="22"/>
      <c r="C493" s="22"/>
      <c r="D493" s="22"/>
      <c r="E493" s="22" t="s">
        <v>1123</v>
      </c>
      <c r="F493" s="22" t="s">
        <v>328</v>
      </c>
      <c r="G493" s="22"/>
      <c r="H493" s="22"/>
      <c r="I493" s="22"/>
      <c r="J493" s="22"/>
      <c r="K493" s="22"/>
      <c r="L493" s="22"/>
      <c r="M493" s="22"/>
    </row>
    <row r="494" spans="1:13">
      <c r="A494" s="22"/>
      <c r="B494" s="22"/>
      <c r="C494" s="22"/>
      <c r="D494" s="22"/>
      <c r="E494" s="22" t="s">
        <v>1124</v>
      </c>
      <c r="F494" s="22" t="s">
        <v>329</v>
      </c>
      <c r="G494" s="22"/>
      <c r="H494" s="22"/>
      <c r="I494" s="22"/>
      <c r="J494" s="22"/>
      <c r="K494" s="22"/>
      <c r="L494" s="22"/>
      <c r="M494" s="22"/>
    </row>
    <row r="495" spans="1:13">
      <c r="A495" s="22"/>
      <c r="B495" s="22"/>
      <c r="C495" s="22"/>
      <c r="D495" s="22" t="s">
        <v>438</v>
      </c>
      <c r="E495" s="22" t="s">
        <v>1126</v>
      </c>
      <c r="F495" s="22" t="s">
        <v>1127</v>
      </c>
      <c r="G495" s="22"/>
      <c r="H495" s="22">
        <v>11216000000</v>
      </c>
      <c r="I495" s="22">
        <v>16301000000</v>
      </c>
      <c r="J495" s="22">
        <v>17790000000</v>
      </c>
      <c r="K495" s="22"/>
      <c r="L495" s="22"/>
      <c r="M495" s="22"/>
    </row>
    <row r="496" spans="1:13">
      <c r="A496" s="22"/>
      <c r="B496" s="22"/>
      <c r="C496" s="22"/>
      <c r="D496" s="22" t="s">
        <v>430</v>
      </c>
      <c r="E496" s="22" t="s">
        <v>1128</v>
      </c>
      <c r="F496" s="22" t="s">
        <v>1129</v>
      </c>
      <c r="G496" s="22"/>
      <c r="H496" s="22">
        <v>27000000</v>
      </c>
      <c r="I496" s="22">
        <v>0</v>
      </c>
      <c r="J496" s="22">
        <v>0</v>
      </c>
      <c r="K496" s="22"/>
      <c r="L496" s="22"/>
      <c r="M496" s="22"/>
    </row>
    <row r="497" spans="1:13">
      <c r="A497" s="22"/>
      <c r="B497" s="22"/>
      <c r="C497" s="22"/>
      <c r="D497" s="22" t="s">
        <v>430</v>
      </c>
      <c r="E497" s="22" t="s">
        <v>1130</v>
      </c>
      <c r="F497" s="22" t="s">
        <v>1131</v>
      </c>
      <c r="G497" s="22" t="s">
        <v>548</v>
      </c>
      <c r="H497" s="22">
        <v>1365000000</v>
      </c>
      <c r="I497" s="22">
        <v>1429000000</v>
      </c>
      <c r="J497" s="22">
        <v>1599000000</v>
      </c>
      <c r="K497" s="22"/>
      <c r="L497" s="22"/>
      <c r="M497" s="22"/>
    </row>
    <row r="498" spans="1:13">
      <c r="A498" s="22"/>
      <c r="B498" s="22"/>
      <c r="C498" s="22"/>
      <c r="D498" s="22" t="s">
        <v>430</v>
      </c>
      <c r="E498" s="22" t="s">
        <v>1132</v>
      </c>
      <c r="F498" s="22" t="s">
        <v>1133</v>
      </c>
      <c r="G498" s="22" t="s">
        <v>548</v>
      </c>
      <c r="H498" s="22">
        <v>9000000</v>
      </c>
      <c r="I498" s="22">
        <v>28000000</v>
      </c>
      <c r="J498" s="22">
        <v>37000000</v>
      </c>
      <c r="K498" s="22"/>
      <c r="L498" s="22"/>
      <c r="M498" s="22"/>
    </row>
    <row r="499" spans="1:13">
      <c r="A499" s="22"/>
      <c r="B499" s="22"/>
      <c r="C499" s="22"/>
      <c r="D499" s="22" t="s">
        <v>438</v>
      </c>
      <c r="E499" s="22" t="s">
        <v>1134</v>
      </c>
      <c r="F499" s="22" t="s">
        <v>1135</v>
      </c>
      <c r="G499" s="22"/>
      <c r="H499" s="22">
        <v>1221000000</v>
      </c>
      <c r="I499" s="22">
        <v>1166000000</v>
      </c>
      <c r="J499" s="22">
        <v>2243000000</v>
      </c>
      <c r="K499" s="22"/>
      <c r="L499" s="22"/>
      <c r="M499" s="22"/>
    </row>
    <row r="500" spans="1:13">
      <c r="A500" s="22"/>
      <c r="B500" s="22"/>
      <c r="C500" s="22"/>
      <c r="D500" s="22" t="s">
        <v>430</v>
      </c>
      <c r="E500" s="22" t="s">
        <v>1136</v>
      </c>
      <c r="F500" s="22" t="s">
        <v>1137</v>
      </c>
      <c r="G500" s="22"/>
      <c r="H500" s="22">
        <v>-4959000000</v>
      </c>
      <c r="I500" s="22">
        <v>-1198000000</v>
      </c>
      <c r="J500" s="22">
        <v>-209000000</v>
      </c>
      <c r="K500" s="22"/>
      <c r="L500" s="22"/>
      <c r="M500" s="22"/>
    </row>
    <row r="501" spans="1:13">
      <c r="A501" s="22"/>
      <c r="B501" s="22"/>
      <c r="C501" s="22"/>
      <c r="D501" s="22" t="s">
        <v>438</v>
      </c>
      <c r="E501" s="22" t="s">
        <v>1126</v>
      </c>
      <c r="F501" s="22" t="s">
        <v>1138</v>
      </c>
      <c r="G501" s="22"/>
      <c r="H501" s="22">
        <v>11216000000</v>
      </c>
      <c r="I501" s="22">
        <v>16301000000</v>
      </c>
      <c r="J501" s="22">
        <v>17790000000</v>
      </c>
      <c r="K501" s="22"/>
      <c r="L501" s="22"/>
      <c r="M501" s="22"/>
    </row>
    <row r="502" spans="1:13">
      <c r="A502" s="22"/>
      <c r="B502" s="22"/>
      <c r="C502" s="22"/>
      <c r="D502" s="22" t="s">
        <v>263</v>
      </c>
      <c r="E502" s="22" t="s">
        <v>428</v>
      </c>
      <c r="F502" s="22"/>
      <c r="G502" s="22"/>
      <c r="H502" s="22"/>
      <c r="I502" s="22"/>
      <c r="J502" s="22"/>
      <c r="K502" s="22"/>
      <c r="L502" s="22"/>
      <c r="M502" s="22"/>
    </row>
    <row r="503" spans="1:13">
      <c r="A503" s="22"/>
      <c r="B503" s="22"/>
      <c r="C503" s="22"/>
      <c r="D503" s="22"/>
      <c r="E503" s="22" t="s">
        <v>1139</v>
      </c>
      <c r="F503" s="22" t="s">
        <v>330</v>
      </c>
      <c r="G503" s="22"/>
      <c r="H503" s="22"/>
      <c r="I503" s="22"/>
      <c r="J503" s="22"/>
      <c r="K503" s="22"/>
      <c r="L503" s="22"/>
      <c r="M503" s="22"/>
    </row>
    <row r="504" spans="1:13">
      <c r="A504" s="22"/>
      <c r="B504" s="22"/>
      <c r="C504" s="22"/>
      <c r="D504" s="22"/>
      <c r="E504" s="22" t="s">
        <v>1140</v>
      </c>
      <c r="F504" s="22" t="s">
        <v>331</v>
      </c>
      <c r="G504" s="22"/>
      <c r="H504" s="22"/>
      <c r="I504" s="22"/>
      <c r="J504" s="22"/>
      <c r="K504" s="22"/>
      <c r="L504" s="22"/>
      <c r="M504" s="22"/>
    </row>
    <row r="505" spans="1:13">
      <c r="A505" s="22"/>
      <c r="B505" s="22"/>
      <c r="C505" s="22"/>
      <c r="D505" s="22" t="s">
        <v>438</v>
      </c>
      <c r="E505" s="22" t="s">
        <v>2260</v>
      </c>
      <c r="F505" s="22" t="s">
        <v>2261</v>
      </c>
      <c r="G505" s="22"/>
      <c r="H505" s="22">
        <v>11858000000</v>
      </c>
      <c r="I505" s="22">
        <v>14380000000</v>
      </c>
      <c r="J505" s="22"/>
      <c r="K505" s="22"/>
      <c r="L505" s="22"/>
      <c r="M505" s="22"/>
    </row>
    <row r="506" spans="1:13">
      <c r="A506" s="22"/>
      <c r="B506" s="22"/>
      <c r="C506" s="22"/>
      <c r="D506" s="22" t="s">
        <v>263</v>
      </c>
      <c r="E506" s="22" t="s">
        <v>428</v>
      </c>
      <c r="F506" s="22"/>
      <c r="G506" s="22"/>
      <c r="H506" s="22"/>
      <c r="I506" s="22"/>
      <c r="J506" s="22"/>
      <c r="K506" s="22"/>
      <c r="L506" s="22"/>
      <c r="M506" s="22"/>
    </row>
    <row r="507" spans="1:13">
      <c r="A507" s="22"/>
      <c r="B507" s="22"/>
      <c r="C507" s="22"/>
      <c r="D507" s="22"/>
      <c r="E507" s="22" t="s">
        <v>1141</v>
      </c>
      <c r="F507" s="22" t="s">
        <v>332</v>
      </c>
      <c r="G507" s="22"/>
      <c r="H507" s="22"/>
      <c r="I507" s="22"/>
      <c r="J507" s="22"/>
      <c r="K507" s="22"/>
      <c r="L507" s="22"/>
      <c r="M507" s="22"/>
    </row>
    <row r="508" spans="1:13">
      <c r="A508" s="22"/>
      <c r="B508" s="22"/>
      <c r="C508" s="22"/>
      <c r="D508" s="22"/>
      <c r="E508" s="22" t="s">
        <v>1142</v>
      </c>
      <c r="F508" s="22" t="s">
        <v>333</v>
      </c>
      <c r="G508" s="22"/>
      <c r="H508" s="22"/>
      <c r="I508" s="22"/>
      <c r="J508" s="22"/>
      <c r="K508" s="22"/>
      <c r="L508" s="22"/>
      <c r="M508" s="22"/>
    </row>
    <row r="509" spans="1:13">
      <c r="A509" s="22"/>
      <c r="B509" s="22"/>
      <c r="C509" s="22"/>
      <c r="D509" s="22"/>
      <c r="E509" s="22" t="s">
        <v>1143</v>
      </c>
      <c r="F509" s="22" t="s">
        <v>334</v>
      </c>
      <c r="G509" s="22"/>
      <c r="H509" s="22"/>
      <c r="I509" s="22"/>
      <c r="J509" s="22"/>
      <c r="K509" s="22"/>
      <c r="L509" s="22"/>
      <c r="M509" s="22"/>
    </row>
    <row r="510" spans="1:13">
      <c r="A510" s="22"/>
      <c r="B510" s="22"/>
      <c r="C510" s="22"/>
      <c r="D510" s="22"/>
      <c r="E510" s="22" t="s">
        <v>1144</v>
      </c>
      <c r="F510" s="22" t="s">
        <v>335</v>
      </c>
      <c r="G510" s="22"/>
      <c r="H510" s="22"/>
      <c r="I510" s="22"/>
      <c r="J510" s="22"/>
      <c r="K510" s="22"/>
      <c r="L510" s="22"/>
      <c r="M510" s="22"/>
    </row>
    <row r="511" spans="1:13">
      <c r="A511" s="22"/>
      <c r="B511" s="22"/>
      <c r="C511" s="22" t="s">
        <v>1145</v>
      </c>
      <c r="D511" s="22" t="s">
        <v>438</v>
      </c>
      <c r="E511" s="22" t="s">
        <v>1146</v>
      </c>
      <c r="F511" s="22" t="s">
        <v>1147</v>
      </c>
      <c r="G511" s="22"/>
      <c r="H511" s="22">
        <v>19185000000</v>
      </c>
      <c r="I511" s="22">
        <v>19721000000</v>
      </c>
      <c r="J511" s="22"/>
      <c r="K511" s="22"/>
      <c r="L511" s="22"/>
      <c r="M511" s="22"/>
    </row>
    <row r="512" spans="1:13">
      <c r="A512" s="22"/>
      <c r="B512" s="22"/>
      <c r="C512" s="22" t="s">
        <v>1148</v>
      </c>
      <c r="D512" s="22" t="s">
        <v>438</v>
      </c>
      <c r="E512" s="22" t="s">
        <v>1149</v>
      </c>
      <c r="F512" s="22" t="s">
        <v>1150</v>
      </c>
      <c r="G512" s="22"/>
      <c r="H512" s="22">
        <v>10852000000</v>
      </c>
      <c r="I512" s="22">
        <v>11017000000</v>
      </c>
      <c r="J512" s="22"/>
      <c r="K512" s="22"/>
      <c r="L512" s="22"/>
      <c r="M512" s="22"/>
    </row>
    <row r="513" spans="1:13">
      <c r="A513" s="22"/>
      <c r="B513" s="22"/>
      <c r="C513" s="22" t="s">
        <v>605</v>
      </c>
      <c r="D513" s="22" t="s">
        <v>438</v>
      </c>
      <c r="E513" s="22" t="s">
        <v>45</v>
      </c>
      <c r="F513" s="22" t="s">
        <v>1151</v>
      </c>
      <c r="G513" s="22"/>
      <c r="H513" s="22">
        <v>8333000000</v>
      </c>
      <c r="I513" s="22">
        <v>8704000000</v>
      </c>
      <c r="J513" s="22"/>
      <c r="K513" s="22"/>
      <c r="L513" s="22"/>
      <c r="M513" s="22"/>
    </row>
    <row r="514" spans="1:13">
      <c r="A514" s="22"/>
      <c r="B514" s="22"/>
      <c r="C514" s="22" t="s">
        <v>1152</v>
      </c>
      <c r="D514" s="22" t="s">
        <v>438</v>
      </c>
      <c r="E514" s="22" t="s">
        <v>1153</v>
      </c>
      <c r="F514" s="22" t="s">
        <v>1154</v>
      </c>
      <c r="G514" s="22"/>
      <c r="H514" s="22">
        <v>1200000000</v>
      </c>
      <c r="I514" s="22">
        <v>1200000000</v>
      </c>
      <c r="J514" s="22">
        <v>1200000000</v>
      </c>
      <c r="K514" s="22"/>
      <c r="L514" s="22"/>
      <c r="M514" s="22"/>
    </row>
    <row r="515" spans="1:13">
      <c r="A515" s="22"/>
      <c r="B515" s="22"/>
      <c r="C515" s="22" t="s">
        <v>1155</v>
      </c>
      <c r="D515" s="22" t="s">
        <v>438</v>
      </c>
      <c r="E515" s="22" t="s">
        <v>1156</v>
      </c>
      <c r="F515" s="22" t="s">
        <v>1157</v>
      </c>
      <c r="G515" s="22"/>
      <c r="H515" s="22">
        <v>44000000</v>
      </c>
      <c r="I515" s="22">
        <v>75000000</v>
      </c>
      <c r="J515" s="22">
        <v>28000000</v>
      </c>
      <c r="K515" s="22"/>
      <c r="L515" s="22"/>
      <c r="M515" s="22"/>
    </row>
    <row r="516" spans="1:13">
      <c r="A516" s="22"/>
      <c r="B516" s="22"/>
      <c r="C516" s="22"/>
      <c r="D516" s="22" t="s">
        <v>430</v>
      </c>
      <c r="E516" s="22" t="s">
        <v>1158</v>
      </c>
      <c r="F516" s="22" t="s">
        <v>1159</v>
      </c>
      <c r="G516" s="22"/>
      <c r="H516" s="22" t="s">
        <v>1160</v>
      </c>
      <c r="I516" s="22"/>
      <c r="J516" s="22"/>
      <c r="K516" s="22"/>
      <c r="L516" s="22"/>
      <c r="M516" s="22"/>
    </row>
    <row r="517" spans="1:13">
      <c r="A517" s="22"/>
      <c r="B517" s="22"/>
      <c r="C517" s="22"/>
      <c r="D517" s="22" t="s">
        <v>430</v>
      </c>
      <c r="E517" s="22" t="s">
        <v>1161</v>
      </c>
      <c r="F517" s="22" t="s">
        <v>1162</v>
      </c>
      <c r="G517" s="22"/>
      <c r="H517" s="22">
        <v>2105</v>
      </c>
      <c r="I517" s="22"/>
      <c r="J517" s="22"/>
      <c r="K517" s="22"/>
      <c r="L517" s="22"/>
      <c r="M517" s="22"/>
    </row>
    <row r="518" spans="1:13">
      <c r="A518" s="22"/>
      <c r="B518" s="22"/>
      <c r="C518" s="22"/>
      <c r="D518" s="22" t="s">
        <v>438</v>
      </c>
      <c r="E518" s="22" t="s">
        <v>1163</v>
      </c>
      <c r="F518" s="22" t="s">
        <v>1164</v>
      </c>
      <c r="G518" s="22"/>
      <c r="H518" s="22">
        <v>495000000</v>
      </c>
      <c r="I518" s="22"/>
      <c r="J518" s="22"/>
      <c r="K518" s="22"/>
      <c r="L518" s="22"/>
      <c r="M518" s="22"/>
    </row>
    <row r="519" spans="1:13">
      <c r="A519" s="22"/>
      <c r="B519" s="22"/>
      <c r="C519" s="22"/>
      <c r="D519" s="22" t="s">
        <v>438</v>
      </c>
      <c r="E519" s="22" t="s">
        <v>1165</v>
      </c>
      <c r="F519" s="22" t="s">
        <v>1166</v>
      </c>
      <c r="G519" s="22"/>
      <c r="H519" s="22">
        <v>1300000000</v>
      </c>
      <c r="I519" s="22">
        <v>1300000000</v>
      </c>
      <c r="J519" s="22">
        <v>1300000000</v>
      </c>
      <c r="K519" s="22"/>
      <c r="L519" s="22"/>
      <c r="M519" s="22"/>
    </row>
    <row r="520" spans="1:13">
      <c r="A520" s="22"/>
      <c r="B520" s="22"/>
      <c r="C520" s="22"/>
      <c r="D520" s="22" t="s">
        <v>438</v>
      </c>
      <c r="E520" s="22" t="s">
        <v>1167</v>
      </c>
      <c r="F520" s="22" t="s">
        <v>1168</v>
      </c>
      <c r="G520" s="22"/>
      <c r="H520" s="22">
        <v>86000000</v>
      </c>
      <c r="I520" s="22">
        <v>103000000</v>
      </c>
      <c r="J520" s="22">
        <v>137000000</v>
      </c>
      <c r="K520" s="22"/>
      <c r="L520" s="22"/>
      <c r="M520" s="22"/>
    </row>
    <row r="521" spans="1:13">
      <c r="A521" s="22"/>
      <c r="B521" s="22"/>
      <c r="C521" s="22"/>
      <c r="D521" s="22"/>
      <c r="E521" s="22"/>
      <c r="F521" s="22" t="s">
        <v>1169</v>
      </c>
      <c r="G521" s="22"/>
      <c r="H521" s="22"/>
      <c r="I521" s="22"/>
      <c r="J521" s="22"/>
      <c r="K521" s="22"/>
      <c r="L521" s="22"/>
      <c r="M521" s="22"/>
    </row>
    <row r="522" spans="1:13">
      <c r="A522" s="22"/>
      <c r="B522" s="22"/>
      <c r="C522" s="22"/>
      <c r="D522" s="22" t="s">
        <v>438</v>
      </c>
      <c r="E522" s="22" t="s">
        <v>1170</v>
      </c>
      <c r="F522" s="22" t="s">
        <v>2265</v>
      </c>
      <c r="G522" s="22"/>
      <c r="H522" s="22">
        <v>1195000000</v>
      </c>
      <c r="I522" s="22"/>
      <c r="J522" s="22"/>
      <c r="K522" s="22"/>
      <c r="L522" s="22"/>
    </row>
    <row r="523" spans="1:13">
      <c r="A523" s="22"/>
      <c r="B523" s="22"/>
      <c r="C523" s="22"/>
      <c r="D523" s="22" t="s">
        <v>438</v>
      </c>
      <c r="E523" s="22" t="s">
        <v>1172</v>
      </c>
      <c r="F523" s="22" t="s">
        <v>2042</v>
      </c>
      <c r="G523" s="22"/>
      <c r="H523" s="22">
        <v>1095000000</v>
      </c>
      <c r="I523" s="22"/>
      <c r="J523" s="22"/>
      <c r="K523" s="22"/>
      <c r="L523" s="22"/>
    </row>
    <row r="524" spans="1:13">
      <c r="A524" s="22"/>
      <c r="B524" s="22"/>
      <c r="C524" s="22"/>
      <c r="D524" s="22" t="s">
        <v>438</v>
      </c>
      <c r="E524" s="22" t="s">
        <v>1174</v>
      </c>
      <c r="F524" s="22" t="s">
        <v>1171</v>
      </c>
      <c r="G524" s="22"/>
      <c r="H524" s="22">
        <v>968000000</v>
      </c>
      <c r="I524" s="22"/>
      <c r="J524" s="22"/>
      <c r="K524" s="22"/>
      <c r="L524" s="22"/>
    </row>
    <row r="525" spans="1:13">
      <c r="A525" s="22"/>
      <c r="B525" s="22"/>
      <c r="C525" s="22"/>
      <c r="D525" s="22" t="s">
        <v>438</v>
      </c>
      <c r="E525" s="22" t="s">
        <v>1176</v>
      </c>
      <c r="F525" s="22" t="s">
        <v>1173</v>
      </c>
      <c r="G525" s="22"/>
      <c r="H525" s="22">
        <v>813000000</v>
      </c>
      <c r="I525" s="22"/>
      <c r="J525" s="22"/>
      <c r="K525" s="22"/>
      <c r="L525" s="22"/>
    </row>
    <row r="526" spans="1:13">
      <c r="A526" s="22"/>
      <c r="B526" s="22"/>
      <c r="C526" s="22"/>
      <c r="D526" s="22" t="s">
        <v>438</v>
      </c>
      <c r="E526" s="22" t="s">
        <v>1178</v>
      </c>
      <c r="F526" s="22" t="s">
        <v>1175</v>
      </c>
      <c r="G526" s="22"/>
      <c r="H526" s="22">
        <v>624000000</v>
      </c>
      <c r="I526" s="22"/>
      <c r="J526" s="22"/>
      <c r="K526" s="22"/>
      <c r="L526" s="22"/>
    </row>
    <row r="527" spans="1:13">
      <c r="A527" s="22"/>
      <c r="B527" s="22"/>
      <c r="C527" s="22"/>
      <c r="D527" s="22" t="s">
        <v>438</v>
      </c>
      <c r="E527" s="22" t="s">
        <v>1180</v>
      </c>
      <c r="F527" s="22" t="s">
        <v>1181</v>
      </c>
      <c r="G527" s="22"/>
      <c r="H527" s="22">
        <v>2174000000</v>
      </c>
      <c r="I527" s="22"/>
      <c r="J527" s="22"/>
      <c r="K527" s="22"/>
      <c r="L527" s="22"/>
    </row>
    <row r="528" spans="1:13">
      <c r="A528" s="22"/>
      <c r="B528" s="22"/>
      <c r="C528" s="22"/>
      <c r="D528" s="22" t="s">
        <v>438</v>
      </c>
      <c r="E528" s="22" t="s">
        <v>1182</v>
      </c>
      <c r="F528" s="22" t="s">
        <v>1183</v>
      </c>
      <c r="G528" s="22"/>
      <c r="H528" s="22">
        <v>6869000000</v>
      </c>
      <c r="I528" s="22"/>
      <c r="J528" s="22"/>
      <c r="K528" s="22"/>
      <c r="L528" s="22"/>
    </row>
    <row r="529" spans="1:12">
      <c r="A529" s="22"/>
      <c r="B529" s="22"/>
      <c r="C529" s="22"/>
      <c r="D529" s="22"/>
      <c r="E529" s="22"/>
      <c r="F529" s="22" t="s">
        <v>2266</v>
      </c>
      <c r="G529" s="22"/>
      <c r="H529" s="22"/>
      <c r="I529" s="22"/>
      <c r="J529" s="22"/>
      <c r="K529" s="22"/>
      <c r="L529" s="22"/>
    </row>
    <row r="530" spans="1:12">
      <c r="A530" s="22"/>
      <c r="B530" s="22"/>
      <c r="C530" s="22"/>
      <c r="D530" s="22" t="s">
        <v>438</v>
      </c>
      <c r="E530" s="22" t="s">
        <v>2267</v>
      </c>
      <c r="F530" s="22" t="s">
        <v>2268</v>
      </c>
      <c r="G530" s="22"/>
      <c r="H530" s="22">
        <v>3000000</v>
      </c>
      <c r="I530" s="22"/>
      <c r="J530" s="22"/>
      <c r="K530" s="22"/>
      <c r="L530" s="22"/>
    </row>
    <row r="531" spans="1:12">
      <c r="A531" s="22"/>
      <c r="B531" s="22"/>
      <c r="C531" s="22"/>
      <c r="D531" s="22" t="s">
        <v>438</v>
      </c>
      <c r="E531" s="22" t="s">
        <v>2269</v>
      </c>
      <c r="F531" s="22" t="s">
        <v>2270</v>
      </c>
      <c r="G531" s="22"/>
      <c r="H531" s="22">
        <v>3000000</v>
      </c>
      <c r="I531" s="22"/>
      <c r="J531" s="22"/>
      <c r="K531" s="22"/>
      <c r="L531" s="22"/>
    </row>
    <row r="532" spans="1:12">
      <c r="A532" s="22"/>
      <c r="B532" s="22"/>
      <c r="C532" s="22"/>
      <c r="D532" s="22" t="s">
        <v>438</v>
      </c>
      <c r="E532" s="22" t="s">
        <v>2271</v>
      </c>
      <c r="F532" s="22" t="s">
        <v>2272</v>
      </c>
      <c r="G532" s="22"/>
      <c r="H532" s="22">
        <v>3000000</v>
      </c>
      <c r="I532" s="22"/>
      <c r="J532" s="22"/>
      <c r="K532" s="22"/>
      <c r="L532" s="22"/>
    </row>
    <row r="533" spans="1:12">
      <c r="A533" s="22"/>
      <c r="B533" s="22"/>
      <c r="C533" s="22"/>
      <c r="D533" s="22" t="s">
        <v>438</v>
      </c>
      <c r="E533" s="22" t="s">
        <v>2273</v>
      </c>
      <c r="F533" s="22" t="s">
        <v>2274</v>
      </c>
      <c r="G533" s="22"/>
      <c r="H533" s="22">
        <v>3000000</v>
      </c>
      <c r="I533" s="22"/>
      <c r="J533" s="22"/>
      <c r="K533" s="22"/>
      <c r="L533" s="22"/>
    </row>
    <row r="534" spans="1:12">
      <c r="A534" s="22"/>
      <c r="B534" s="22"/>
      <c r="C534" s="22"/>
      <c r="D534" s="22" t="s">
        <v>438</v>
      </c>
      <c r="E534" s="22" t="s">
        <v>2275</v>
      </c>
      <c r="F534" s="22" t="s">
        <v>2276</v>
      </c>
      <c r="G534" s="22"/>
      <c r="H534" s="22">
        <v>2000000</v>
      </c>
      <c r="I534" s="22"/>
      <c r="J534" s="22"/>
      <c r="K534" s="22"/>
      <c r="L534" s="22"/>
    </row>
    <row r="535" spans="1:12">
      <c r="A535" s="22"/>
      <c r="B535" s="22"/>
      <c r="C535" s="22"/>
      <c r="D535" s="22" t="s">
        <v>438</v>
      </c>
      <c r="E535" s="22" t="s">
        <v>2277</v>
      </c>
      <c r="F535" s="22" t="s">
        <v>2278</v>
      </c>
      <c r="G535" s="22"/>
      <c r="H535" s="22">
        <v>3000000</v>
      </c>
      <c r="I535" s="22"/>
      <c r="J535" s="22"/>
      <c r="K535" s="22"/>
      <c r="L535" s="22"/>
    </row>
    <row r="536" spans="1:12">
      <c r="A536" s="22"/>
      <c r="B536" s="22"/>
      <c r="C536" s="22"/>
      <c r="D536" s="22" t="s">
        <v>438</v>
      </c>
      <c r="E536" s="22" t="s">
        <v>2279</v>
      </c>
      <c r="F536" s="22" t="s">
        <v>2280</v>
      </c>
      <c r="G536" s="22"/>
      <c r="H536" s="22">
        <v>17000000</v>
      </c>
      <c r="I536" s="22"/>
      <c r="J536" s="22"/>
      <c r="K536" s="22"/>
      <c r="L536" s="22"/>
    </row>
    <row r="537" spans="1:12">
      <c r="A537" s="22"/>
      <c r="B537" s="22"/>
      <c r="C537" s="22"/>
      <c r="D537" s="22" t="s">
        <v>438</v>
      </c>
      <c r="E537" s="22" t="s">
        <v>2281</v>
      </c>
      <c r="F537" s="22" t="s">
        <v>2282</v>
      </c>
      <c r="G537" s="22" t="s">
        <v>548</v>
      </c>
      <c r="H537" s="22">
        <v>7000000</v>
      </c>
      <c r="I537" s="22"/>
      <c r="J537" s="22"/>
      <c r="K537" s="22"/>
      <c r="L537" s="22"/>
    </row>
    <row r="538" spans="1:12">
      <c r="A538" s="22"/>
      <c r="B538" s="22"/>
      <c r="C538" s="22"/>
      <c r="D538" s="22" t="s">
        <v>438</v>
      </c>
      <c r="E538" s="22" t="s">
        <v>2283</v>
      </c>
      <c r="F538" s="22" t="s">
        <v>2284</v>
      </c>
      <c r="G538" s="22" t="s">
        <v>548</v>
      </c>
      <c r="H538" s="22">
        <v>3000000</v>
      </c>
      <c r="I538" s="22"/>
      <c r="J538" s="22"/>
      <c r="K538" s="22"/>
      <c r="L538" s="22"/>
    </row>
    <row r="539" spans="1:12">
      <c r="A539" s="22"/>
      <c r="B539" s="22"/>
      <c r="C539" s="22"/>
      <c r="D539" s="22" t="s">
        <v>438</v>
      </c>
      <c r="E539" s="22" t="s">
        <v>2285</v>
      </c>
      <c r="F539" s="22" t="s">
        <v>2286</v>
      </c>
      <c r="G539" s="22"/>
      <c r="H539" s="22">
        <v>7000000</v>
      </c>
      <c r="I539" s="22"/>
      <c r="J539" s="22"/>
      <c r="K539" s="22"/>
      <c r="L539" s="22"/>
    </row>
    <row r="540" spans="1:12">
      <c r="A540" s="22"/>
      <c r="B540" s="22"/>
      <c r="C540" s="22"/>
      <c r="D540" s="22" t="s">
        <v>263</v>
      </c>
      <c r="E540" s="22" t="s">
        <v>428</v>
      </c>
      <c r="F540" s="22"/>
      <c r="G540" s="22"/>
      <c r="H540" s="22"/>
      <c r="I540" s="22"/>
      <c r="J540" s="22"/>
      <c r="K540" s="22"/>
      <c r="L540" s="22"/>
    </row>
    <row r="541" spans="1:12">
      <c r="A541" s="22"/>
      <c r="B541" s="22"/>
      <c r="C541" s="22"/>
      <c r="D541" s="22"/>
      <c r="E541" s="22" t="s">
        <v>1184</v>
      </c>
      <c r="F541" s="22" t="s">
        <v>336</v>
      </c>
      <c r="G541" s="22"/>
      <c r="H541" s="22"/>
      <c r="I541" s="22"/>
      <c r="J541" s="22"/>
      <c r="K541" s="22"/>
      <c r="L541" s="22"/>
    </row>
    <row r="542" spans="1:12">
      <c r="A542" s="22"/>
      <c r="B542" s="22"/>
      <c r="C542" s="22" t="s">
        <v>2043</v>
      </c>
      <c r="D542" s="22" t="s">
        <v>438</v>
      </c>
      <c r="E542" s="22" t="s">
        <v>2044</v>
      </c>
      <c r="F542" s="22" t="s">
        <v>2045</v>
      </c>
      <c r="G542" s="22"/>
      <c r="H542" s="22">
        <v>8397000000</v>
      </c>
      <c r="I542" s="22">
        <v>7035000000</v>
      </c>
      <c r="J542" s="22"/>
      <c r="K542" s="22"/>
      <c r="L542" s="22"/>
    </row>
    <row r="543" spans="1:12">
      <c r="A543" s="22"/>
      <c r="B543" s="22"/>
      <c r="C543" s="22" t="s">
        <v>2046</v>
      </c>
      <c r="D543" s="22" t="s">
        <v>438</v>
      </c>
      <c r="E543" s="22" t="s">
        <v>2047</v>
      </c>
      <c r="F543" s="22" t="s">
        <v>2048</v>
      </c>
      <c r="G543" s="22"/>
      <c r="H543" s="22">
        <v>15708000000</v>
      </c>
      <c r="I543" s="22">
        <v>13647000000</v>
      </c>
      <c r="J543" s="22"/>
      <c r="K543" s="22"/>
      <c r="L543" s="22"/>
    </row>
    <row r="544" spans="1:12">
      <c r="A544" s="22"/>
      <c r="B544" s="22"/>
      <c r="C544" s="22"/>
      <c r="D544" s="22" t="s">
        <v>438</v>
      </c>
      <c r="E544" s="22" t="s">
        <v>1942</v>
      </c>
      <c r="F544" s="22" t="s">
        <v>1943</v>
      </c>
      <c r="G544" s="22"/>
      <c r="H544" s="22">
        <v>3275000000</v>
      </c>
      <c r="I544" s="22">
        <v>3065000000</v>
      </c>
      <c r="J544" s="22"/>
      <c r="K544" s="22"/>
      <c r="L544" s="22"/>
    </row>
    <row r="545" spans="1:12">
      <c r="A545" s="22"/>
      <c r="B545" s="22"/>
      <c r="C545" s="22"/>
      <c r="D545" s="22" t="s">
        <v>430</v>
      </c>
      <c r="E545" s="22" t="s">
        <v>2049</v>
      </c>
      <c r="F545" s="22" t="s">
        <v>2050</v>
      </c>
      <c r="G545" s="22"/>
      <c r="H545" s="22">
        <v>27380000000</v>
      </c>
      <c r="I545" s="22">
        <v>23747000000</v>
      </c>
      <c r="J545" s="22"/>
      <c r="K545" s="22"/>
      <c r="L545" s="22"/>
    </row>
    <row r="546" spans="1:12">
      <c r="A546" s="22"/>
      <c r="B546" s="22"/>
      <c r="C546" s="22"/>
      <c r="D546" s="22" t="s">
        <v>438</v>
      </c>
      <c r="E546" s="22" t="s">
        <v>1185</v>
      </c>
      <c r="F546" s="22" t="s">
        <v>1186</v>
      </c>
      <c r="G546" s="22"/>
      <c r="H546" s="22">
        <v>19325000000</v>
      </c>
      <c r="I546" s="22">
        <v>19199000000</v>
      </c>
      <c r="J546" s="22"/>
      <c r="K546" s="22"/>
      <c r="L546" s="22"/>
    </row>
    <row r="547" spans="1:12">
      <c r="A547" s="22"/>
      <c r="B547" s="22"/>
      <c r="C547" s="22"/>
      <c r="D547" s="22" t="s">
        <v>438</v>
      </c>
      <c r="E547" s="22" t="s">
        <v>1187</v>
      </c>
      <c r="F547" s="22" t="s">
        <v>1188</v>
      </c>
      <c r="G547" s="22"/>
      <c r="H547" s="22">
        <v>31056000000</v>
      </c>
      <c r="I547" s="22">
        <v>26251000000</v>
      </c>
      <c r="J547" s="22"/>
      <c r="K547" s="22"/>
      <c r="L547" s="22"/>
    </row>
    <row r="548" spans="1:12">
      <c r="A548" s="22"/>
      <c r="B548" s="22"/>
      <c r="C548" s="22"/>
      <c r="D548" s="22" t="s">
        <v>438</v>
      </c>
      <c r="E548" s="22" t="s">
        <v>1189</v>
      </c>
      <c r="F548" s="22" t="s">
        <v>1190</v>
      </c>
      <c r="G548" s="22"/>
      <c r="H548" s="22">
        <v>5339000000</v>
      </c>
      <c r="I548" s="22">
        <v>5065000000</v>
      </c>
      <c r="J548" s="22"/>
      <c r="K548" s="22"/>
      <c r="L548" s="22"/>
    </row>
    <row r="549" spans="1:12">
      <c r="A549" s="22"/>
      <c r="B549" s="22"/>
      <c r="C549" s="22" t="s">
        <v>1191</v>
      </c>
      <c r="D549" s="22" t="s">
        <v>438</v>
      </c>
      <c r="E549" s="22" t="s">
        <v>1192</v>
      </c>
      <c r="F549" s="22" t="s">
        <v>1193</v>
      </c>
      <c r="G549" s="22"/>
      <c r="H549" s="22">
        <v>4115000000</v>
      </c>
      <c r="I549" s="22">
        <v>4461000000</v>
      </c>
      <c r="J549" s="22"/>
      <c r="K549" s="22"/>
      <c r="L549" s="22"/>
    </row>
    <row r="550" spans="1:12">
      <c r="A550" s="22"/>
      <c r="B550" s="22"/>
      <c r="C550" s="22"/>
      <c r="D550" s="22" t="s">
        <v>430</v>
      </c>
      <c r="E550" s="22" t="s">
        <v>1194</v>
      </c>
      <c r="F550" s="22" t="s">
        <v>1195</v>
      </c>
      <c r="G550" s="22"/>
      <c r="H550" s="22">
        <v>403000000</v>
      </c>
      <c r="I550" s="22">
        <v>565000000</v>
      </c>
      <c r="J550" s="22"/>
      <c r="K550" s="22"/>
      <c r="L550" s="22"/>
    </row>
    <row r="551" spans="1:12">
      <c r="A551" s="22"/>
      <c r="B551" s="22"/>
      <c r="C551" s="22"/>
      <c r="D551" s="22" t="s">
        <v>438</v>
      </c>
      <c r="E551" s="22" t="s">
        <v>1196</v>
      </c>
      <c r="F551" s="22" t="s">
        <v>1197</v>
      </c>
      <c r="G551" s="22"/>
      <c r="H551" s="22">
        <v>10089000000</v>
      </c>
      <c r="I551" s="22">
        <v>3782000000</v>
      </c>
      <c r="J551" s="22"/>
      <c r="K551" s="22"/>
      <c r="L551" s="22"/>
    </row>
    <row r="552" spans="1:12">
      <c r="A552" s="22"/>
      <c r="B552" s="22"/>
      <c r="C552" s="22"/>
      <c r="D552" s="22" t="s">
        <v>438</v>
      </c>
      <c r="E552" s="22" t="s">
        <v>1198</v>
      </c>
      <c r="F552" s="22" t="s">
        <v>1199</v>
      </c>
      <c r="G552" s="22"/>
      <c r="H552" s="22">
        <v>196000000</v>
      </c>
      <c r="I552" s="22">
        <v>273000000</v>
      </c>
      <c r="J552" s="22"/>
      <c r="K552" s="22"/>
      <c r="L552" s="22"/>
    </row>
    <row r="553" spans="1:12">
      <c r="A553" s="22"/>
      <c r="B553" s="22"/>
      <c r="C553" s="22"/>
      <c r="D553" s="22" t="s">
        <v>438</v>
      </c>
      <c r="E553" s="22" t="s">
        <v>1200</v>
      </c>
      <c r="F553" s="22" t="s">
        <v>487</v>
      </c>
      <c r="G553" s="22"/>
      <c r="H553" s="22">
        <v>17469000000</v>
      </c>
      <c r="I553" s="22">
        <v>12618000000</v>
      </c>
      <c r="J553" s="22"/>
      <c r="K553" s="22"/>
      <c r="L553" s="22"/>
    </row>
    <row r="554" spans="1:12">
      <c r="A554" s="22"/>
      <c r="B554" s="22"/>
      <c r="C554" s="22"/>
      <c r="D554" s="22" t="s">
        <v>438</v>
      </c>
      <c r="E554" s="22" t="s">
        <v>611</v>
      </c>
      <c r="F554" s="22" t="s">
        <v>1201</v>
      </c>
      <c r="G554" s="22"/>
      <c r="H554" s="22">
        <v>114541000000</v>
      </c>
      <c r="I554" s="22">
        <v>95513000000</v>
      </c>
      <c r="J554" s="22"/>
      <c r="K554" s="22"/>
      <c r="L554" s="22"/>
    </row>
    <row r="555" spans="1:12">
      <c r="A555" s="22"/>
      <c r="B555" s="22"/>
      <c r="C555" s="22"/>
      <c r="D555" s="22" t="s">
        <v>438</v>
      </c>
      <c r="E555" s="22" t="s">
        <v>1207</v>
      </c>
      <c r="F555" s="22" t="s">
        <v>2051</v>
      </c>
      <c r="G555" s="22" t="s">
        <v>548</v>
      </c>
      <c r="H555" s="22">
        <v>-816000000</v>
      </c>
      <c r="I555" s="22">
        <v>-708000000</v>
      </c>
      <c r="J555" s="22"/>
      <c r="K555" s="22"/>
      <c r="L555" s="22"/>
    </row>
    <row r="556" spans="1:12">
      <c r="A556" s="22"/>
      <c r="B556" s="22"/>
      <c r="C556" s="22"/>
      <c r="D556" s="22" t="s">
        <v>438</v>
      </c>
      <c r="E556" s="22" t="s">
        <v>1209</v>
      </c>
      <c r="F556" s="22" t="s">
        <v>2052</v>
      </c>
      <c r="G556" s="22"/>
      <c r="H556" s="22">
        <v>1200000000</v>
      </c>
      <c r="I556" s="22">
        <v>1100000000</v>
      </c>
      <c r="J556" s="22"/>
      <c r="K556" s="22"/>
      <c r="L556" s="22"/>
    </row>
    <row r="557" spans="1:12">
      <c r="A557" s="22"/>
      <c r="B557" s="22"/>
      <c r="C557" s="22"/>
      <c r="D557" s="22" t="s">
        <v>430</v>
      </c>
      <c r="E557" s="22" t="s">
        <v>1211</v>
      </c>
      <c r="F557" s="22" t="s">
        <v>2053</v>
      </c>
      <c r="G557" s="22"/>
      <c r="H557" s="22">
        <v>939000000</v>
      </c>
      <c r="I557" s="22">
        <v>829000000</v>
      </c>
      <c r="J557" s="22"/>
      <c r="K557" s="22"/>
      <c r="L557" s="22"/>
    </row>
    <row r="558" spans="1:12">
      <c r="A558" s="22"/>
      <c r="B558" s="22"/>
      <c r="C558" s="22"/>
      <c r="D558" s="22" t="s">
        <v>438</v>
      </c>
      <c r="E558" s="22" t="s">
        <v>1213</v>
      </c>
      <c r="F558" s="22" t="s">
        <v>2054</v>
      </c>
      <c r="G558" s="22"/>
      <c r="H558" s="22">
        <v>3600000000</v>
      </c>
      <c r="I558" s="22">
        <v>3000000000</v>
      </c>
      <c r="J558" s="22"/>
      <c r="K558" s="22"/>
      <c r="L558" s="22"/>
    </row>
    <row r="559" spans="1:12">
      <c r="A559" s="22"/>
      <c r="B559" s="22"/>
      <c r="C559" s="22"/>
      <c r="D559" s="22" t="s">
        <v>430</v>
      </c>
      <c r="E559" s="22" t="s">
        <v>1215</v>
      </c>
      <c r="F559" s="22" t="s">
        <v>2055</v>
      </c>
      <c r="G559" s="22"/>
      <c r="H559" s="22" t="s">
        <v>1217</v>
      </c>
      <c r="I559" s="22"/>
      <c r="J559" s="22"/>
      <c r="K559" s="22"/>
      <c r="L559" s="22"/>
    </row>
    <row r="560" spans="1:12">
      <c r="A560" s="22"/>
      <c r="B560" s="22"/>
      <c r="C560" s="22"/>
      <c r="D560" s="22"/>
      <c r="E560" s="22"/>
      <c r="F560" s="22" t="s">
        <v>2056</v>
      </c>
      <c r="G560" s="22"/>
      <c r="H560" s="22"/>
      <c r="I560" s="22"/>
      <c r="J560" s="22"/>
      <c r="K560" s="22"/>
      <c r="L560" s="22"/>
    </row>
    <row r="561" spans="1:12">
      <c r="A561" s="22"/>
      <c r="B561" s="22"/>
      <c r="C561" s="22"/>
      <c r="D561" s="22" t="s">
        <v>430</v>
      </c>
      <c r="E561" s="22" t="s">
        <v>2028</v>
      </c>
      <c r="F561" s="22" t="s">
        <v>2029</v>
      </c>
      <c r="G561" s="22"/>
      <c r="H561" s="22">
        <v>579000000</v>
      </c>
      <c r="I561" s="22">
        <v>1659000000</v>
      </c>
      <c r="J561" s="22">
        <v>1479000000</v>
      </c>
      <c r="K561" s="22"/>
      <c r="L561" s="22"/>
    </row>
    <row r="562" spans="1:12">
      <c r="A562" s="22"/>
      <c r="B562" s="22"/>
      <c r="C562" s="22"/>
      <c r="D562" s="22" t="s">
        <v>430</v>
      </c>
      <c r="E562" s="22" t="s">
        <v>2057</v>
      </c>
      <c r="F562" s="22" t="s">
        <v>2058</v>
      </c>
      <c r="G562" s="22"/>
      <c r="H562" s="22">
        <v>-508000000</v>
      </c>
      <c r="I562" s="22">
        <v>-743000000</v>
      </c>
      <c r="J562" s="22">
        <v>-741000000</v>
      </c>
      <c r="K562" s="22"/>
      <c r="L562" s="22"/>
    </row>
    <row r="563" spans="1:12">
      <c r="A563" s="22"/>
      <c r="B563" s="22"/>
      <c r="C563" s="22"/>
      <c r="D563" s="22" t="s">
        <v>430</v>
      </c>
      <c r="E563" s="22" t="s">
        <v>2059</v>
      </c>
      <c r="F563" s="22" t="s">
        <v>1346</v>
      </c>
      <c r="G563" s="22"/>
      <c r="H563" s="22">
        <v>71000000</v>
      </c>
      <c r="I563" s="22">
        <v>916000000</v>
      </c>
      <c r="J563" s="22">
        <v>738000000</v>
      </c>
      <c r="K563" s="22"/>
      <c r="L563" s="22"/>
    </row>
    <row r="564" spans="1:12">
      <c r="A564" s="22"/>
      <c r="B564" s="22"/>
      <c r="C564" s="22"/>
      <c r="D564" s="22" t="s">
        <v>263</v>
      </c>
      <c r="E564" s="22" t="s">
        <v>428</v>
      </c>
      <c r="F564" s="22"/>
      <c r="G564" s="22"/>
      <c r="H564" s="22"/>
      <c r="I564" s="22"/>
      <c r="J564" s="22"/>
      <c r="K564" s="22"/>
      <c r="L564" s="22"/>
    </row>
    <row r="565" spans="1:12">
      <c r="A565" s="22"/>
      <c r="B565" s="22"/>
      <c r="C565" s="22"/>
      <c r="D565" s="22"/>
      <c r="E565" s="22" t="s">
        <v>1220</v>
      </c>
      <c r="F565" s="22" t="s">
        <v>340</v>
      </c>
      <c r="G565" s="22"/>
      <c r="H565" s="22"/>
      <c r="I565" s="22"/>
      <c r="J565" s="22"/>
      <c r="K565" s="22"/>
      <c r="L565" s="22"/>
    </row>
    <row r="566" spans="1:12">
      <c r="A566" s="22"/>
      <c r="B566" s="22"/>
      <c r="C566" s="22"/>
      <c r="D566" s="22" t="s">
        <v>438</v>
      </c>
      <c r="E566" s="22" t="s">
        <v>577</v>
      </c>
      <c r="F566" s="22" t="s">
        <v>2060</v>
      </c>
      <c r="G566" s="22"/>
      <c r="H566" s="22">
        <v>20729000000</v>
      </c>
      <c r="I566" s="22">
        <v>19111000000</v>
      </c>
      <c r="J566" s="22">
        <v>19571000000</v>
      </c>
      <c r="K566" s="22"/>
      <c r="L566" s="22"/>
    </row>
    <row r="567" spans="1:12">
      <c r="A567" s="22"/>
      <c r="B567" s="22"/>
      <c r="C567" s="22"/>
      <c r="D567" s="22" t="s">
        <v>430</v>
      </c>
      <c r="E567" s="22" t="s">
        <v>1930</v>
      </c>
      <c r="F567" s="22" t="s">
        <v>1931</v>
      </c>
      <c r="G567" s="22"/>
      <c r="H567" s="22">
        <v>266038000000</v>
      </c>
      <c r="I567" s="22">
        <v>270130000000</v>
      </c>
      <c r="J567" s="22"/>
      <c r="K567" s="22"/>
      <c r="L567" s="22"/>
    </row>
    <row r="568" spans="1:12">
      <c r="A568" s="22"/>
      <c r="B568" s="22"/>
      <c r="C568" s="22"/>
      <c r="D568" s="22" t="s">
        <v>430</v>
      </c>
      <c r="E568" s="22" t="s">
        <v>886</v>
      </c>
      <c r="F568" s="22" t="s">
        <v>2240</v>
      </c>
      <c r="G568" s="22"/>
      <c r="H568" s="22">
        <v>74397000000</v>
      </c>
      <c r="I568" s="22">
        <v>64815000000</v>
      </c>
      <c r="J568" s="22"/>
      <c r="K568" s="22"/>
      <c r="L568" s="22"/>
    </row>
    <row r="569" spans="1:12">
      <c r="A569" s="22"/>
      <c r="B569" s="22"/>
      <c r="C569" s="22"/>
      <c r="D569" s="22" t="s">
        <v>438</v>
      </c>
      <c r="E569" s="22" t="s">
        <v>1938</v>
      </c>
      <c r="F569" s="22" t="s">
        <v>1908</v>
      </c>
      <c r="G569" s="22"/>
      <c r="H569" s="22">
        <v>407519000000</v>
      </c>
      <c r="I569" s="22">
        <v>347925000000</v>
      </c>
      <c r="J569" s="22"/>
      <c r="K569" s="22"/>
      <c r="L569" s="22"/>
    </row>
    <row r="570" spans="1:12">
      <c r="A570" s="22"/>
      <c r="B570" s="22"/>
      <c r="C570" s="22"/>
      <c r="D570" s="22" t="s">
        <v>438</v>
      </c>
      <c r="E570" s="22" t="s">
        <v>591</v>
      </c>
      <c r="F570" s="22" t="s">
        <v>1394</v>
      </c>
      <c r="G570" s="22"/>
      <c r="H570" s="22">
        <v>26309000000</v>
      </c>
      <c r="I570" s="22">
        <v>19603000000</v>
      </c>
      <c r="J570" s="22"/>
      <c r="K570" s="22"/>
      <c r="L570" s="22"/>
    </row>
    <row r="571" spans="1:12">
      <c r="A571" s="22"/>
      <c r="B571" s="22"/>
      <c r="C571" s="22"/>
      <c r="D571" s="22" t="s">
        <v>438</v>
      </c>
      <c r="E571" s="22" t="s">
        <v>595</v>
      </c>
      <c r="F571" s="22" t="s">
        <v>446</v>
      </c>
      <c r="G571" s="22"/>
      <c r="H571" s="22">
        <v>967604000000</v>
      </c>
      <c r="I571" s="22">
        <v>916559000000</v>
      </c>
      <c r="J571" s="22">
        <v>862551000000</v>
      </c>
      <c r="K571" s="22"/>
      <c r="L571" s="22"/>
    </row>
    <row r="572" spans="1:12">
      <c r="A572" s="22"/>
      <c r="B572" s="22"/>
      <c r="C572" s="22"/>
      <c r="D572" s="22" t="s">
        <v>438</v>
      </c>
      <c r="E572" s="22" t="s">
        <v>601</v>
      </c>
      <c r="F572" s="22" t="s">
        <v>1221</v>
      </c>
      <c r="G572" s="22"/>
      <c r="H572" s="22">
        <v>12959000000</v>
      </c>
      <c r="I572" s="22">
        <v>12415000000</v>
      </c>
      <c r="J572" s="22"/>
      <c r="K572" s="22"/>
      <c r="L572" s="22"/>
    </row>
    <row r="573" spans="1:12">
      <c r="A573" s="22"/>
      <c r="B573" s="22"/>
      <c r="C573" s="22"/>
      <c r="D573" s="22" t="s">
        <v>438</v>
      </c>
      <c r="E573" s="22" t="s">
        <v>607</v>
      </c>
      <c r="F573" s="22" t="s">
        <v>1941</v>
      </c>
      <c r="G573" s="22"/>
      <c r="H573" s="22">
        <v>14498000000</v>
      </c>
      <c r="I573" s="22">
        <v>17656000000</v>
      </c>
      <c r="J573" s="22"/>
      <c r="K573" s="22"/>
      <c r="L573" s="22"/>
    </row>
    <row r="574" spans="1:12">
      <c r="A574" s="22"/>
      <c r="B574" s="22"/>
      <c r="C574" s="22"/>
      <c r="D574" s="22" t="s">
        <v>438</v>
      </c>
      <c r="E574" s="22" t="s">
        <v>611</v>
      </c>
      <c r="F574" s="22" t="s">
        <v>1201</v>
      </c>
      <c r="G574" s="22"/>
      <c r="H574" s="22">
        <v>114541000000</v>
      </c>
      <c r="I574" s="22">
        <v>95513000000</v>
      </c>
      <c r="J574" s="22"/>
      <c r="K574" s="22"/>
      <c r="L574" s="22"/>
    </row>
    <row r="575" spans="1:12">
      <c r="A575" s="22"/>
      <c r="B575" s="22"/>
      <c r="C575" s="22" t="s">
        <v>34</v>
      </c>
      <c r="D575" s="22" t="s">
        <v>438</v>
      </c>
      <c r="E575" s="22" t="s">
        <v>47</v>
      </c>
      <c r="F575" s="22" t="s">
        <v>613</v>
      </c>
      <c r="G575" s="22"/>
      <c r="H575" s="22">
        <v>1930115000000</v>
      </c>
      <c r="I575" s="22">
        <v>1787632000000</v>
      </c>
      <c r="J575" s="22"/>
      <c r="K575" s="22"/>
      <c r="L575" s="22"/>
    </row>
    <row r="576" spans="1:12">
      <c r="A576" s="22"/>
      <c r="B576" s="22"/>
      <c r="C576" s="22" t="s">
        <v>620</v>
      </c>
      <c r="D576" s="22" t="s">
        <v>438</v>
      </c>
      <c r="E576" s="22" t="s">
        <v>177</v>
      </c>
      <c r="F576" s="22" t="s">
        <v>457</v>
      </c>
      <c r="G576" s="22"/>
      <c r="H576" s="22">
        <v>96781000000</v>
      </c>
      <c r="I576" s="22">
        <v>97528000000</v>
      </c>
      <c r="J576" s="22">
        <v>63518000000</v>
      </c>
      <c r="K576" s="22"/>
      <c r="L576" s="22"/>
    </row>
    <row r="577" spans="1:12">
      <c r="A577" s="22"/>
      <c r="B577" s="22"/>
      <c r="C577" s="22"/>
      <c r="D577" s="22" t="s">
        <v>438</v>
      </c>
      <c r="E577" s="22" t="s">
        <v>621</v>
      </c>
      <c r="F577" s="22" t="s">
        <v>1944</v>
      </c>
      <c r="G577" s="22"/>
      <c r="H577" s="22">
        <v>14492000000</v>
      </c>
      <c r="I577" s="22">
        <v>13920000000</v>
      </c>
      <c r="J577" s="22"/>
      <c r="K577" s="22"/>
      <c r="L577" s="22"/>
    </row>
    <row r="578" spans="1:12">
      <c r="A578" s="22"/>
      <c r="B578" s="22"/>
      <c r="C578" s="22"/>
      <c r="D578" s="22" t="s">
        <v>438</v>
      </c>
      <c r="E578" s="22" t="s">
        <v>623</v>
      </c>
      <c r="F578" s="22" t="s">
        <v>624</v>
      </c>
      <c r="G578" s="22"/>
      <c r="H578" s="22">
        <v>57189000000</v>
      </c>
      <c r="I578" s="22">
        <v>59445000000</v>
      </c>
      <c r="J578" s="22"/>
      <c r="K578" s="22"/>
      <c r="L578" s="22"/>
    </row>
    <row r="579" spans="1:12">
      <c r="A579" s="22"/>
      <c r="B579" s="22"/>
      <c r="C579" s="22"/>
      <c r="D579" s="22" t="s">
        <v>438</v>
      </c>
      <c r="E579" s="22" t="s">
        <v>625</v>
      </c>
      <c r="F579" s="22" t="s">
        <v>459</v>
      </c>
      <c r="G579" s="22"/>
      <c r="H579" s="22">
        <v>255077000000</v>
      </c>
      <c r="I579" s="22">
        <v>199536000000</v>
      </c>
      <c r="J579" s="22"/>
      <c r="K579" s="22"/>
      <c r="L579" s="22"/>
    </row>
    <row r="580" spans="1:12">
      <c r="A580" s="22"/>
      <c r="B580" s="22"/>
      <c r="C580" s="22" t="s">
        <v>40</v>
      </c>
      <c r="D580" s="22" t="s">
        <v>438</v>
      </c>
      <c r="E580" s="22" t="s">
        <v>51</v>
      </c>
      <c r="F580" s="22" t="s">
        <v>626</v>
      </c>
      <c r="G580" s="22"/>
      <c r="H580" s="22">
        <v>1729618000000</v>
      </c>
      <c r="I580" s="22">
        <v>1593741000000</v>
      </c>
      <c r="J580" s="22"/>
      <c r="K580" s="22"/>
      <c r="L580" s="22"/>
    </row>
    <row r="581" spans="1:12">
      <c r="A581" s="22"/>
      <c r="B581" s="22"/>
      <c r="C581" s="22" t="s">
        <v>649</v>
      </c>
      <c r="D581" s="22" t="s">
        <v>438</v>
      </c>
      <c r="E581" s="22" t="s">
        <v>152</v>
      </c>
      <c r="F581" s="22" t="s">
        <v>650</v>
      </c>
      <c r="G581" s="22"/>
      <c r="H581" s="22">
        <v>916000000</v>
      </c>
      <c r="I581" s="22">
        <v>893000000</v>
      </c>
      <c r="J581" s="22"/>
      <c r="K581" s="22"/>
      <c r="L581" s="22"/>
    </row>
    <row r="582" spans="1:12">
      <c r="A582" s="22"/>
      <c r="B582" s="22"/>
      <c r="C582" s="22"/>
      <c r="D582" s="22" t="s">
        <v>263</v>
      </c>
      <c r="E582" s="22" t="s">
        <v>428</v>
      </c>
      <c r="F582" s="22"/>
      <c r="G582" s="22"/>
      <c r="H582" s="22"/>
      <c r="I582" s="22"/>
      <c r="J582" s="22"/>
      <c r="K582" s="22"/>
      <c r="L582" s="22"/>
    </row>
    <row r="583" spans="1:12">
      <c r="A583" s="22"/>
      <c r="B583" s="22"/>
      <c r="C583" s="22"/>
      <c r="D583" s="22"/>
      <c r="E583" s="22" t="s">
        <v>1222</v>
      </c>
      <c r="F583" s="22" t="s">
        <v>341</v>
      </c>
      <c r="G583" s="22"/>
      <c r="H583" s="22"/>
      <c r="I583" s="22"/>
      <c r="J583" s="22"/>
      <c r="K583" s="22"/>
      <c r="L583" s="22"/>
    </row>
    <row r="584" spans="1:12">
      <c r="A584" s="22"/>
      <c r="B584" s="22"/>
      <c r="C584" s="22"/>
      <c r="D584" s="22" t="s">
        <v>430</v>
      </c>
      <c r="E584" s="22" t="s">
        <v>1223</v>
      </c>
      <c r="F584" s="22" t="s">
        <v>1224</v>
      </c>
      <c r="G584" s="22"/>
      <c r="H584" s="22">
        <v>1395604000000</v>
      </c>
      <c r="I584" s="22">
        <v>1469435000000</v>
      </c>
      <c r="J584" s="22"/>
      <c r="K584" s="22"/>
      <c r="L584" s="22"/>
    </row>
    <row r="585" spans="1:12">
      <c r="A585" s="22"/>
      <c r="B585" s="22"/>
      <c r="C585" s="22"/>
      <c r="D585" s="22"/>
      <c r="E585" s="22"/>
      <c r="F585" s="22" t="s">
        <v>1233</v>
      </c>
      <c r="G585" s="22"/>
      <c r="H585" s="22"/>
      <c r="I585" s="22"/>
      <c r="J585" s="22"/>
      <c r="K585" s="22"/>
      <c r="L585" s="22"/>
    </row>
    <row r="586" spans="1:12">
      <c r="C586" s="22"/>
      <c r="D586" s="22" t="s">
        <v>430</v>
      </c>
      <c r="E586" s="22" t="s">
        <v>1225</v>
      </c>
      <c r="F586" s="22" t="s">
        <v>1226</v>
      </c>
      <c r="G586" s="22"/>
      <c r="H586" s="22">
        <v>1200000000</v>
      </c>
      <c r="I586" s="22">
        <v>1300000000</v>
      </c>
      <c r="J586" s="22"/>
      <c r="K586" s="22"/>
      <c r="L586" s="22"/>
    </row>
    <row r="587" spans="1:12">
      <c r="C587" s="22"/>
      <c r="D587" s="22" t="s">
        <v>430</v>
      </c>
      <c r="E587" s="22" t="s">
        <v>1227</v>
      </c>
      <c r="F587" s="22" t="s">
        <v>2061</v>
      </c>
      <c r="G587" s="22"/>
      <c r="H587" s="22">
        <v>1</v>
      </c>
      <c r="I587" s="22">
        <v>0.7</v>
      </c>
      <c r="J587" s="22"/>
      <c r="K587" s="22"/>
      <c r="L587" s="22"/>
    </row>
    <row r="588" spans="1:12">
      <c r="C588" s="22"/>
      <c r="D588" s="22" t="s">
        <v>430</v>
      </c>
      <c r="E588" s="22" t="s">
        <v>1229</v>
      </c>
      <c r="F588" s="22" t="s">
        <v>1230</v>
      </c>
      <c r="G588" s="22"/>
      <c r="H588" s="22">
        <v>1200000000</v>
      </c>
      <c r="I588" s="22">
        <v>1300000000</v>
      </c>
      <c r="J588" s="22"/>
      <c r="K588" s="22"/>
      <c r="L588" s="22"/>
    </row>
    <row r="589" spans="1:12">
      <c r="C589" s="22"/>
      <c r="D589" s="22" t="s">
        <v>263</v>
      </c>
      <c r="E589" s="22" t="s">
        <v>428</v>
      </c>
      <c r="F589" s="22"/>
      <c r="G589" s="22"/>
      <c r="H589" s="22"/>
      <c r="I589" s="22"/>
      <c r="J589" s="22"/>
      <c r="K589" s="22"/>
      <c r="L589" s="22"/>
    </row>
    <row r="590" spans="1:12">
      <c r="C590" s="22"/>
      <c r="D590" s="22"/>
      <c r="E590" s="22" t="s">
        <v>1231</v>
      </c>
      <c r="F590" s="22" t="s">
        <v>342</v>
      </c>
      <c r="G590" s="22"/>
      <c r="H590" s="22"/>
      <c r="I590" s="22"/>
      <c r="J590" s="22"/>
      <c r="K590" s="22"/>
      <c r="L590" s="22"/>
    </row>
    <row r="591" spans="1:12">
      <c r="C591" s="22"/>
      <c r="D591" s="22"/>
      <c r="E591" s="22"/>
      <c r="F591" s="22" t="s">
        <v>1232</v>
      </c>
      <c r="G591" s="22"/>
      <c r="H591" s="22"/>
      <c r="I591" s="22"/>
      <c r="J591" s="22"/>
      <c r="K591" s="22"/>
      <c r="L591" s="22"/>
    </row>
    <row r="592" spans="1:12">
      <c r="C592" s="22"/>
      <c r="D592" s="22"/>
      <c r="E592" s="22"/>
      <c r="F592" s="22" t="s">
        <v>1233</v>
      </c>
      <c r="G592" s="22"/>
      <c r="H592" s="22"/>
      <c r="I592" s="22"/>
      <c r="J592" s="22"/>
      <c r="K592" s="22"/>
      <c r="L592" s="22"/>
    </row>
    <row r="593" spans="3:12">
      <c r="C593" s="22"/>
      <c r="D593" s="22" t="s">
        <v>430</v>
      </c>
      <c r="E593" s="22" t="s">
        <v>1234</v>
      </c>
      <c r="F593" s="22" t="s">
        <v>1235</v>
      </c>
      <c r="G593" s="22"/>
      <c r="H593" s="22">
        <v>11000000</v>
      </c>
      <c r="I593" s="22">
        <v>19000000</v>
      </c>
      <c r="J593" s="22">
        <v>78000000</v>
      </c>
      <c r="K593" s="22"/>
      <c r="L593" s="22"/>
    </row>
    <row r="594" spans="3:12">
      <c r="C594" s="22"/>
      <c r="D594" s="22" t="s">
        <v>430</v>
      </c>
      <c r="E594" s="22" t="s">
        <v>1236</v>
      </c>
      <c r="F594" s="22" t="s">
        <v>1237</v>
      </c>
      <c r="G594" s="22"/>
      <c r="H594" s="22">
        <v>9900000000</v>
      </c>
      <c r="I594" s="22">
        <v>11300000000</v>
      </c>
      <c r="J594" s="22">
        <v>13800000000</v>
      </c>
      <c r="K594" s="22"/>
      <c r="L594" s="22"/>
    </row>
    <row r="595" spans="3:12">
      <c r="C595" s="22" t="s">
        <v>2062</v>
      </c>
      <c r="D595" s="22" t="s">
        <v>438</v>
      </c>
      <c r="E595" s="22" t="s">
        <v>1238</v>
      </c>
      <c r="F595" s="22" t="s">
        <v>1239</v>
      </c>
      <c r="G595" s="22"/>
      <c r="H595" s="22">
        <v>524000000</v>
      </c>
      <c r="I595" s="22">
        <v>506000000</v>
      </c>
      <c r="J595" s="22">
        <v>288000000</v>
      </c>
      <c r="K595" s="22"/>
      <c r="L595" s="22"/>
    </row>
    <row r="596" spans="3:12">
      <c r="C596" s="22"/>
      <c r="D596" s="22" t="s">
        <v>263</v>
      </c>
      <c r="E596" s="22" t="s">
        <v>428</v>
      </c>
      <c r="F596" s="22"/>
      <c r="G596" s="22"/>
      <c r="H596" s="22"/>
      <c r="I596" s="22"/>
      <c r="J596" s="22"/>
      <c r="K596" s="22"/>
      <c r="L596" s="22"/>
    </row>
    <row r="597" spans="3:12">
      <c r="C597" s="22"/>
      <c r="D597" s="22"/>
      <c r="E597" s="22" t="s">
        <v>1240</v>
      </c>
      <c r="F597" s="22" t="s">
        <v>343</v>
      </c>
      <c r="G597" s="22"/>
      <c r="H597" s="22"/>
      <c r="I597" s="22"/>
      <c r="J597" s="22"/>
      <c r="K597" s="22"/>
      <c r="L597" s="22"/>
    </row>
    <row r="598" spans="3:12">
      <c r="C598" s="22"/>
      <c r="D598" s="22"/>
      <c r="E598" s="22" t="s">
        <v>1241</v>
      </c>
      <c r="F598" s="22" t="s">
        <v>344</v>
      </c>
      <c r="G598" s="22"/>
      <c r="H598" s="22"/>
      <c r="I598" s="22"/>
      <c r="J598" s="22"/>
      <c r="K598" s="22"/>
      <c r="L598" s="22"/>
    </row>
    <row r="599" spans="3:12">
      <c r="C599" s="22"/>
      <c r="D599" s="22"/>
      <c r="E599" s="22"/>
      <c r="F599" s="22" t="s">
        <v>1242</v>
      </c>
      <c r="G599" s="22"/>
      <c r="H599" s="22"/>
      <c r="I599" s="22"/>
      <c r="J599" s="22"/>
      <c r="K599" s="22"/>
      <c r="L599" s="22"/>
    </row>
    <row r="600" spans="3:12">
      <c r="C600" s="22"/>
      <c r="D600" s="22"/>
      <c r="E600" s="22"/>
      <c r="F600" s="22" t="s">
        <v>1243</v>
      </c>
      <c r="G600" s="22"/>
      <c r="H600" s="22"/>
      <c r="I600" s="22"/>
      <c r="J600" s="22"/>
      <c r="K600" s="22"/>
      <c r="L600" s="22"/>
    </row>
    <row r="601" spans="3:12">
      <c r="C601" s="22"/>
      <c r="D601" s="22"/>
      <c r="E601" s="22"/>
      <c r="F601" s="22" t="s">
        <v>1243</v>
      </c>
      <c r="G601" s="22"/>
      <c r="H601" s="22"/>
      <c r="I601" s="22"/>
      <c r="J601" s="22"/>
      <c r="K601" s="22"/>
      <c r="L601" s="22"/>
    </row>
    <row r="602" spans="3:12">
      <c r="C602" s="22"/>
      <c r="D602" s="22" t="s">
        <v>430</v>
      </c>
      <c r="E602" s="22" t="s">
        <v>2287</v>
      </c>
      <c r="F602" s="22" t="s">
        <v>2288</v>
      </c>
      <c r="G602" s="22"/>
      <c r="H602" s="22">
        <v>154000000</v>
      </c>
      <c r="I602" s="22">
        <v>82000000</v>
      </c>
      <c r="J602" s="22"/>
      <c r="K602" s="22"/>
      <c r="L602" s="22"/>
    </row>
    <row r="603" spans="3:12">
      <c r="C603" s="22"/>
      <c r="D603" s="22"/>
      <c r="E603" s="22"/>
      <c r="F603" s="22" t="s">
        <v>1243</v>
      </c>
      <c r="G603" s="22"/>
      <c r="H603" s="22"/>
      <c r="I603" s="22"/>
      <c r="J603" s="22"/>
      <c r="K603" s="22"/>
      <c r="L603" s="22"/>
    </row>
    <row r="604" spans="3:12">
      <c r="C604" s="22"/>
      <c r="D604" s="22" t="s">
        <v>263</v>
      </c>
      <c r="E604" s="22" t="s">
        <v>428</v>
      </c>
      <c r="F604" s="22"/>
      <c r="G604" s="22"/>
      <c r="H604" s="22"/>
      <c r="I604" s="22"/>
      <c r="J604" s="22"/>
      <c r="K604" s="22"/>
      <c r="L604" s="22"/>
    </row>
    <row r="605" spans="3:12">
      <c r="C605" s="22"/>
      <c r="D605" s="22"/>
      <c r="E605" s="22" t="s">
        <v>1244</v>
      </c>
      <c r="F605" s="22" t="s">
        <v>345</v>
      </c>
      <c r="G605" s="22"/>
      <c r="H605" s="22"/>
      <c r="I605" s="22"/>
      <c r="J605" s="22"/>
      <c r="K605" s="22"/>
      <c r="L605" s="22"/>
    </row>
    <row r="606" spans="3:12">
      <c r="C606" s="22"/>
      <c r="D606" s="22" t="s">
        <v>438</v>
      </c>
      <c r="E606" s="22" t="s">
        <v>1245</v>
      </c>
      <c r="F606" s="22" t="s">
        <v>1246</v>
      </c>
      <c r="G606" s="22"/>
      <c r="H606" s="22">
        <v>1266936000000</v>
      </c>
      <c r="I606" s="22">
        <v>1346477000000</v>
      </c>
      <c r="J606" s="22"/>
      <c r="K606" s="22"/>
      <c r="L606" s="22"/>
    </row>
    <row r="607" spans="3:12">
      <c r="C607" s="22"/>
      <c r="D607" s="22" t="s">
        <v>438</v>
      </c>
      <c r="E607" s="22" t="s">
        <v>2289</v>
      </c>
      <c r="F607" s="22" t="s">
        <v>1248</v>
      </c>
      <c r="G607" s="22"/>
      <c r="H607" s="22">
        <v>19778000000</v>
      </c>
      <c r="I607" s="22">
        <v>27574000000</v>
      </c>
      <c r="J607" s="22"/>
      <c r="K607" s="22"/>
      <c r="L607" s="22"/>
    </row>
    <row r="608" spans="3:12">
      <c r="C608" s="22"/>
      <c r="D608" s="22" t="s">
        <v>438</v>
      </c>
      <c r="E608" s="22" t="s">
        <v>1249</v>
      </c>
      <c r="F608" s="22" t="s">
        <v>1250</v>
      </c>
      <c r="G608" s="22"/>
      <c r="H608" s="22">
        <v>1290000000</v>
      </c>
      <c r="I608" s="22">
        <v>1197000000</v>
      </c>
      <c r="J608" s="22"/>
      <c r="K608" s="22"/>
      <c r="L608" s="22"/>
    </row>
    <row r="609" spans="3:12">
      <c r="C609" s="22"/>
      <c r="D609" s="22" t="s">
        <v>263</v>
      </c>
      <c r="E609" s="22" t="s">
        <v>428</v>
      </c>
      <c r="F609" s="22"/>
      <c r="G609" s="22"/>
      <c r="H609" s="22"/>
      <c r="I609" s="22"/>
      <c r="J609" s="22"/>
      <c r="K609" s="22"/>
      <c r="L609" s="22"/>
    </row>
    <row r="610" spans="3:12">
      <c r="C610" s="22"/>
      <c r="D610" s="22"/>
      <c r="E610" s="22" t="s">
        <v>1251</v>
      </c>
      <c r="F610" s="22" t="s">
        <v>346</v>
      </c>
      <c r="G610" s="22"/>
      <c r="H610" s="22"/>
      <c r="I610" s="22"/>
      <c r="J610" s="22"/>
      <c r="K610" s="22"/>
      <c r="L610" s="22"/>
    </row>
    <row r="611" spans="3:12">
      <c r="C611" s="22" t="s">
        <v>34</v>
      </c>
      <c r="D611" s="22" t="s">
        <v>438</v>
      </c>
      <c r="E611" s="22" t="s">
        <v>47</v>
      </c>
      <c r="F611" s="22" t="s">
        <v>34</v>
      </c>
      <c r="G611" s="22"/>
      <c r="H611" s="22">
        <v>1930115000000</v>
      </c>
      <c r="I611" s="22">
        <v>1787632000000</v>
      </c>
      <c r="J611" s="22"/>
      <c r="K611" s="22"/>
      <c r="L611" s="22"/>
    </row>
    <row r="612" spans="3:12">
      <c r="C612" s="22" t="s">
        <v>40</v>
      </c>
      <c r="D612" s="22" t="s">
        <v>438</v>
      </c>
      <c r="E612" s="22" t="s">
        <v>51</v>
      </c>
      <c r="F612" s="22" t="s">
        <v>40</v>
      </c>
      <c r="G612" s="22" t="s">
        <v>548</v>
      </c>
      <c r="H612" s="22">
        <v>1729618000000</v>
      </c>
      <c r="I612" s="22">
        <v>1593741000000</v>
      </c>
      <c r="J612" s="22"/>
      <c r="K612" s="22"/>
      <c r="L612" s="22"/>
    </row>
    <row r="613" spans="3:12">
      <c r="C613" s="22" t="s">
        <v>649</v>
      </c>
      <c r="D613" s="22" t="s">
        <v>438</v>
      </c>
      <c r="E613" s="22" t="s">
        <v>152</v>
      </c>
      <c r="F613" s="22" t="s">
        <v>650</v>
      </c>
      <c r="G613" s="22" t="s">
        <v>548</v>
      </c>
      <c r="H613" s="22">
        <v>916000000</v>
      </c>
      <c r="I613" s="22">
        <v>893000000</v>
      </c>
      <c r="J613" s="22"/>
      <c r="K613" s="22"/>
      <c r="L613" s="22"/>
    </row>
    <row r="614" spans="3:12">
      <c r="C614" s="22"/>
      <c r="D614" s="22" t="s">
        <v>430</v>
      </c>
      <c r="E614" s="22" t="s">
        <v>1252</v>
      </c>
      <c r="F614" s="22" t="s">
        <v>1253</v>
      </c>
      <c r="G614" s="22"/>
      <c r="H614" s="22" t="s">
        <v>1254</v>
      </c>
      <c r="I614" s="22"/>
      <c r="J614" s="22"/>
      <c r="K614" s="22"/>
      <c r="L614" s="22"/>
    </row>
    <row r="615" spans="3:12">
      <c r="C615" s="22"/>
      <c r="D615" s="22" t="s">
        <v>263</v>
      </c>
      <c r="E615" s="22" t="s">
        <v>428</v>
      </c>
      <c r="F615" s="22"/>
      <c r="G615" s="22"/>
      <c r="H615" s="22"/>
      <c r="I615" s="22"/>
      <c r="J615" s="22"/>
      <c r="K615" s="22"/>
      <c r="L615" s="22"/>
    </row>
    <row r="616" spans="3:12">
      <c r="C616" s="22"/>
      <c r="D616" s="22"/>
      <c r="E616" s="22" t="s">
        <v>1255</v>
      </c>
      <c r="F616" s="22" t="s">
        <v>347</v>
      </c>
      <c r="G616" s="22"/>
      <c r="H616" s="22"/>
      <c r="I616" s="22"/>
      <c r="J616" s="22"/>
      <c r="K616" s="22"/>
      <c r="L616" s="22"/>
    </row>
    <row r="617" spans="3:12">
      <c r="C617" s="22"/>
      <c r="D617" s="22" t="s">
        <v>438</v>
      </c>
      <c r="E617" s="22" t="s">
        <v>601</v>
      </c>
      <c r="F617" s="22" t="s">
        <v>1256</v>
      </c>
      <c r="G617" s="22"/>
      <c r="H617" s="22">
        <v>12959000000</v>
      </c>
      <c r="I617" s="22">
        <v>12415000000</v>
      </c>
      <c r="J617" s="22"/>
      <c r="K617" s="22"/>
      <c r="L617" s="22"/>
    </row>
    <row r="618" spans="3:12">
      <c r="C618" s="22"/>
      <c r="D618" s="22"/>
      <c r="E618" s="22"/>
      <c r="F618" s="22" t="s">
        <v>1257</v>
      </c>
      <c r="G618" s="22"/>
      <c r="H618" s="22"/>
      <c r="I618" s="22"/>
      <c r="J618" s="22"/>
      <c r="K618" s="22"/>
      <c r="L618" s="22"/>
    </row>
    <row r="619" spans="3:12">
      <c r="C619" s="22"/>
      <c r="D619" s="22" t="s">
        <v>438</v>
      </c>
      <c r="E619" s="22" t="s">
        <v>1258</v>
      </c>
      <c r="F619" s="22" t="s">
        <v>1259</v>
      </c>
      <c r="G619" s="22"/>
      <c r="H619" s="22">
        <v>565000000</v>
      </c>
      <c r="I619" s="22">
        <v>214000000</v>
      </c>
      <c r="J619" s="22">
        <v>-2122000000</v>
      </c>
      <c r="K619" s="22"/>
      <c r="L619" s="22"/>
    </row>
    <row r="620" spans="3:12">
      <c r="C620" s="22"/>
      <c r="D620" s="22" t="s">
        <v>438</v>
      </c>
      <c r="E620" s="22" t="s">
        <v>1260</v>
      </c>
      <c r="F620" s="22" t="s">
        <v>1261</v>
      </c>
      <c r="G620" s="22"/>
      <c r="H620" s="22">
        <v>-2160000000</v>
      </c>
      <c r="I620" s="22">
        <v>-2084000000</v>
      </c>
      <c r="J620" s="22">
        <v>-1909000000</v>
      </c>
      <c r="K620" s="22"/>
      <c r="L620" s="22"/>
    </row>
    <row r="621" spans="3:12">
      <c r="C621" s="22"/>
      <c r="D621" s="22" t="s">
        <v>438</v>
      </c>
      <c r="E621" s="22" t="s">
        <v>1262</v>
      </c>
      <c r="F621" s="22" t="s">
        <v>1263</v>
      </c>
      <c r="G621" s="22"/>
      <c r="H621" s="22">
        <v>-1595000000</v>
      </c>
      <c r="I621" s="22">
        <v>-1870000000</v>
      </c>
      <c r="J621" s="22">
        <v>-4031000000</v>
      </c>
      <c r="K621" s="22"/>
      <c r="L621" s="22"/>
    </row>
    <row r="622" spans="3:12">
      <c r="C622" s="22"/>
      <c r="D622" s="22" t="s">
        <v>438</v>
      </c>
      <c r="E622" s="22" t="s">
        <v>601</v>
      </c>
      <c r="F622" s="22" t="s">
        <v>1264</v>
      </c>
      <c r="G622" s="22"/>
      <c r="H622" s="22">
        <v>12959000000</v>
      </c>
      <c r="I622" s="22">
        <v>12415000000</v>
      </c>
      <c r="J622" s="22"/>
      <c r="K622" s="22"/>
      <c r="L622" s="22"/>
    </row>
    <row r="623" spans="3:12">
      <c r="C623" s="22"/>
      <c r="D623" s="22" t="s">
        <v>263</v>
      </c>
      <c r="E623" s="22" t="s">
        <v>428</v>
      </c>
      <c r="F623" s="22"/>
      <c r="G623" s="22"/>
      <c r="H623" s="22"/>
      <c r="I623" s="22"/>
      <c r="J623" s="22"/>
      <c r="K623" s="22"/>
      <c r="L623" s="22"/>
    </row>
    <row r="624" spans="3:12">
      <c r="C624" s="22"/>
      <c r="D624" s="22"/>
      <c r="E624" s="22" t="s">
        <v>1265</v>
      </c>
      <c r="F624" s="22" t="s">
        <v>348</v>
      </c>
      <c r="G624" s="22"/>
      <c r="H624" s="22"/>
      <c r="I624" s="22"/>
      <c r="J624" s="22"/>
      <c r="K624" s="22"/>
      <c r="L624" s="22"/>
    </row>
    <row r="625" spans="3:12">
      <c r="C625" s="22"/>
      <c r="D625" s="22" t="s">
        <v>438</v>
      </c>
      <c r="E625" s="22" t="s">
        <v>1266</v>
      </c>
      <c r="F625" s="22" t="s">
        <v>1267</v>
      </c>
      <c r="G625" s="22" t="s">
        <v>548</v>
      </c>
      <c r="H625" s="22">
        <v>269000000</v>
      </c>
      <c r="I625" s="22">
        <v>258000000</v>
      </c>
      <c r="J625" s="22">
        <v>254000000</v>
      </c>
      <c r="K625" s="22"/>
      <c r="L625" s="22"/>
    </row>
    <row r="626" spans="3:12">
      <c r="C626" s="22"/>
      <c r="D626" s="22" t="s">
        <v>263</v>
      </c>
      <c r="E626" s="22" t="s">
        <v>428</v>
      </c>
      <c r="F626" s="22"/>
      <c r="G626" s="22"/>
      <c r="H626" s="22"/>
      <c r="I626" s="22"/>
      <c r="J626" s="22"/>
      <c r="K626" s="22"/>
      <c r="L626" s="22"/>
    </row>
    <row r="627" spans="3:12">
      <c r="C627" s="22"/>
      <c r="D627" s="22"/>
      <c r="E627" s="22" t="s">
        <v>1268</v>
      </c>
      <c r="F627" s="22" t="s">
        <v>349</v>
      </c>
      <c r="G627" s="22"/>
      <c r="H627" s="22"/>
      <c r="I627" s="22"/>
      <c r="J627" s="22"/>
      <c r="K627" s="22"/>
      <c r="L627" s="22"/>
    </row>
    <row r="628" spans="3:12">
      <c r="C628" s="22"/>
      <c r="D628" s="22" t="s">
        <v>430</v>
      </c>
      <c r="E628" s="22" t="s">
        <v>1269</v>
      </c>
      <c r="F628" s="22" t="s">
        <v>1270</v>
      </c>
      <c r="G628" s="22"/>
      <c r="H628" s="22">
        <v>1684000000000</v>
      </c>
      <c r="I628" s="22">
        <v>1778000000000</v>
      </c>
      <c r="J628" s="22"/>
      <c r="K628" s="22"/>
      <c r="L628" s="22"/>
    </row>
    <row r="629" spans="3:12">
      <c r="C629" s="22"/>
      <c r="D629" s="22" t="s">
        <v>430</v>
      </c>
      <c r="E629" s="22" t="s">
        <v>1271</v>
      </c>
      <c r="F629" s="22" t="s">
        <v>1272</v>
      </c>
      <c r="G629" s="22"/>
      <c r="H629" s="22">
        <v>2179000000000</v>
      </c>
      <c r="I629" s="22">
        <v>2256000000000</v>
      </c>
      <c r="J629" s="22"/>
      <c r="K629" s="22"/>
      <c r="L629" s="22"/>
    </row>
    <row r="630" spans="3:12">
      <c r="C630" s="22"/>
      <c r="D630" s="22" t="s">
        <v>430</v>
      </c>
      <c r="E630" s="22" t="s">
        <v>1273</v>
      </c>
      <c r="F630" s="22" t="s">
        <v>1274</v>
      </c>
      <c r="G630" s="22"/>
      <c r="H630" s="22">
        <v>8.5000000000000006E-3</v>
      </c>
      <c r="I630" s="22">
        <v>7.7000000000000002E-3</v>
      </c>
      <c r="J630" s="22"/>
      <c r="K630" s="22"/>
      <c r="L630" s="22"/>
    </row>
    <row r="631" spans="3:12">
      <c r="C631" s="22"/>
      <c r="D631" s="22" t="s">
        <v>263</v>
      </c>
      <c r="E631" s="22" t="s">
        <v>428</v>
      </c>
      <c r="F631" s="22"/>
      <c r="G631" s="22"/>
      <c r="H631" s="22"/>
      <c r="I631" s="22"/>
      <c r="J631" s="22"/>
      <c r="K631" s="22"/>
      <c r="L631" s="22"/>
    </row>
    <row r="632" spans="3:12">
      <c r="C632" s="22"/>
      <c r="D632" s="22"/>
      <c r="E632" s="22" t="s">
        <v>1275</v>
      </c>
      <c r="F632" s="22" t="s">
        <v>350</v>
      </c>
      <c r="G632" s="22"/>
      <c r="H632" s="22"/>
      <c r="I632" s="22"/>
      <c r="J632" s="22"/>
      <c r="K632" s="22"/>
      <c r="L632" s="22"/>
    </row>
    <row r="633" spans="3:12">
      <c r="C633" s="22"/>
      <c r="D633" s="22"/>
      <c r="E633" s="22"/>
      <c r="F633" s="22" t="s">
        <v>1276</v>
      </c>
      <c r="G633" s="22"/>
      <c r="H633" s="22"/>
      <c r="I633" s="22"/>
      <c r="J633" s="22"/>
      <c r="K633" s="22"/>
      <c r="L633" s="22"/>
    </row>
    <row r="634" spans="3:12">
      <c r="C634" s="22"/>
      <c r="D634" s="22" t="s">
        <v>438</v>
      </c>
      <c r="E634" s="22" t="s">
        <v>1278</v>
      </c>
      <c r="F634" s="22" t="s">
        <v>1279</v>
      </c>
      <c r="G634" s="22"/>
      <c r="H634" s="22">
        <v>3778000000</v>
      </c>
      <c r="I634" s="22">
        <v>4037000000</v>
      </c>
      <c r="J634" s="22">
        <v>4285000000</v>
      </c>
      <c r="K634" s="22"/>
      <c r="L634" s="22"/>
    </row>
    <row r="635" spans="3:12">
      <c r="C635" s="22"/>
      <c r="D635" s="22" t="s">
        <v>438</v>
      </c>
      <c r="E635" s="22" t="s">
        <v>1280</v>
      </c>
      <c r="F635" s="22" t="s">
        <v>1281</v>
      </c>
      <c r="G635" s="22"/>
      <c r="H635" s="22">
        <v>180000000</v>
      </c>
      <c r="I635" s="22">
        <v>198000000</v>
      </c>
      <c r="J635" s="22">
        <v>203000000</v>
      </c>
      <c r="K635" s="22"/>
      <c r="L635" s="22"/>
    </row>
    <row r="636" spans="3:12">
      <c r="C636" s="22"/>
      <c r="D636" s="22" t="s">
        <v>438</v>
      </c>
      <c r="E636" s="22" t="s">
        <v>1282</v>
      </c>
      <c r="F636" s="22" t="s">
        <v>1283</v>
      </c>
      <c r="G636" s="22"/>
      <c r="H636" s="22">
        <v>229000000</v>
      </c>
      <c r="I636" s="22">
        <v>288000000</v>
      </c>
      <c r="J636" s="22">
        <v>319000000</v>
      </c>
      <c r="K636" s="22"/>
      <c r="L636" s="22"/>
    </row>
    <row r="637" spans="3:12">
      <c r="C637" s="22"/>
      <c r="D637" s="22" t="s">
        <v>430</v>
      </c>
      <c r="E637" s="22" t="s">
        <v>1284</v>
      </c>
      <c r="F637" s="22" t="s">
        <v>1285</v>
      </c>
      <c r="G637" s="22" t="s">
        <v>548</v>
      </c>
      <c r="H637" s="22">
        <v>819000000</v>
      </c>
      <c r="I637" s="22">
        <v>625000000</v>
      </c>
      <c r="J637" s="22">
        <v>694000000</v>
      </c>
      <c r="K637" s="22"/>
      <c r="L637" s="22"/>
    </row>
    <row r="638" spans="3:12">
      <c r="C638" s="22"/>
      <c r="D638" s="22" t="s">
        <v>430</v>
      </c>
      <c r="E638" s="22" t="s">
        <v>1286</v>
      </c>
      <c r="F638" s="22" t="s">
        <v>1287</v>
      </c>
      <c r="G638" s="22"/>
      <c r="H638" s="22">
        <v>3368000000</v>
      </c>
      <c r="I638" s="22">
        <v>3898000000</v>
      </c>
      <c r="J638" s="22">
        <v>4113000000</v>
      </c>
      <c r="K638" s="22"/>
      <c r="L638" s="22"/>
    </row>
    <row r="639" spans="3:12">
      <c r="C639" s="22"/>
      <c r="D639" s="22" t="s">
        <v>438</v>
      </c>
      <c r="E639" s="22" t="s">
        <v>1258</v>
      </c>
      <c r="F639" s="22" t="s">
        <v>1288</v>
      </c>
      <c r="G639" s="22"/>
      <c r="H639" s="22">
        <v>565000000</v>
      </c>
      <c r="I639" s="22">
        <v>214000000</v>
      </c>
      <c r="J639" s="22">
        <v>-2122000000</v>
      </c>
      <c r="K639" s="22"/>
      <c r="L639" s="22"/>
    </row>
    <row r="640" spans="3:12">
      <c r="C640" s="22"/>
      <c r="D640" s="22" t="s">
        <v>438</v>
      </c>
      <c r="E640" s="22" t="s">
        <v>1260</v>
      </c>
      <c r="F640" s="22" t="s">
        <v>1261</v>
      </c>
      <c r="G640" s="22"/>
      <c r="H640" s="22">
        <v>-2160000000</v>
      </c>
      <c r="I640" s="22">
        <v>-2084000000</v>
      </c>
      <c r="J640" s="22">
        <v>-1909000000</v>
      </c>
      <c r="K640" s="22"/>
      <c r="L640" s="22"/>
    </row>
    <row r="641" spans="3:12">
      <c r="C641" s="22"/>
      <c r="D641" s="22" t="s">
        <v>438</v>
      </c>
      <c r="E641" s="22" t="s">
        <v>1262</v>
      </c>
      <c r="F641" s="22" t="s">
        <v>1289</v>
      </c>
      <c r="G641" s="22"/>
      <c r="H641" s="22">
        <v>-1595000000</v>
      </c>
      <c r="I641" s="22">
        <v>-1870000000</v>
      </c>
      <c r="J641" s="22">
        <v>-4031000000</v>
      </c>
      <c r="K641" s="22"/>
      <c r="L641" s="22"/>
    </row>
    <row r="642" spans="3:12">
      <c r="C642" s="22"/>
      <c r="D642" s="22" t="s">
        <v>438</v>
      </c>
      <c r="E642" s="22" t="s">
        <v>1266</v>
      </c>
      <c r="F642" s="22" t="s">
        <v>1267</v>
      </c>
      <c r="G642" s="22" t="s">
        <v>548</v>
      </c>
      <c r="H642" s="22">
        <v>269000000</v>
      </c>
      <c r="I642" s="22">
        <v>258000000</v>
      </c>
      <c r="J642" s="22">
        <v>254000000</v>
      </c>
      <c r="K642" s="22"/>
      <c r="L642" s="22"/>
    </row>
    <row r="643" spans="3:12">
      <c r="C643" s="22"/>
      <c r="D643" s="22" t="s">
        <v>430</v>
      </c>
      <c r="E643" s="22" t="s">
        <v>1290</v>
      </c>
      <c r="F643" s="22" t="s">
        <v>2064</v>
      </c>
      <c r="G643" s="22"/>
      <c r="H643" s="22">
        <v>261000000</v>
      </c>
      <c r="I643" s="22">
        <v>671000000</v>
      </c>
      <c r="J643" s="22">
        <v>3509000000</v>
      </c>
      <c r="K643" s="22"/>
      <c r="L643" s="22"/>
    </row>
    <row r="644" spans="3:12">
      <c r="C644" s="22"/>
      <c r="D644" s="22" t="s">
        <v>430</v>
      </c>
      <c r="E644" s="22" t="s">
        <v>1292</v>
      </c>
      <c r="F644" s="22" t="s">
        <v>1293</v>
      </c>
      <c r="G644" s="22"/>
      <c r="H644" s="22">
        <v>1765000000</v>
      </c>
      <c r="I644" s="22">
        <v>2441000000</v>
      </c>
      <c r="J644" s="22">
        <v>3337000000</v>
      </c>
      <c r="K644" s="22"/>
      <c r="L644" s="22"/>
    </row>
    <row r="645" spans="3:12">
      <c r="C645" s="22"/>
      <c r="D645" s="22" t="s">
        <v>430</v>
      </c>
      <c r="E645" s="22" t="s">
        <v>1294</v>
      </c>
      <c r="F645" s="22" t="s">
        <v>1295</v>
      </c>
      <c r="G645" s="22"/>
      <c r="H645" s="22">
        <v>4331000000</v>
      </c>
      <c r="I645" s="22">
        <v>4060000000</v>
      </c>
      <c r="J645" s="22">
        <v>3044000000</v>
      </c>
      <c r="K645" s="22"/>
      <c r="L645" s="22"/>
    </row>
    <row r="646" spans="3:12">
      <c r="C646" s="22"/>
      <c r="D646" s="22" t="s">
        <v>430</v>
      </c>
      <c r="E646" s="22" t="s">
        <v>1296</v>
      </c>
      <c r="F646" s="22" t="s">
        <v>1297</v>
      </c>
      <c r="G646" s="22"/>
      <c r="H646" s="22">
        <v>6096000000</v>
      </c>
      <c r="I646" s="22">
        <v>6501000000</v>
      </c>
      <c r="J646" s="22">
        <v>6381000000</v>
      </c>
      <c r="K646" s="22"/>
      <c r="L646" s="22"/>
    </row>
    <row r="647" spans="3:12">
      <c r="C647" s="22"/>
      <c r="D647" s="22" t="s">
        <v>430</v>
      </c>
      <c r="E647" s="22" t="s">
        <v>1298</v>
      </c>
      <c r="F647" s="22" t="s">
        <v>1299</v>
      </c>
      <c r="G647" s="22"/>
      <c r="H647" s="22">
        <v>826000000</v>
      </c>
      <c r="I647" s="22">
        <v>885000000</v>
      </c>
      <c r="J647" s="22">
        <v>1387000000</v>
      </c>
      <c r="K647" s="22"/>
      <c r="L647" s="22"/>
    </row>
    <row r="648" spans="3:12">
      <c r="C648" s="22"/>
      <c r="D648" s="22" t="s">
        <v>263</v>
      </c>
      <c r="E648" s="22" t="s">
        <v>428</v>
      </c>
      <c r="F648" s="22"/>
      <c r="G648" s="22"/>
      <c r="H648" s="22"/>
      <c r="I648" s="22"/>
      <c r="J648" s="22"/>
      <c r="K648" s="22"/>
      <c r="L648" s="22"/>
    </row>
    <row r="649" spans="3:12">
      <c r="C649" s="22"/>
      <c r="D649" s="22"/>
      <c r="E649" s="22" t="s">
        <v>2065</v>
      </c>
      <c r="F649" s="22" t="s">
        <v>1900</v>
      </c>
      <c r="G649" s="22"/>
      <c r="H649" s="22"/>
      <c r="I649" s="22"/>
      <c r="J649" s="22"/>
      <c r="K649" s="22"/>
      <c r="L649" s="22"/>
    </row>
    <row r="650" spans="3:12">
      <c r="C650" s="22"/>
      <c r="D650" s="22" t="s">
        <v>430</v>
      </c>
      <c r="E650" s="22" t="s">
        <v>2066</v>
      </c>
      <c r="F650" s="22" t="s">
        <v>2067</v>
      </c>
      <c r="G650" s="22"/>
      <c r="H650" s="22">
        <v>229000000</v>
      </c>
      <c r="I650" s="22">
        <v>378000000</v>
      </c>
      <c r="J650" s="22">
        <v>615000000</v>
      </c>
      <c r="K650" s="22"/>
      <c r="L650" s="22"/>
    </row>
    <row r="651" spans="3:12">
      <c r="C651" s="22"/>
      <c r="D651" s="22" t="s">
        <v>430</v>
      </c>
      <c r="E651" s="22" t="s">
        <v>2070</v>
      </c>
      <c r="F651" s="22" t="s">
        <v>2071</v>
      </c>
      <c r="G651" s="22"/>
      <c r="H651" s="22">
        <v>36000000</v>
      </c>
      <c r="I651" s="22">
        <v>43000000</v>
      </c>
      <c r="J651" s="22">
        <v>44000000</v>
      </c>
      <c r="K651" s="22"/>
      <c r="L651" s="22"/>
    </row>
    <row r="652" spans="3:12">
      <c r="C652" s="22"/>
      <c r="D652" s="22" t="s">
        <v>430</v>
      </c>
      <c r="E652" s="22" t="s">
        <v>2072</v>
      </c>
      <c r="F652" s="22" t="s">
        <v>2073</v>
      </c>
      <c r="G652" s="22"/>
      <c r="H652" s="22">
        <v>-139000000</v>
      </c>
      <c r="I652" s="22">
        <v>-202000000</v>
      </c>
      <c r="J652" s="22">
        <v>-184000000</v>
      </c>
      <c r="K652" s="22"/>
      <c r="L652" s="22"/>
    </row>
    <row r="653" spans="3:12">
      <c r="C653" s="22"/>
      <c r="D653" s="22" t="s">
        <v>430</v>
      </c>
      <c r="E653" s="22" t="s">
        <v>2074</v>
      </c>
      <c r="F653" s="22" t="s">
        <v>2290</v>
      </c>
      <c r="G653" s="22"/>
      <c r="H653" s="22">
        <v>-103000000</v>
      </c>
      <c r="I653" s="22">
        <v>-159000000</v>
      </c>
      <c r="J653" s="22">
        <v>-140000000</v>
      </c>
      <c r="K653" s="22"/>
      <c r="L653" s="22"/>
    </row>
    <row r="654" spans="3:12">
      <c r="C654" s="22"/>
      <c r="D654" s="22" t="s">
        <v>430</v>
      </c>
      <c r="E654" s="22" t="s">
        <v>2076</v>
      </c>
      <c r="F654" s="22" t="s">
        <v>2077</v>
      </c>
      <c r="G654" s="22" t="s">
        <v>548</v>
      </c>
      <c r="H654" s="22">
        <v>46000000</v>
      </c>
      <c r="I654" s="22">
        <v>78000000</v>
      </c>
      <c r="J654" s="22">
        <v>144000000</v>
      </c>
      <c r="K654" s="22"/>
      <c r="L654" s="22"/>
    </row>
    <row r="655" spans="3:12">
      <c r="C655" s="22"/>
      <c r="D655" s="22" t="s">
        <v>430</v>
      </c>
      <c r="E655" s="22" t="s">
        <v>2066</v>
      </c>
      <c r="F655" s="22" t="s">
        <v>2078</v>
      </c>
      <c r="G655" s="22"/>
      <c r="H655" s="22">
        <v>229000000</v>
      </c>
      <c r="I655" s="22">
        <v>378000000</v>
      </c>
      <c r="J655" s="22">
        <v>615000000</v>
      </c>
      <c r="K655" s="22"/>
      <c r="L655" s="22"/>
    </row>
    <row r="656" spans="3:12">
      <c r="C656" s="22"/>
      <c r="D656" s="22" t="s">
        <v>263</v>
      </c>
      <c r="E656" s="22" t="s">
        <v>428</v>
      </c>
      <c r="F656" s="22"/>
      <c r="G656" s="22"/>
      <c r="H656" s="22"/>
      <c r="I656" s="22"/>
      <c r="J656" s="22"/>
      <c r="K656" s="22"/>
      <c r="L656" s="22"/>
    </row>
    <row r="657" spans="3:12">
      <c r="C657" s="22"/>
      <c r="D657" s="22"/>
      <c r="E657" s="22" t="s">
        <v>1300</v>
      </c>
      <c r="F657" s="22" t="s">
        <v>351</v>
      </c>
      <c r="G657" s="22"/>
      <c r="H657" s="22"/>
      <c r="I657" s="22"/>
      <c r="J657" s="22"/>
      <c r="K657" s="22"/>
      <c r="L657" s="22"/>
    </row>
    <row r="658" spans="3:12">
      <c r="C658" s="22"/>
      <c r="D658" s="22"/>
      <c r="E658" s="22"/>
      <c r="F658" s="22" t="s">
        <v>1301</v>
      </c>
      <c r="G658" s="22"/>
      <c r="H658" s="22"/>
      <c r="I658" s="22"/>
      <c r="J658" s="22"/>
      <c r="K658" s="22"/>
      <c r="L658" s="22"/>
    </row>
    <row r="659" spans="3:12">
      <c r="C659" s="22" t="s">
        <v>1302</v>
      </c>
      <c r="D659" s="22" t="s">
        <v>438</v>
      </c>
      <c r="E659" s="22" t="s">
        <v>1303</v>
      </c>
      <c r="F659" s="22" t="s">
        <v>1304</v>
      </c>
      <c r="G659" s="22"/>
      <c r="H659" s="22">
        <v>20357000000</v>
      </c>
      <c r="I659" s="22">
        <v>19225000000</v>
      </c>
      <c r="J659" s="22"/>
      <c r="K659" s="22"/>
      <c r="L659" s="22"/>
    </row>
    <row r="660" spans="3:12">
      <c r="C660" s="22" t="s">
        <v>1305</v>
      </c>
      <c r="D660" s="22" t="s">
        <v>438</v>
      </c>
      <c r="E660" s="22" t="s">
        <v>1306</v>
      </c>
      <c r="F660" s="22" t="s">
        <v>1307</v>
      </c>
      <c r="G660" s="22" t="s">
        <v>548</v>
      </c>
      <c r="H660" s="22">
        <v>16242000000</v>
      </c>
      <c r="I660" s="22">
        <v>14764000000</v>
      </c>
      <c r="J660" s="22"/>
      <c r="K660" s="22"/>
      <c r="L660" s="22"/>
    </row>
    <row r="661" spans="3:12">
      <c r="C661" s="22" t="s">
        <v>1191</v>
      </c>
      <c r="D661" s="22" t="s">
        <v>438</v>
      </c>
      <c r="E661" s="22" t="s">
        <v>1192</v>
      </c>
      <c r="F661" s="22" t="s">
        <v>1308</v>
      </c>
      <c r="G661" s="22"/>
      <c r="H661" s="22">
        <v>4115000000</v>
      </c>
      <c r="I661" s="22">
        <v>4461000000</v>
      </c>
      <c r="J661" s="22"/>
      <c r="K661" s="22"/>
      <c r="L661" s="22"/>
    </row>
    <row r="662" spans="3:12">
      <c r="C662" s="22"/>
      <c r="D662" s="22"/>
      <c r="E662" s="22"/>
      <c r="F662" s="22" t="s">
        <v>1309</v>
      </c>
      <c r="G662" s="22"/>
      <c r="H662" s="22"/>
      <c r="I662" s="22"/>
      <c r="J662" s="22"/>
      <c r="K662" s="22"/>
      <c r="L662" s="22"/>
    </row>
    <row r="663" spans="3:12">
      <c r="C663" s="22"/>
      <c r="D663" s="22" t="s">
        <v>438</v>
      </c>
      <c r="E663" s="22" t="s">
        <v>601</v>
      </c>
      <c r="F663" s="22" t="s">
        <v>1221</v>
      </c>
      <c r="G663" s="22"/>
      <c r="H663" s="22">
        <v>12959000000</v>
      </c>
      <c r="I663" s="22">
        <v>12415000000</v>
      </c>
      <c r="J663" s="22"/>
      <c r="K663" s="22"/>
      <c r="L663" s="22"/>
    </row>
    <row r="664" spans="3:12">
      <c r="C664" s="22" t="s">
        <v>37</v>
      </c>
      <c r="D664" s="22" t="s">
        <v>438</v>
      </c>
      <c r="E664" s="22" t="s">
        <v>46</v>
      </c>
      <c r="F664" s="22" t="s">
        <v>37</v>
      </c>
      <c r="G664" s="22"/>
      <c r="H664" s="22">
        <v>26693000000</v>
      </c>
      <c r="I664" s="22">
        <v>25529000000</v>
      </c>
      <c r="J664" s="22">
        <v>25705000000</v>
      </c>
      <c r="K664" s="22"/>
      <c r="L664" s="22"/>
    </row>
    <row r="665" spans="3:12">
      <c r="C665" s="22" t="s">
        <v>1310</v>
      </c>
      <c r="D665" s="22" t="s">
        <v>438</v>
      </c>
      <c r="E665" s="22" t="s">
        <v>1311</v>
      </c>
      <c r="F665" s="22" t="s">
        <v>1312</v>
      </c>
      <c r="G665" s="22"/>
      <c r="H665" s="22">
        <v>14000000</v>
      </c>
      <c r="I665" s="22">
        <v>14000000</v>
      </c>
      <c r="J665" s="22"/>
      <c r="K665" s="22"/>
      <c r="L665" s="22"/>
    </row>
    <row r="666" spans="3:12">
      <c r="C666" s="22"/>
      <c r="D666" s="22" t="s">
        <v>263</v>
      </c>
      <c r="E666" s="22" t="s">
        <v>428</v>
      </c>
      <c r="F666" s="22"/>
      <c r="G666" s="22"/>
      <c r="H666" s="22"/>
      <c r="I666" s="22"/>
      <c r="J666" s="22"/>
      <c r="K666" s="22"/>
      <c r="L666" s="22"/>
    </row>
    <row r="667" spans="3:12">
      <c r="C667" s="22"/>
      <c r="D667" s="22"/>
      <c r="E667" s="22" t="s">
        <v>1313</v>
      </c>
      <c r="F667" s="22" t="s">
        <v>352</v>
      </c>
      <c r="G667" s="22"/>
      <c r="H667" s="22"/>
      <c r="I667" s="22"/>
      <c r="J667" s="22"/>
      <c r="K667" s="22"/>
      <c r="L667" s="22"/>
    </row>
    <row r="668" spans="3:12">
      <c r="C668" s="22"/>
      <c r="D668" s="22"/>
      <c r="E668" s="22"/>
      <c r="F668" s="22" t="s">
        <v>1314</v>
      </c>
      <c r="G668" s="22"/>
      <c r="H668" s="22"/>
      <c r="I668" s="22"/>
      <c r="J668" s="22"/>
      <c r="K668" s="22"/>
      <c r="L668" s="22"/>
    </row>
    <row r="669" spans="3:12">
      <c r="C669" s="22" t="s">
        <v>502</v>
      </c>
      <c r="D669" s="22" t="s">
        <v>438</v>
      </c>
      <c r="E669" s="22" t="s">
        <v>503</v>
      </c>
      <c r="F669" s="22" t="s">
        <v>2291</v>
      </c>
      <c r="G669" s="22"/>
      <c r="H669" s="22">
        <v>1192000000</v>
      </c>
      <c r="I669" s="22">
        <v>1246000000</v>
      </c>
      <c r="J669" s="22">
        <v>1370000000</v>
      </c>
      <c r="K669" s="22"/>
      <c r="L669" s="22"/>
    </row>
    <row r="670" spans="3:12">
      <c r="C670" s="22"/>
      <c r="D670" s="22"/>
      <c r="E670" s="22"/>
      <c r="F670" s="22" t="s">
        <v>1316</v>
      </c>
      <c r="G670" s="22"/>
      <c r="H670" s="22"/>
      <c r="I670" s="22"/>
      <c r="J670" s="22"/>
      <c r="K670" s="22"/>
      <c r="L670" s="22"/>
    </row>
    <row r="671" spans="3:12">
      <c r="C671" s="22"/>
      <c r="D671" s="22" t="s">
        <v>438</v>
      </c>
      <c r="E671" s="22" t="s">
        <v>1317</v>
      </c>
      <c r="F671" s="22">
        <v>2017</v>
      </c>
      <c r="G671" s="22"/>
      <c r="H671" s="22">
        <v>1408000000</v>
      </c>
      <c r="I671" s="22"/>
      <c r="J671" s="22"/>
      <c r="K671" s="22"/>
      <c r="L671" s="22"/>
    </row>
    <row r="672" spans="3:12">
      <c r="C672" s="22"/>
      <c r="D672" s="22" t="s">
        <v>438</v>
      </c>
      <c r="E672" s="22" t="s">
        <v>1318</v>
      </c>
      <c r="F672" s="22">
        <v>2018</v>
      </c>
      <c r="G672" s="22"/>
      <c r="H672" s="22">
        <v>1276000000</v>
      </c>
      <c r="I672" s="22"/>
      <c r="J672" s="22"/>
      <c r="K672" s="22"/>
      <c r="L672" s="22"/>
    </row>
    <row r="673" spans="3:10">
      <c r="D673" t="s">
        <v>438</v>
      </c>
      <c r="E673" t="s">
        <v>1319</v>
      </c>
      <c r="F673">
        <v>2019</v>
      </c>
      <c r="H673">
        <v>291000000</v>
      </c>
    </row>
    <row r="674" spans="3:10">
      <c r="D674" t="s">
        <v>438</v>
      </c>
      <c r="E674" t="s">
        <v>1320</v>
      </c>
      <c r="F674">
        <v>2020</v>
      </c>
      <c r="H674">
        <v>257000000</v>
      </c>
    </row>
    <row r="675" spans="3:10">
      <c r="D675" t="s">
        <v>438</v>
      </c>
      <c r="E675" t="s">
        <v>1321</v>
      </c>
      <c r="F675">
        <v>2021</v>
      </c>
      <c r="H675">
        <v>220000000</v>
      </c>
    </row>
    <row r="676" spans="3:10">
      <c r="D676" t="s">
        <v>263</v>
      </c>
      <c r="E676" t="s">
        <v>428</v>
      </c>
    </row>
    <row r="677" spans="3:10">
      <c r="E677" t="s">
        <v>1322</v>
      </c>
      <c r="F677" t="s">
        <v>353</v>
      </c>
    </row>
    <row r="678" spans="3:10">
      <c r="F678" t="s">
        <v>1323</v>
      </c>
    </row>
    <row r="679" spans="3:10">
      <c r="C679" t="s">
        <v>37</v>
      </c>
      <c r="D679" t="s">
        <v>438</v>
      </c>
      <c r="E679" t="s">
        <v>46</v>
      </c>
      <c r="F679" t="s">
        <v>1324</v>
      </c>
      <c r="H679">
        <v>26693000000</v>
      </c>
      <c r="I679">
        <v>25529000000</v>
      </c>
      <c r="J679">
        <v>25705000000</v>
      </c>
    </row>
    <row r="680" spans="3:10">
      <c r="D680" t="s">
        <v>438</v>
      </c>
      <c r="E680" t="s">
        <v>1327</v>
      </c>
      <c r="F680" t="s">
        <v>1328</v>
      </c>
      <c r="G680" t="s">
        <v>548</v>
      </c>
      <c r="H680">
        <v>90000000</v>
      </c>
      <c r="I680">
        <v>179000000</v>
      </c>
    </row>
    <row r="681" spans="3:10">
      <c r="D681" t="s">
        <v>438</v>
      </c>
      <c r="E681" t="s">
        <v>1329</v>
      </c>
      <c r="F681" t="s">
        <v>1330</v>
      </c>
      <c r="H681">
        <v>1254000000</v>
      </c>
      <c r="I681">
        <v>3000000</v>
      </c>
    </row>
    <row r="682" spans="3:10">
      <c r="C682" t="s">
        <v>37</v>
      </c>
      <c r="D682" t="s">
        <v>438</v>
      </c>
      <c r="E682" t="s">
        <v>46</v>
      </c>
      <c r="F682" t="s">
        <v>1331</v>
      </c>
      <c r="H682">
        <v>26693000000</v>
      </c>
      <c r="I682">
        <v>25529000000</v>
      </c>
      <c r="J682">
        <v>25705000000</v>
      </c>
    </row>
    <row r="683" spans="3:10">
      <c r="D683" t="s">
        <v>263</v>
      </c>
      <c r="E683" t="s">
        <v>428</v>
      </c>
    </row>
    <row r="684" spans="3:10">
      <c r="E684" t="s">
        <v>1351</v>
      </c>
      <c r="F684" t="s">
        <v>355</v>
      </c>
    </row>
    <row r="685" spans="3:10">
      <c r="F685" t="s">
        <v>1352</v>
      </c>
    </row>
    <row r="686" spans="3:10">
      <c r="D686" t="s">
        <v>430</v>
      </c>
      <c r="E686" t="s">
        <v>1353</v>
      </c>
      <c r="F686" t="s">
        <v>1354</v>
      </c>
      <c r="H686" t="s">
        <v>1355</v>
      </c>
      <c r="I686" t="s">
        <v>1355</v>
      </c>
      <c r="J686" t="s">
        <v>1355</v>
      </c>
    </row>
    <row r="687" spans="3:10">
      <c r="C687" t="s">
        <v>620</v>
      </c>
      <c r="D687" t="s">
        <v>438</v>
      </c>
      <c r="E687" t="s">
        <v>177</v>
      </c>
      <c r="F687" t="s">
        <v>457</v>
      </c>
      <c r="H687">
        <v>96781000000</v>
      </c>
      <c r="I687">
        <v>97528000000</v>
      </c>
      <c r="J687">
        <v>63518000000</v>
      </c>
    </row>
    <row r="688" spans="3:10">
      <c r="D688" t="s">
        <v>438</v>
      </c>
      <c r="E688" t="s">
        <v>1356</v>
      </c>
      <c r="F688" t="s">
        <v>1357</v>
      </c>
      <c r="H688">
        <v>1.9E-3</v>
      </c>
      <c r="I688">
        <v>1.6999999999999999E-3</v>
      </c>
      <c r="J688">
        <v>8.0000000000000004E-4</v>
      </c>
    </row>
    <row r="689" spans="4:10">
      <c r="D689" t="s">
        <v>438</v>
      </c>
      <c r="E689" t="s">
        <v>1358</v>
      </c>
      <c r="F689" t="s">
        <v>1359</v>
      </c>
      <c r="H689">
        <v>115187000000</v>
      </c>
      <c r="I689">
        <v>87465000000</v>
      </c>
      <c r="J689">
        <v>60111000000</v>
      </c>
    </row>
    <row r="690" spans="4:10">
      <c r="D690" t="s">
        <v>430</v>
      </c>
      <c r="E690" t="s">
        <v>1360</v>
      </c>
      <c r="F690" t="s">
        <v>1361</v>
      </c>
      <c r="H690">
        <v>2.8999999999999998E-3</v>
      </c>
      <c r="I690">
        <v>6.9999999999999999E-4</v>
      </c>
      <c r="J690">
        <v>1E-3</v>
      </c>
    </row>
    <row r="691" spans="4:10">
      <c r="D691" t="s">
        <v>263</v>
      </c>
      <c r="E691" t="s">
        <v>428</v>
      </c>
    </row>
    <row r="692" spans="4:10">
      <c r="E692" t="s">
        <v>1334</v>
      </c>
      <c r="F692" t="s">
        <v>354</v>
      </c>
    </row>
    <row r="693" spans="4:10">
      <c r="F693" t="s">
        <v>1335</v>
      </c>
    </row>
    <row r="694" spans="4:10">
      <c r="D694" t="s">
        <v>438</v>
      </c>
      <c r="E694" t="s">
        <v>1336</v>
      </c>
      <c r="F694" t="s">
        <v>1337</v>
      </c>
      <c r="H694">
        <v>107891000000</v>
      </c>
      <c r="I694">
        <v>98500000000</v>
      </c>
    </row>
    <row r="695" spans="4:10">
      <c r="F695" t="s">
        <v>1338</v>
      </c>
    </row>
    <row r="696" spans="4:10">
      <c r="D696" t="s">
        <v>438</v>
      </c>
      <c r="E696" t="s">
        <v>1339</v>
      </c>
      <c r="F696">
        <v>2017</v>
      </c>
      <c r="H696">
        <v>85427000000</v>
      </c>
    </row>
    <row r="697" spans="4:10">
      <c r="D697" t="s">
        <v>438</v>
      </c>
      <c r="E697" t="s">
        <v>1340</v>
      </c>
      <c r="F697">
        <v>2018</v>
      </c>
      <c r="H697">
        <v>9584000000</v>
      </c>
    </row>
    <row r="698" spans="4:10">
      <c r="D698" t="s">
        <v>438</v>
      </c>
      <c r="E698" t="s">
        <v>1341</v>
      </c>
      <c r="F698">
        <v>2019</v>
      </c>
      <c r="H698">
        <v>3742000000</v>
      </c>
    </row>
    <row r="699" spans="4:10">
      <c r="D699" t="s">
        <v>438</v>
      </c>
      <c r="E699" t="s">
        <v>1342</v>
      </c>
      <c r="F699">
        <v>2020</v>
      </c>
      <c r="H699">
        <v>2504000000</v>
      </c>
    </row>
    <row r="700" spans="4:10">
      <c r="D700" t="s">
        <v>438</v>
      </c>
      <c r="E700" t="s">
        <v>1343</v>
      </c>
      <c r="F700">
        <v>2021</v>
      </c>
      <c r="H700">
        <v>2149000000</v>
      </c>
    </row>
    <row r="701" spans="4:10">
      <c r="D701" t="s">
        <v>438</v>
      </c>
      <c r="E701" t="s">
        <v>1344</v>
      </c>
      <c r="F701" t="s">
        <v>1345</v>
      </c>
      <c r="H701">
        <v>4485000000</v>
      </c>
    </row>
    <row r="702" spans="4:10">
      <c r="D702" t="s">
        <v>438</v>
      </c>
      <c r="E702" t="s">
        <v>1336</v>
      </c>
      <c r="F702" t="s">
        <v>1346</v>
      </c>
      <c r="H702">
        <v>107891000000</v>
      </c>
      <c r="I702">
        <v>98500000000</v>
      </c>
    </row>
    <row r="703" spans="4:10">
      <c r="F703" t="s">
        <v>1347</v>
      </c>
    </row>
    <row r="704" spans="4:10">
      <c r="F704" t="s">
        <v>1348</v>
      </c>
    </row>
    <row r="705" spans="3:9">
      <c r="D705" t="s">
        <v>438</v>
      </c>
      <c r="E705" t="s">
        <v>1349</v>
      </c>
      <c r="F705" t="s">
        <v>1350</v>
      </c>
      <c r="H705">
        <v>548000000</v>
      </c>
      <c r="I705">
        <v>523000000</v>
      </c>
    </row>
    <row r="706" spans="3:9">
      <c r="D706" t="s">
        <v>263</v>
      </c>
      <c r="E706" t="s">
        <v>428</v>
      </c>
    </row>
    <row r="707" spans="3:9">
      <c r="E707" t="s">
        <v>1362</v>
      </c>
      <c r="F707" t="s">
        <v>356</v>
      </c>
    </row>
    <row r="708" spans="3:9">
      <c r="F708" t="s">
        <v>1363</v>
      </c>
    </row>
    <row r="709" spans="3:9">
      <c r="D709" t="s">
        <v>438</v>
      </c>
      <c r="E709" t="s">
        <v>625</v>
      </c>
      <c r="F709" t="s">
        <v>459</v>
      </c>
      <c r="H709">
        <v>255077000000</v>
      </c>
      <c r="I709">
        <v>199536000000</v>
      </c>
    </row>
    <row r="710" spans="3:9">
      <c r="D710" t="s">
        <v>263</v>
      </c>
      <c r="E710" t="s">
        <v>428</v>
      </c>
    </row>
    <row r="711" spans="3:9">
      <c r="E711" t="s">
        <v>1364</v>
      </c>
      <c r="F711" t="s">
        <v>357</v>
      </c>
    </row>
    <row r="712" spans="3:9">
      <c r="F712" t="s">
        <v>1363</v>
      </c>
    </row>
    <row r="713" spans="3:9">
      <c r="D713" t="s">
        <v>438</v>
      </c>
      <c r="E713" t="s">
        <v>1365</v>
      </c>
      <c r="F713">
        <v>2017</v>
      </c>
      <c r="H713">
        <v>29545000000</v>
      </c>
    </row>
    <row r="714" spans="3:9">
      <c r="D714" t="s">
        <v>438</v>
      </c>
      <c r="E714" t="s">
        <v>1366</v>
      </c>
      <c r="F714">
        <v>2018</v>
      </c>
      <c r="H714">
        <v>41407000000</v>
      </c>
    </row>
    <row r="715" spans="3:9">
      <c r="D715" t="s">
        <v>438</v>
      </c>
      <c r="E715" t="s">
        <v>1367</v>
      </c>
      <c r="F715">
        <v>2019</v>
      </c>
      <c r="H715">
        <v>39910000000</v>
      </c>
    </row>
    <row r="716" spans="3:9">
      <c r="D716" t="s">
        <v>438</v>
      </c>
      <c r="E716" t="s">
        <v>1368</v>
      </c>
      <c r="F716">
        <v>2020</v>
      </c>
      <c r="H716">
        <v>24531000000</v>
      </c>
    </row>
    <row r="717" spans="3:9">
      <c r="D717" t="s">
        <v>438</v>
      </c>
      <c r="E717" t="s">
        <v>1369</v>
      </c>
      <c r="F717">
        <v>2021</v>
      </c>
      <c r="H717">
        <v>28889000000</v>
      </c>
    </row>
    <row r="718" spans="3:9">
      <c r="D718" t="s">
        <v>438</v>
      </c>
      <c r="E718" t="s">
        <v>1370</v>
      </c>
      <c r="F718" t="s">
        <v>1345</v>
      </c>
      <c r="H718">
        <v>90795000000</v>
      </c>
    </row>
    <row r="719" spans="3:9">
      <c r="D719" t="s">
        <v>438</v>
      </c>
      <c r="E719" t="s">
        <v>625</v>
      </c>
      <c r="F719" t="s">
        <v>1346</v>
      </c>
      <c r="H719">
        <v>255077000000</v>
      </c>
      <c r="I719">
        <v>199536000000</v>
      </c>
    </row>
    <row r="720" spans="3:9">
      <c r="C720" t="s">
        <v>1371</v>
      </c>
      <c r="D720" t="s">
        <v>438</v>
      </c>
      <c r="E720" t="s">
        <v>1372</v>
      </c>
      <c r="F720" t="s">
        <v>1373</v>
      </c>
      <c r="G720" t="s">
        <v>548</v>
      </c>
      <c r="H720">
        <v>-55500000000</v>
      </c>
    </row>
    <row r="721" spans="3:9">
      <c r="D721" t="s">
        <v>263</v>
      </c>
      <c r="E721" t="s">
        <v>428</v>
      </c>
    </row>
    <row r="722" spans="3:9">
      <c r="E722" t="s">
        <v>1375</v>
      </c>
      <c r="F722" t="s">
        <v>358</v>
      </c>
    </row>
    <row r="723" spans="3:9">
      <c r="F723" t="s">
        <v>1376</v>
      </c>
    </row>
    <row r="724" spans="3:9">
      <c r="D724" t="s">
        <v>438</v>
      </c>
      <c r="E724" t="s">
        <v>2292</v>
      </c>
      <c r="F724" t="s">
        <v>1551</v>
      </c>
      <c r="H724">
        <v>136000000</v>
      </c>
      <c r="I724">
        <v>418000000</v>
      </c>
    </row>
    <row r="725" spans="3:9">
      <c r="D725" t="s">
        <v>430</v>
      </c>
      <c r="E725" t="s">
        <v>1379</v>
      </c>
      <c r="F725" t="s">
        <v>1380</v>
      </c>
      <c r="H725">
        <v>27689000000</v>
      </c>
      <c r="I725">
        <v>27582000000</v>
      </c>
    </row>
    <row r="726" spans="3:9">
      <c r="D726" t="s">
        <v>430</v>
      </c>
      <c r="E726" t="s">
        <v>1381</v>
      </c>
      <c r="F726" t="s">
        <v>1382</v>
      </c>
      <c r="H726">
        <v>20190000000</v>
      </c>
      <c r="I726">
        <v>17759000000</v>
      </c>
    </row>
    <row r="727" spans="3:9">
      <c r="D727" t="s">
        <v>430</v>
      </c>
      <c r="E727" t="s">
        <v>1383</v>
      </c>
      <c r="F727" t="s">
        <v>1384</v>
      </c>
      <c r="H727">
        <v>8732000000</v>
      </c>
      <c r="I727">
        <v>10565000000</v>
      </c>
    </row>
    <row r="728" spans="3:9">
      <c r="D728" t="s">
        <v>430</v>
      </c>
      <c r="E728" t="s">
        <v>1385</v>
      </c>
      <c r="F728" t="s">
        <v>1386</v>
      </c>
      <c r="H728">
        <v>15212000000</v>
      </c>
      <c r="I728">
        <v>12886000000</v>
      </c>
    </row>
    <row r="729" spans="3:9">
      <c r="D729" t="s">
        <v>438</v>
      </c>
      <c r="E729" t="s">
        <v>1387</v>
      </c>
      <c r="F729" t="s">
        <v>1388</v>
      </c>
      <c r="H729">
        <v>71823000000</v>
      </c>
      <c r="I729">
        <v>68792000000</v>
      </c>
    </row>
    <row r="730" spans="3:9">
      <c r="D730" t="s">
        <v>438</v>
      </c>
      <c r="E730" t="s">
        <v>1387</v>
      </c>
      <c r="F730" t="s">
        <v>1388</v>
      </c>
      <c r="H730">
        <v>71823000000</v>
      </c>
      <c r="I730">
        <v>68792000000</v>
      </c>
    </row>
    <row r="731" spans="3:9">
      <c r="D731" t="s">
        <v>430</v>
      </c>
      <c r="E731" t="s">
        <v>1389</v>
      </c>
      <c r="F731" t="s">
        <v>1390</v>
      </c>
      <c r="H731">
        <v>0.33329999999999999</v>
      </c>
    </row>
    <row r="732" spans="3:9">
      <c r="C732" t="s">
        <v>34</v>
      </c>
      <c r="D732" t="s">
        <v>438</v>
      </c>
      <c r="E732" t="s">
        <v>47</v>
      </c>
      <c r="F732" t="s">
        <v>613</v>
      </c>
      <c r="H732">
        <v>1930115000000</v>
      </c>
      <c r="I732">
        <v>1787632000000</v>
      </c>
    </row>
    <row r="733" spans="3:9">
      <c r="D733" t="s">
        <v>438</v>
      </c>
      <c r="E733" t="s">
        <v>1391</v>
      </c>
      <c r="F733" t="s">
        <v>1392</v>
      </c>
      <c r="H733">
        <v>6600000000</v>
      </c>
      <c r="I733">
        <v>6900000000</v>
      </c>
    </row>
    <row r="734" spans="3:9">
      <c r="D734" t="s">
        <v>438</v>
      </c>
      <c r="E734" t="s">
        <v>1393</v>
      </c>
      <c r="F734" t="s">
        <v>1394</v>
      </c>
      <c r="H734">
        <v>15800000000</v>
      </c>
      <c r="I734">
        <v>8700000000</v>
      </c>
    </row>
    <row r="735" spans="3:9">
      <c r="D735" t="s">
        <v>430</v>
      </c>
      <c r="E735" t="s">
        <v>1395</v>
      </c>
      <c r="F735" t="s">
        <v>1226</v>
      </c>
      <c r="H735">
        <v>1200000000</v>
      </c>
      <c r="I735">
        <v>1300000000</v>
      </c>
    </row>
    <row r="736" spans="3:9">
      <c r="D736" t="s">
        <v>438</v>
      </c>
      <c r="E736" t="s">
        <v>2081</v>
      </c>
      <c r="F736" t="s">
        <v>2082</v>
      </c>
      <c r="H736">
        <v>84603000000</v>
      </c>
      <c r="I736">
        <v>73396000000</v>
      </c>
    </row>
    <row r="737" spans="4:9">
      <c r="D737" t="s">
        <v>430</v>
      </c>
      <c r="E737" t="s">
        <v>2083</v>
      </c>
      <c r="F737" t="s">
        <v>1908</v>
      </c>
      <c r="H737">
        <v>90946000000</v>
      </c>
      <c r="I737">
        <v>113912000000</v>
      </c>
    </row>
    <row r="738" spans="4:9">
      <c r="D738" t="s">
        <v>438</v>
      </c>
      <c r="E738" t="s">
        <v>2084</v>
      </c>
      <c r="F738" t="s">
        <v>2085</v>
      </c>
      <c r="H738">
        <v>516112000000</v>
      </c>
      <c r="I738">
        <v>453058000000</v>
      </c>
    </row>
    <row r="739" spans="4:9">
      <c r="D739" t="s">
        <v>430</v>
      </c>
      <c r="E739" t="s">
        <v>1397</v>
      </c>
      <c r="F739" t="s">
        <v>1398</v>
      </c>
      <c r="H739">
        <v>691661000000</v>
      </c>
      <c r="I739">
        <v>640366000000</v>
      </c>
    </row>
    <row r="740" spans="4:9">
      <c r="D740" t="s">
        <v>263</v>
      </c>
      <c r="E740" t="s">
        <v>428</v>
      </c>
    </row>
    <row r="741" spans="4:9">
      <c r="E741" t="s">
        <v>1399</v>
      </c>
      <c r="F741" t="s">
        <v>359</v>
      </c>
    </row>
    <row r="742" spans="4:9">
      <c r="D742" t="s">
        <v>438</v>
      </c>
      <c r="E742" t="s">
        <v>1391</v>
      </c>
      <c r="F742" t="s">
        <v>1392</v>
      </c>
      <c r="H742">
        <v>6600000000</v>
      </c>
      <c r="I742">
        <v>6900000000</v>
      </c>
    </row>
    <row r="743" spans="4:9">
      <c r="D743" t="s">
        <v>430</v>
      </c>
      <c r="E743" t="s">
        <v>1400</v>
      </c>
      <c r="F743" t="s">
        <v>1401</v>
      </c>
      <c r="H743">
        <v>79443000000</v>
      </c>
      <c r="I743">
        <v>65777000000</v>
      </c>
    </row>
    <row r="744" spans="4:9">
      <c r="D744" t="s">
        <v>438</v>
      </c>
      <c r="E744" t="s">
        <v>1402</v>
      </c>
      <c r="F744" t="s">
        <v>1403</v>
      </c>
      <c r="H744">
        <v>102300000000</v>
      </c>
      <c r="I744">
        <v>84900000000</v>
      </c>
    </row>
    <row r="745" spans="4:9">
      <c r="D745" t="s">
        <v>438</v>
      </c>
      <c r="E745" t="s">
        <v>1404</v>
      </c>
      <c r="F745" t="s">
        <v>1405</v>
      </c>
      <c r="H745">
        <v>102300000000</v>
      </c>
      <c r="I745">
        <v>84900000000</v>
      </c>
    </row>
    <row r="746" spans="4:9">
      <c r="D746" t="s">
        <v>438</v>
      </c>
      <c r="E746" t="s">
        <v>1406</v>
      </c>
      <c r="F746" t="s">
        <v>1407</v>
      </c>
      <c r="H746">
        <v>50000000000</v>
      </c>
      <c r="I746">
        <v>33400000000</v>
      </c>
    </row>
    <row r="747" spans="4:9">
      <c r="D747" t="s">
        <v>438</v>
      </c>
      <c r="E747" t="s">
        <v>1408</v>
      </c>
      <c r="F747" t="s">
        <v>1409</v>
      </c>
      <c r="H747">
        <v>91400000000</v>
      </c>
      <c r="I747">
        <v>92900000000</v>
      </c>
    </row>
    <row r="748" spans="4:9">
      <c r="D748" t="s">
        <v>430</v>
      </c>
      <c r="E748" t="s">
        <v>1410</v>
      </c>
      <c r="F748" t="s">
        <v>1411</v>
      </c>
      <c r="H748">
        <v>91123000000</v>
      </c>
      <c r="I748">
        <v>74935000000</v>
      </c>
    </row>
    <row r="749" spans="4:9">
      <c r="D749" t="s">
        <v>430</v>
      </c>
      <c r="E749" t="s">
        <v>1412</v>
      </c>
      <c r="F749" t="s">
        <v>1413</v>
      </c>
      <c r="G749" t="s">
        <v>548</v>
      </c>
      <c r="H749">
        <v>11680000000</v>
      </c>
      <c r="I749">
        <v>9158000000</v>
      </c>
    </row>
    <row r="750" spans="4:9">
      <c r="D750" t="s">
        <v>430</v>
      </c>
      <c r="E750" t="s">
        <v>1400</v>
      </c>
      <c r="F750" t="s">
        <v>1401</v>
      </c>
      <c r="H750">
        <v>79443000000</v>
      </c>
      <c r="I750">
        <v>65777000000</v>
      </c>
    </row>
    <row r="751" spans="4:9">
      <c r="D751" t="s">
        <v>430</v>
      </c>
      <c r="E751" t="s">
        <v>1414</v>
      </c>
      <c r="F751" t="s">
        <v>1415</v>
      </c>
      <c r="G751" t="s">
        <v>548</v>
      </c>
      <c r="H751">
        <v>78837000000</v>
      </c>
      <c r="I751">
        <v>65035000000</v>
      </c>
    </row>
    <row r="752" spans="4:9">
      <c r="D752" t="s">
        <v>430</v>
      </c>
      <c r="E752" t="s">
        <v>1416</v>
      </c>
      <c r="F752" t="s">
        <v>1417</v>
      </c>
      <c r="H752">
        <v>606000000</v>
      </c>
      <c r="I752">
        <v>742000000</v>
      </c>
    </row>
    <row r="753" spans="4:9">
      <c r="D753" t="s">
        <v>438</v>
      </c>
      <c r="E753" t="s">
        <v>1418</v>
      </c>
      <c r="F753" t="s">
        <v>1419</v>
      </c>
      <c r="H753">
        <v>89111000000</v>
      </c>
      <c r="I753">
        <v>91278000000</v>
      </c>
    </row>
    <row r="754" spans="4:9">
      <c r="D754" t="s">
        <v>430</v>
      </c>
      <c r="E754" t="s">
        <v>1420</v>
      </c>
      <c r="F754" t="s">
        <v>1413</v>
      </c>
      <c r="G754" t="s">
        <v>548</v>
      </c>
      <c r="H754">
        <v>11680000000</v>
      </c>
      <c r="I754">
        <v>9158000000</v>
      </c>
    </row>
    <row r="755" spans="4:9">
      <c r="D755" t="s">
        <v>430</v>
      </c>
      <c r="E755" t="s">
        <v>1421</v>
      </c>
      <c r="F755" t="s">
        <v>1401</v>
      </c>
      <c r="H755">
        <v>77431000000</v>
      </c>
      <c r="I755">
        <v>82120000000</v>
      </c>
    </row>
    <row r="756" spans="4:9">
      <c r="D756" t="s">
        <v>430</v>
      </c>
      <c r="E756" t="s">
        <v>1422</v>
      </c>
      <c r="F756" t="s">
        <v>1423</v>
      </c>
      <c r="G756" t="s">
        <v>548</v>
      </c>
      <c r="H756">
        <v>77184000000</v>
      </c>
      <c r="I756">
        <v>81772000000</v>
      </c>
    </row>
    <row r="757" spans="4:9">
      <c r="D757" t="s">
        <v>430</v>
      </c>
      <c r="E757" t="s">
        <v>1424</v>
      </c>
      <c r="F757" t="s">
        <v>1417</v>
      </c>
      <c r="H757">
        <v>247000000</v>
      </c>
      <c r="I757">
        <v>348000000</v>
      </c>
    </row>
    <row r="758" spans="4:9">
      <c r="D758" t="s">
        <v>263</v>
      </c>
      <c r="E758" t="s">
        <v>428</v>
      </c>
    </row>
    <row r="759" spans="4:9">
      <c r="E759" t="s">
        <v>2293</v>
      </c>
      <c r="F759" t="s">
        <v>2233</v>
      </c>
    </row>
    <row r="760" spans="4:9">
      <c r="F760" t="s">
        <v>1426</v>
      </c>
    </row>
    <row r="761" spans="4:9">
      <c r="D761" t="s">
        <v>438</v>
      </c>
      <c r="E761" t="s">
        <v>1427</v>
      </c>
      <c r="F761" t="s">
        <v>1428</v>
      </c>
      <c r="H761">
        <v>82104000000</v>
      </c>
      <c r="I761">
        <v>81542000000</v>
      </c>
    </row>
    <row r="762" spans="4:9">
      <c r="D762" t="s">
        <v>438</v>
      </c>
      <c r="E762" t="s">
        <v>1429</v>
      </c>
      <c r="F762" t="s">
        <v>1430</v>
      </c>
      <c r="H762">
        <v>7007000000</v>
      </c>
      <c r="I762">
        <v>9736000000</v>
      </c>
    </row>
    <row r="763" spans="4:9">
      <c r="D763" t="s">
        <v>438</v>
      </c>
      <c r="E763" t="s">
        <v>1431</v>
      </c>
      <c r="F763" t="s">
        <v>1432</v>
      </c>
      <c r="H763">
        <v>89111000000</v>
      </c>
      <c r="I763">
        <v>91278000000</v>
      </c>
    </row>
    <row r="764" spans="4:9">
      <c r="D764" t="s">
        <v>263</v>
      </c>
      <c r="E764" t="s">
        <v>428</v>
      </c>
    </row>
    <row r="765" spans="4:9">
      <c r="E765" t="s">
        <v>1442</v>
      </c>
      <c r="F765" t="s">
        <v>362</v>
      </c>
    </row>
    <row r="766" spans="4:9">
      <c r="E766" t="s">
        <v>1443</v>
      </c>
      <c r="F766" t="s">
        <v>363</v>
      </c>
    </row>
    <row r="767" spans="4:9">
      <c r="F767" t="s">
        <v>1444</v>
      </c>
    </row>
    <row r="768" spans="4:9">
      <c r="D768" t="s">
        <v>438</v>
      </c>
      <c r="E768" t="s">
        <v>883</v>
      </c>
      <c r="F768" t="s">
        <v>1445</v>
      </c>
      <c r="H768">
        <v>85129000000</v>
      </c>
      <c r="I768">
        <v>84580000000</v>
      </c>
    </row>
    <row r="769" spans="4:9">
      <c r="D769" t="s">
        <v>430</v>
      </c>
      <c r="E769" t="s">
        <v>1446</v>
      </c>
      <c r="F769" t="s">
        <v>1447</v>
      </c>
      <c r="G769" t="s">
        <v>548</v>
      </c>
      <c r="H769">
        <v>70631000000</v>
      </c>
      <c r="I769">
        <v>66924000000</v>
      </c>
    </row>
    <row r="770" spans="4:9">
      <c r="D770" t="s">
        <v>438</v>
      </c>
      <c r="E770" t="s">
        <v>607</v>
      </c>
      <c r="F770" t="s">
        <v>885</v>
      </c>
      <c r="H770">
        <v>14498000000</v>
      </c>
      <c r="I770">
        <v>17656000000</v>
      </c>
    </row>
    <row r="771" spans="4:9">
      <c r="D771" t="s">
        <v>438</v>
      </c>
      <c r="E771" t="s">
        <v>888</v>
      </c>
      <c r="F771" t="s">
        <v>1448</v>
      </c>
      <c r="H771">
        <v>87188000000</v>
      </c>
      <c r="I771">
        <v>79924000000</v>
      </c>
    </row>
    <row r="772" spans="4:9">
      <c r="D772" t="s">
        <v>430</v>
      </c>
      <c r="E772" t="s">
        <v>1449</v>
      </c>
      <c r="F772" t="s">
        <v>1450</v>
      </c>
      <c r="G772" t="s">
        <v>548</v>
      </c>
      <c r="H772">
        <v>72696000000</v>
      </c>
      <c r="I772">
        <v>66004000000</v>
      </c>
    </row>
    <row r="773" spans="4:9">
      <c r="D773" t="s">
        <v>438</v>
      </c>
      <c r="E773" t="s">
        <v>621</v>
      </c>
      <c r="F773" t="s">
        <v>890</v>
      </c>
      <c r="H773">
        <v>14492000000</v>
      </c>
      <c r="I773">
        <v>13920000000</v>
      </c>
    </row>
    <row r="774" spans="4:9">
      <c r="D774" t="s">
        <v>263</v>
      </c>
      <c r="E774" t="s">
        <v>428</v>
      </c>
    </row>
    <row r="775" spans="4:9">
      <c r="E775" t="s">
        <v>1451</v>
      </c>
      <c r="F775" t="s">
        <v>364</v>
      </c>
    </row>
    <row r="776" spans="4:9">
      <c r="D776" t="s">
        <v>438</v>
      </c>
      <c r="E776" t="s">
        <v>1452</v>
      </c>
      <c r="F776" t="s">
        <v>1411</v>
      </c>
      <c r="H776">
        <v>85129000000</v>
      </c>
      <c r="I776">
        <v>84580000000</v>
      </c>
    </row>
    <row r="777" spans="4:9">
      <c r="D777" t="s">
        <v>430</v>
      </c>
      <c r="E777" t="s">
        <v>1446</v>
      </c>
      <c r="F777" t="s">
        <v>1413</v>
      </c>
      <c r="G777" t="s">
        <v>548</v>
      </c>
      <c r="H777">
        <v>70631000000</v>
      </c>
      <c r="I777">
        <v>66924000000</v>
      </c>
    </row>
    <row r="778" spans="4:9">
      <c r="D778" t="s">
        <v>438</v>
      </c>
      <c r="E778" t="s">
        <v>607</v>
      </c>
      <c r="F778" t="s">
        <v>885</v>
      </c>
      <c r="H778">
        <v>14498000000</v>
      </c>
      <c r="I778">
        <v>17656000000</v>
      </c>
    </row>
    <row r="779" spans="4:9">
      <c r="D779" t="s">
        <v>438</v>
      </c>
      <c r="E779" t="s">
        <v>1453</v>
      </c>
      <c r="F779" t="s">
        <v>1454</v>
      </c>
      <c r="G779" t="s">
        <v>548</v>
      </c>
      <c r="H779">
        <v>1745000000</v>
      </c>
      <c r="I779">
        <v>1332000000</v>
      </c>
    </row>
    <row r="780" spans="4:9">
      <c r="D780" t="s">
        <v>430</v>
      </c>
      <c r="E780" t="s">
        <v>1455</v>
      </c>
      <c r="F780" t="s">
        <v>1456</v>
      </c>
      <c r="H780">
        <v>12753000000</v>
      </c>
      <c r="I780">
        <v>16324000000</v>
      </c>
    </row>
    <row r="781" spans="4:9">
      <c r="D781" t="s">
        <v>438</v>
      </c>
      <c r="E781" t="s">
        <v>1457</v>
      </c>
      <c r="F781" t="s">
        <v>1411</v>
      </c>
      <c r="H781">
        <v>87188000000</v>
      </c>
      <c r="I781">
        <v>79924000000</v>
      </c>
    </row>
    <row r="782" spans="4:9">
      <c r="D782" t="s">
        <v>430</v>
      </c>
      <c r="E782" t="s">
        <v>1449</v>
      </c>
      <c r="F782" t="s">
        <v>1413</v>
      </c>
      <c r="G782" t="s">
        <v>548</v>
      </c>
      <c r="H782">
        <v>72696000000</v>
      </c>
      <c r="I782">
        <v>66004000000</v>
      </c>
    </row>
    <row r="783" spans="4:9">
      <c r="D783" t="s">
        <v>438</v>
      </c>
      <c r="E783" t="s">
        <v>621</v>
      </c>
      <c r="F783" t="s">
        <v>890</v>
      </c>
      <c r="H783">
        <v>14492000000</v>
      </c>
      <c r="I783">
        <v>13920000000</v>
      </c>
    </row>
    <row r="784" spans="4:9">
      <c r="D784" t="s">
        <v>438</v>
      </c>
      <c r="E784" t="s">
        <v>1458</v>
      </c>
      <c r="F784" t="s">
        <v>1454</v>
      </c>
      <c r="G784" t="s">
        <v>548</v>
      </c>
      <c r="H784">
        <v>3794000000</v>
      </c>
      <c r="I784">
        <v>4484000000</v>
      </c>
    </row>
    <row r="785" spans="4:10">
      <c r="D785" t="s">
        <v>430</v>
      </c>
      <c r="E785" t="s">
        <v>1459</v>
      </c>
      <c r="F785" t="s">
        <v>1456</v>
      </c>
      <c r="H785">
        <v>10698000000</v>
      </c>
      <c r="I785">
        <v>9436000000</v>
      </c>
    </row>
    <row r="786" spans="4:10">
      <c r="F786" t="s">
        <v>1460</v>
      </c>
    </row>
    <row r="787" spans="4:10">
      <c r="D787" t="s">
        <v>430</v>
      </c>
      <c r="E787" t="s">
        <v>1461</v>
      </c>
      <c r="F787" t="s">
        <v>1462</v>
      </c>
      <c r="H787">
        <v>74400000000</v>
      </c>
      <c r="I787">
        <v>69900000000</v>
      </c>
    </row>
    <row r="788" spans="4:10">
      <c r="D788" t="s">
        <v>430</v>
      </c>
      <c r="E788" t="s">
        <v>1463</v>
      </c>
      <c r="F788" t="s">
        <v>1464</v>
      </c>
      <c r="H788">
        <v>78400000000</v>
      </c>
      <c r="I788">
        <v>74000000000</v>
      </c>
    </row>
    <row r="789" spans="4:10">
      <c r="D789" t="s">
        <v>430</v>
      </c>
      <c r="E789" t="s">
        <v>1465</v>
      </c>
      <c r="F789" t="s">
        <v>1466</v>
      </c>
      <c r="H789">
        <v>10700000000</v>
      </c>
      <c r="I789">
        <v>14600000000</v>
      </c>
    </row>
    <row r="790" spans="4:10">
      <c r="D790" t="s">
        <v>430</v>
      </c>
      <c r="E790" t="s">
        <v>1467</v>
      </c>
      <c r="F790" t="s">
        <v>1468</v>
      </c>
      <c r="H790">
        <v>8700000000</v>
      </c>
      <c r="I790">
        <v>5900000000</v>
      </c>
    </row>
    <row r="791" spans="4:10">
      <c r="D791" t="s">
        <v>438</v>
      </c>
      <c r="E791" t="s">
        <v>1469</v>
      </c>
      <c r="F791" t="s">
        <v>1470</v>
      </c>
      <c r="H791">
        <v>348000000</v>
      </c>
      <c r="I791">
        <v>375000000</v>
      </c>
    </row>
    <row r="792" spans="4:10">
      <c r="D792" t="s">
        <v>438</v>
      </c>
      <c r="E792" t="s">
        <v>1471</v>
      </c>
      <c r="F792" t="s">
        <v>1472</v>
      </c>
      <c r="H792">
        <v>114000000</v>
      </c>
      <c r="I792">
        <v>81000000</v>
      </c>
    </row>
    <row r="793" spans="4:10">
      <c r="D793" t="s">
        <v>438</v>
      </c>
      <c r="E793" t="s">
        <v>1473</v>
      </c>
      <c r="F793" t="s">
        <v>1474</v>
      </c>
      <c r="H793">
        <v>4800000000</v>
      </c>
      <c r="I793">
        <v>5300000000</v>
      </c>
    </row>
    <row r="794" spans="4:10">
      <c r="D794" t="s">
        <v>438</v>
      </c>
      <c r="E794" t="s">
        <v>1475</v>
      </c>
      <c r="F794" t="s">
        <v>1476</v>
      </c>
      <c r="H794">
        <v>7100000000</v>
      </c>
      <c r="I794">
        <v>4700000000</v>
      </c>
    </row>
    <row r="795" spans="4:10">
      <c r="D795" t="s">
        <v>263</v>
      </c>
      <c r="E795" t="s">
        <v>428</v>
      </c>
    </row>
    <row r="796" spans="4:10">
      <c r="E796" t="s">
        <v>2294</v>
      </c>
      <c r="F796" t="s">
        <v>2234</v>
      </c>
    </row>
    <row r="797" spans="4:10">
      <c r="F797" t="s">
        <v>1444</v>
      </c>
    </row>
    <row r="798" spans="4:10">
      <c r="F798" t="s">
        <v>2295</v>
      </c>
    </row>
    <row r="799" spans="4:10">
      <c r="D799" t="s">
        <v>430</v>
      </c>
      <c r="E799" t="s">
        <v>2296</v>
      </c>
      <c r="F799" t="s">
        <v>2297</v>
      </c>
      <c r="H799">
        <v>1344000000</v>
      </c>
      <c r="I799">
        <v>1342000000</v>
      </c>
      <c r="J799">
        <v>1404000000</v>
      </c>
    </row>
    <row r="800" spans="4:10">
      <c r="D800" t="s">
        <v>430</v>
      </c>
      <c r="E800" t="s">
        <v>2298</v>
      </c>
      <c r="F800" t="s">
        <v>2299</v>
      </c>
      <c r="H800">
        <v>-2449000000</v>
      </c>
      <c r="I800">
        <v>-1817000000</v>
      </c>
      <c r="J800">
        <v>604000000</v>
      </c>
    </row>
    <row r="801" spans="4:10">
      <c r="D801" t="s">
        <v>430</v>
      </c>
      <c r="E801" t="s">
        <v>2300</v>
      </c>
      <c r="F801" t="s">
        <v>2301</v>
      </c>
      <c r="H801">
        <v>2443000000</v>
      </c>
      <c r="I801">
        <v>1895000000</v>
      </c>
      <c r="J801">
        <v>-98000000</v>
      </c>
    </row>
    <row r="802" spans="4:10">
      <c r="D802" t="s">
        <v>438</v>
      </c>
      <c r="E802" t="s">
        <v>2302</v>
      </c>
      <c r="F802" t="s">
        <v>2303</v>
      </c>
      <c r="H802">
        <v>-6000000</v>
      </c>
      <c r="I802">
        <v>78000000</v>
      </c>
      <c r="J802">
        <v>506000000</v>
      </c>
    </row>
    <row r="803" spans="4:10">
      <c r="D803" t="s">
        <v>438</v>
      </c>
      <c r="E803" t="s">
        <v>1488</v>
      </c>
      <c r="F803" t="s">
        <v>1489</v>
      </c>
      <c r="H803">
        <v>-13000000</v>
      </c>
      <c r="I803">
        <v>-7000000</v>
      </c>
      <c r="J803">
        <v>-1000000</v>
      </c>
    </row>
    <row r="804" spans="4:10">
      <c r="D804" t="s">
        <v>263</v>
      </c>
      <c r="E804" t="s">
        <v>428</v>
      </c>
    </row>
    <row r="805" spans="4:10">
      <c r="E805" t="s">
        <v>2304</v>
      </c>
      <c r="F805" t="s">
        <v>2235</v>
      </c>
    </row>
    <row r="806" spans="4:10">
      <c r="D806" t="s">
        <v>438</v>
      </c>
      <c r="E806" t="s">
        <v>545</v>
      </c>
      <c r="F806" t="s">
        <v>2305</v>
      </c>
      <c r="H806">
        <v>177000000</v>
      </c>
      <c r="I806">
        <v>1549000000</v>
      </c>
      <c r="J806">
        <v>952000000</v>
      </c>
    </row>
    <row r="807" spans="4:10">
      <c r="D807" t="s">
        <v>438</v>
      </c>
      <c r="E807" t="s">
        <v>546</v>
      </c>
      <c r="F807" t="s">
        <v>2306</v>
      </c>
      <c r="H807">
        <v>1029000000</v>
      </c>
      <c r="I807">
        <v>1089000000</v>
      </c>
      <c r="J807">
        <v>545000000</v>
      </c>
    </row>
    <row r="808" spans="4:10">
      <c r="D808" t="s">
        <v>438</v>
      </c>
      <c r="E808" t="s">
        <v>2307</v>
      </c>
      <c r="F808" t="s">
        <v>2308</v>
      </c>
      <c r="H808">
        <v>-1000000</v>
      </c>
      <c r="I808">
        <v>1000000</v>
      </c>
      <c r="J808">
        <v>2000000</v>
      </c>
    </row>
    <row r="809" spans="4:10">
      <c r="D809" t="s">
        <v>438</v>
      </c>
      <c r="E809" t="s">
        <v>1483</v>
      </c>
      <c r="F809" t="s">
        <v>2087</v>
      </c>
      <c r="H809">
        <v>644000000</v>
      </c>
    </row>
    <row r="810" spans="4:10">
      <c r="D810" t="s">
        <v>438</v>
      </c>
      <c r="E810" t="s">
        <v>1485</v>
      </c>
      <c r="F810" t="s">
        <v>1486</v>
      </c>
      <c r="H810" t="s">
        <v>2309</v>
      </c>
    </row>
    <row r="811" spans="4:10">
      <c r="D811" t="s">
        <v>438</v>
      </c>
      <c r="E811" t="s">
        <v>2310</v>
      </c>
      <c r="F811" t="s">
        <v>2311</v>
      </c>
      <c r="H811">
        <v>0</v>
      </c>
      <c r="I811">
        <v>0</v>
      </c>
      <c r="J811">
        <v>0</v>
      </c>
    </row>
    <row r="812" spans="4:10">
      <c r="D812" t="s">
        <v>263</v>
      </c>
      <c r="E812" t="s">
        <v>428</v>
      </c>
    </row>
    <row r="813" spans="4:10">
      <c r="E813" t="s">
        <v>1491</v>
      </c>
      <c r="F813" t="s">
        <v>367</v>
      </c>
    </row>
    <row r="814" spans="4:10">
      <c r="F814" t="s">
        <v>1444</v>
      </c>
    </row>
    <row r="815" spans="4:10">
      <c r="D815" t="s">
        <v>430</v>
      </c>
      <c r="E815" t="s">
        <v>1290</v>
      </c>
      <c r="F815" t="s">
        <v>1492</v>
      </c>
      <c r="H815">
        <v>261000000</v>
      </c>
      <c r="I815">
        <v>671000000</v>
      </c>
      <c r="J815">
        <v>3509000000</v>
      </c>
    </row>
    <row r="816" spans="4:10">
      <c r="D816" t="s">
        <v>430</v>
      </c>
      <c r="E816" t="s">
        <v>2089</v>
      </c>
      <c r="F816" t="s">
        <v>2090</v>
      </c>
      <c r="H816">
        <v>617000000</v>
      </c>
      <c r="I816">
        <v>3000000</v>
      </c>
    </row>
    <row r="817" spans="4:9">
      <c r="D817" t="s">
        <v>430</v>
      </c>
      <c r="E817" t="s">
        <v>2091</v>
      </c>
      <c r="F817" t="s">
        <v>2092</v>
      </c>
      <c r="G817" t="s">
        <v>548</v>
      </c>
      <c r="H817">
        <v>6000000</v>
      </c>
      <c r="I817">
        <v>-56000000</v>
      </c>
    </row>
    <row r="818" spans="4:9">
      <c r="D818" t="s">
        <v>263</v>
      </c>
      <c r="E818" t="s">
        <v>428</v>
      </c>
    </row>
    <row r="819" spans="4:9">
      <c r="E819" t="s">
        <v>1493</v>
      </c>
      <c r="F819" t="s">
        <v>368</v>
      </c>
    </row>
    <row r="820" spans="4:9">
      <c r="F820" t="s">
        <v>1444</v>
      </c>
    </row>
    <row r="821" spans="4:9">
      <c r="D821" t="s">
        <v>438</v>
      </c>
      <c r="E821" t="s">
        <v>1494</v>
      </c>
      <c r="F821" t="s">
        <v>1495</v>
      </c>
      <c r="H821">
        <v>389000000</v>
      </c>
      <c r="I821">
        <v>541000000</v>
      </c>
    </row>
    <row r="822" spans="4:9">
      <c r="D822" t="s">
        <v>438</v>
      </c>
      <c r="E822" t="s">
        <v>1496</v>
      </c>
      <c r="F822" t="s">
        <v>1497</v>
      </c>
      <c r="H822">
        <v>10483000000</v>
      </c>
      <c r="I822">
        <v>10544000000</v>
      </c>
    </row>
    <row r="823" spans="4:9">
      <c r="D823" t="s">
        <v>430</v>
      </c>
      <c r="E823" t="s">
        <v>1498</v>
      </c>
      <c r="F823" t="s">
        <v>1499</v>
      </c>
      <c r="H823">
        <v>4118000000</v>
      </c>
      <c r="I823">
        <v>6481000000</v>
      </c>
    </row>
    <row r="824" spans="4:9">
      <c r="D824" t="s">
        <v>430</v>
      </c>
      <c r="E824" t="s">
        <v>1500</v>
      </c>
      <c r="F824" t="s">
        <v>1501</v>
      </c>
      <c r="H824">
        <v>6365000000</v>
      </c>
      <c r="I824">
        <v>4063000000</v>
      </c>
    </row>
    <row r="825" spans="4:9">
      <c r="D825" t="s">
        <v>430</v>
      </c>
      <c r="E825" t="s">
        <v>1502</v>
      </c>
      <c r="F825" t="s">
        <v>1503</v>
      </c>
      <c r="H825">
        <v>16328000000</v>
      </c>
      <c r="I825">
        <v>11537000000</v>
      </c>
    </row>
    <row r="826" spans="4:9">
      <c r="D826" t="s">
        <v>263</v>
      </c>
      <c r="E826" t="s">
        <v>428</v>
      </c>
    </row>
    <row r="827" spans="4:9">
      <c r="E827" t="s">
        <v>1504</v>
      </c>
      <c r="F827" t="s">
        <v>369</v>
      </c>
    </row>
    <row r="828" spans="4:9">
      <c r="F828" t="s">
        <v>1505</v>
      </c>
    </row>
    <row r="829" spans="4:9">
      <c r="D829" t="s">
        <v>438</v>
      </c>
      <c r="E829" t="s">
        <v>1506</v>
      </c>
      <c r="F829" t="s">
        <v>1507</v>
      </c>
      <c r="H829">
        <v>12800000000</v>
      </c>
      <c r="I829">
        <v>12300000000</v>
      </c>
    </row>
    <row r="830" spans="4:9">
      <c r="D830" t="s">
        <v>438</v>
      </c>
      <c r="E830" t="s">
        <v>1508</v>
      </c>
      <c r="F830" t="s">
        <v>1509</v>
      </c>
      <c r="H830">
        <v>8900000000</v>
      </c>
      <c r="I830">
        <v>8800000000</v>
      </c>
    </row>
    <row r="831" spans="4:9">
      <c r="D831" t="s">
        <v>438</v>
      </c>
      <c r="E831" t="s">
        <v>1510</v>
      </c>
      <c r="F831" t="s">
        <v>1511</v>
      </c>
      <c r="H831">
        <v>4000000000</v>
      </c>
      <c r="I831">
        <v>3600000000</v>
      </c>
    </row>
    <row r="832" spans="4:9">
      <c r="D832" t="s">
        <v>263</v>
      </c>
      <c r="E832" t="s">
        <v>428</v>
      </c>
    </row>
    <row r="833" spans="3:9">
      <c r="E833" t="s">
        <v>1512</v>
      </c>
      <c r="F833" t="s">
        <v>370</v>
      </c>
    </row>
    <row r="834" spans="3:9">
      <c r="D834" t="s">
        <v>438</v>
      </c>
      <c r="E834" t="s">
        <v>1932</v>
      </c>
      <c r="F834" t="s">
        <v>1933</v>
      </c>
      <c r="H834">
        <v>308364000000</v>
      </c>
      <c r="I834">
        <v>267358000000</v>
      </c>
    </row>
    <row r="835" spans="3:9">
      <c r="D835" t="s">
        <v>438</v>
      </c>
      <c r="E835" t="s">
        <v>883</v>
      </c>
      <c r="F835" t="s">
        <v>1445</v>
      </c>
      <c r="H835">
        <v>85129000000</v>
      </c>
      <c r="I835">
        <v>84580000000</v>
      </c>
    </row>
    <row r="836" spans="3:9">
      <c r="D836" t="s">
        <v>438</v>
      </c>
      <c r="E836" t="s">
        <v>888</v>
      </c>
      <c r="F836" t="s">
        <v>1448</v>
      </c>
      <c r="G836" t="s">
        <v>548</v>
      </c>
      <c r="H836">
        <v>87188000000</v>
      </c>
      <c r="I836">
        <v>79924000000</v>
      </c>
    </row>
    <row r="837" spans="3:9">
      <c r="D837" t="s">
        <v>263</v>
      </c>
      <c r="E837" t="s">
        <v>428</v>
      </c>
    </row>
    <row r="838" spans="3:9">
      <c r="E838" t="s">
        <v>1514</v>
      </c>
      <c r="F838" t="s">
        <v>371</v>
      </c>
    </row>
    <row r="839" spans="3:9">
      <c r="C839" t="s">
        <v>2093</v>
      </c>
      <c r="D839" t="s">
        <v>438</v>
      </c>
      <c r="E839" t="s">
        <v>2094</v>
      </c>
      <c r="F839" t="s">
        <v>2095</v>
      </c>
      <c r="H839">
        <v>820000000</v>
      </c>
      <c r="I839">
        <v>1000000000</v>
      </c>
    </row>
    <row r="840" spans="3:9">
      <c r="F840" t="s">
        <v>1515</v>
      </c>
    </row>
    <row r="841" spans="3:9">
      <c r="D841" t="s">
        <v>438</v>
      </c>
      <c r="E841" t="s">
        <v>1932</v>
      </c>
      <c r="F841" t="s">
        <v>1933</v>
      </c>
      <c r="H841">
        <v>308364000000</v>
      </c>
      <c r="I841">
        <v>267358000000</v>
      </c>
    </row>
    <row r="842" spans="3:9">
      <c r="D842" t="s">
        <v>438</v>
      </c>
      <c r="E842" t="s">
        <v>658</v>
      </c>
      <c r="F842" t="s">
        <v>1394</v>
      </c>
      <c r="H842">
        <v>22042000000</v>
      </c>
      <c r="I842">
        <v>13539000000</v>
      </c>
    </row>
    <row r="843" spans="3:9">
      <c r="D843" t="s">
        <v>438</v>
      </c>
      <c r="E843" t="s">
        <v>662</v>
      </c>
      <c r="F843" t="s">
        <v>446</v>
      </c>
      <c r="H843">
        <v>758000000</v>
      </c>
      <c r="I843">
        <v>5316000000</v>
      </c>
    </row>
    <row r="844" spans="3:9">
      <c r="D844" t="s">
        <v>438</v>
      </c>
      <c r="E844" t="s">
        <v>601</v>
      </c>
      <c r="F844" t="s">
        <v>1221</v>
      </c>
      <c r="H844">
        <v>12959000000</v>
      </c>
      <c r="I844">
        <v>12415000000</v>
      </c>
    </row>
    <row r="845" spans="3:9">
      <c r="D845" t="s">
        <v>438</v>
      </c>
      <c r="E845" t="s">
        <v>883</v>
      </c>
      <c r="F845" t="s">
        <v>1445</v>
      </c>
      <c r="H845">
        <v>85129000000</v>
      </c>
      <c r="I845">
        <v>84580000000</v>
      </c>
    </row>
    <row r="846" spans="3:9">
      <c r="D846" t="s">
        <v>438</v>
      </c>
      <c r="E846" t="s">
        <v>607</v>
      </c>
      <c r="F846" t="s">
        <v>885</v>
      </c>
      <c r="H846">
        <v>14498000000</v>
      </c>
      <c r="I846">
        <v>17656000000</v>
      </c>
    </row>
    <row r="847" spans="3:9">
      <c r="D847" t="s">
        <v>438</v>
      </c>
      <c r="E847" t="s">
        <v>1942</v>
      </c>
      <c r="F847" t="s">
        <v>1958</v>
      </c>
      <c r="H847">
        <v>3275000000</v>
      </c>
      <c r="I847">
        <v>3065000000</v>
      </c>
    </row>
    <row r="848" spans="3:9">
      <c r="D848" t="s">
        <v>438</v>
      </c>
      <c r="E848" t="s">
        <v>2111</v>
      </c>
      <c r="F848" t="s">
        <v>2118</v>
      </c>
      <c r="H848">
        <v>48000000</v>
      </c>
      <c r="I848">
        <v>642000000</v>
      </c>
    </row>
    <row r="849" spans="4:10">
      <c r="F849" t="s">
        <v>1516</v>
      </c>
    </row>
    <row r="850" spans="4:10">
      <c r="D850" t="s">
        <v>438</v>
      </c>
      <c r="E850" t="s">
        <v>888</v>
      </c>
      <c r="F850" t="s">
        <v>1517</v>
      </c>
      <c r="G850" t="s">
        <v>548</v>
      </c>
      <c r="H850">
        <v>87188000000</v>
      </c>
      <c r="I850">
        <v>79924000000</v>
      </c>
    </row>
    <row r="851" spans="4:10">
      <c r="D851" t="s">
        <v>438</v>
      </c>
      <c r="E851" t="s">
        <v>621</v>
      </c>
      <c r="F851" t="s">
        <v>890</v>
      </c>
      <c r="G851" t="s">
        <v>548</v>
      </c>
      <c r="H851">
        <v>14492000000</v>
      </c>
      <c r="I851">
        <v>13920000000</v>
      </c>
    </row>
    <row r="852" spans="4:10">
      <c r="D852" t="s">
        <v>263</v>
      </c>
      <c r="E852" t="s">
        <v>428</v>
      </c>
    </row>
    <row r="853" spans="4:10">
      <c r="E853" t="s">
        <v>2097</v>
      </c>
      <c r="F853" t="s">
        <v>1901</v>
      </c>
    </row>
    <row r="854" spans="4:10">
      <c r="F854" t="s">
        <v>1519</v>
      </c>
    </row>
    <row r="855" spans="4:10">
      <c r="D855" t="s">
        <v>430</v>
      </c>
      <c r="E855" t="s">
        <v>2098</v>
      </c>
      <c r="F855" t="s">
        <v>2099</v>
      </c>
      <c r="H855">
        <v>0</v>
      </c>
      <c r="I855">
        <v>0</v>
      </c>
      <c r="J855">
        <v>0</v>
      </c>
    </row>
    <row r="856" spans="4:10">
      <c r="D856" t="s">
        <v>263</v>
      </c>
      <c r="E856" t="s">
        <v>428</v>
      </c>
    </row>
    <row r="857" spans="4:10">
      <c r="E857" t="s">
        <v>1518</v>
      </c>
      <c r="F857" t="s">
        <v>372</v>
      </c>
    </row>
    <row r="858" spans="4:10">
      <c r="F858" t="s">
        <v>1519</v>
      </c>
    </row>
    <row r="859" spans="4:10">
      <c r="F859" t="s">
        <v>1520</v>
      </c>
    </row>
    <row r="860" spans="4:10">
      <c r="D860" t="s">
        <v>263</v>
      </c>
      <c r="E860" t="s">
        <v>428</v>
      </c>
    </row>
    <row r="861" spans="4:10">
      <c r="E861" t="s">
        <v>1521</v>
      </c>
      <c r="F861" t="s">
        <v>373</v>
      </c>
    </row>
    <row r="862" spans="4:10">
      <c r="F862" t="s">
        <v>1519</v>
      </c>
    </row>
    <row r="863" spans="4:10">
      <c r="F863" t="s">
        <v>1520</v>
      </c>
    </row>
    <row r="864" spans="4:10">
      <c r="D864" t="s">
        <v>263</v>
      </c>
      <c r="E864" t="s">
        <v>428</v>
      </c>
    </row>
    <row r="865" spans="4:9">
      <c r="E865" t="s">
        <v>1522</v>
      </c>
      <c r="F865" t="s">
        <v>374</v>
      </c>
    </row>
    <row r="866" spans="4:9">
      <c r="F866" t="s">
        <v>1519</v>
      </c>
    </row>
    <row r="867" spans="4:9">
      <c r="D867" t="s">
        <v>438</v>
      </c>
      <c r="E867" t="s">
        <v>1932</v>
      </c>
      <c r="F867" t="s">
        <v>2100</v>
      </c>
      <c r="H867">
        <v>308364000000</v>
      </c>
      <c r="I867">
        <v>267358000000</v>
      </c>
    </row>
    <row r="868" spans="4:9">
      <c r="D868" t="s">
        <v>438</v>
      </c>
      <c r="E868" t="s">
        <v>658</v>
      </c>
      <c r="F868" t="s">
        <v>1940</v>
      </c>
      <c r="H868">
        <v>22042000000</v>
      </c>
      <c r="I868">
        <v>13539000000</v>
      </c>
    </row>
    <row r="869" spans="4:9">
      <c r="D869" t="s">
        <v>438</v>
      </c>
      <c r="E869" t="s">
        <v>662</v>
      </c>
      <c r="F869" t="s">
        <v>446</v>
      </c>
      <c r="H869">
        <v>758000000</v>
      </c>
      <c r="I869">
        <v>5316000000</v>
      </c>
    </row>
    <row r="870" spans="4:9">
      <c r="D870" t="s">
        <v>438</v>
      </c>
      <c r="E870" t="s">
        <v>601</v>
      </c>
      <c r="F870" t="s">
        <v>1221</v>
      </c>
      <c r="H870">
        <v>12959000000</v>
      </c>
      <c r="I870">
        <v>12415000000</v>
      </c>
    </row>
    <row r="871" spans="4:9">
      <c r="F871" t="s">
        <v>2101</v>
      </c>
    </row>
    <row r="872" spans="4:9">
      <c r="D872" t="s">
        <v>430</v>
      </c>
      <c r="E872" t="s">
        <v>2091</v>
      </c>
      <c r="F872" t="s">
        <v>2312</v>
      </c>
      <c r="G872" t="s">
        <v>548</v>
      </c>
      <c r="H872">
        <v>6000000</v>
      </c>
      <c r="I872">
        <v>-56000000</v>
      </c>
    </row>
    <row r="873" spans="4:9">
      <c r="D873" t="s">
        <v>263</v>
      </c>
      <c r="E873" t="s">
        <v>428</v>
      </c>
    </row>
    <row r="874" spans="4:9">
      <c r="E874" t="s">
        <v>1523</v>
      </c>
      <c r="F874" t="s">
        <v>375</v>
      </c>
    </row>
    <row r="875" spans="4:9">
      <c r="D875" t="s">
        <v>438</v>
      </c>
      <c r="E875" t="s">
        <v>658</v>
      </c>
      <c r="F875" t="s">
        <v>1394</v>
      </c>
      <c r="H875">
        <v>22042000000</v>
      </c>
      <c r="I875">
        <v>13539000000</v>
      </c>
    </row>
    <row r="876" spans="4:9">
      <c r="D876" t="s">
        <v>438</v>
      </c>
      <c r="E876" t="s">
        <v>662</v>
      </c>
      <c r="F876" t="s">
        <v>446</v>
      </c>
      <c r="H876">
        <v>758000000</v>
      </c>
      <c r="I876">
        <v>5316000000</v>
      </c>
    </row>
    <row r="877" spans="4:9">
      <c r="D877" t="s">
        <v>438</v>
      </c>
      <c r="E877" t="s">
        <v>1942</v>
      </c>
      <c r="F877" t="s">
        <v>1943</v>
      </c>
      <c r="H877">
        <v>3275000000</v>
      </c>
      <c r="I877">
        <v>3065000000</v>
      </c>
    </row>
    <row r="878" spans="4:9">
      <c r="D878" t="s">
        <v>438</v>
      </c>
      <c r="E878" t="s">
        <v>2111</v>
      </c>
      <c r="F878" t="s">
        <v>2118</v>
      </c>
      <c r="H878">
        <v>48000000</v>
      </c>
      <c r="I878">
        <v>642000000</v>
      </c>
    </row>
    <row r="879" spans="4:9">
      <c r="D879" t="s">
        <v>263</v>
      </c>
      <c r="E879" t="s">
        <v>428</v>
      </c>
    </row>
    <row r="880" spans="4:9">
      <c r="E880" t="s">
        <v>2103</v>
      </c>
      <c r="F880" t="s">
        <v>1902</v>
      </c>
    </row>
    <row r="881" spans="4:9">
      <c r="D881" t="s">
        <v>430</v>
      </c>
      <c r="E881" t="s">
        <v>2104</v>
      </c>
      <c r="F881" t="s">
        <v>2105</v>
      </c>
      <c r="H881">
        <v>1000000</v>
      </c>
      <c r="I881">
        <v>-3000000</v>
      </c>
    </row>
    <row r="882" spans="4:9">
      <c r="D882" t="s">
        <v>430</v>
      </c>
      <c r="E882" t="s">
        <v>2106</v>
      </c>
      <c r="F882" t="s">
        <v>594</v>
      </c>
      <c r="H882">
        <v>0</v>
      </c>
      <c r="I882">
        <v>-3000000</v>
      </c>
    </row>
    <row r="883" spans="4:9">
      <c r="D883" t="s">
        <v>430</v>
      </c>
      <c r="E883" t="s">
        <v>2107</v>
      </c>
      <c r="F883" t="s">
        <v>446</v>
      </c>
      <c r="H883">
        <v>-1630000000</v>
      </c>
      <c r="I883">
        <v>-1166000000</v>
      </c>
    </row>
    <row r="884" spans="4:9">
      <c r="D884" t="s">
        <v>430</v>
      </c>
      <c r="E884" t="s">
        <v>2108</v>
      </c>
      <c r="F884" t="s">
        <v>132</v>
      </c>
      <c r="H884">
        <v>-438000000</v>
      </c>
      <c r="I884">
        <v>-396000000</v>
      </c>
    </row>
    <row r="885" spans="4:9">
      <c r="D885" t="s">
        <v>430</v>
      </c>
      <c r="E885" t="s">
        <v>2109</v>
      </c>
      <c r="F885" t="s">
        <v>1346</v>
      </c>
      <c r="H885">
        <v>-2067000000</v>
      </c>
      <c r="I885">
        <v>-1568000000</v>
      </c>
    </row>
    <row r="886" spans="4:9">
      <c r="D886" t="s">
        <v>263</v>
      </c>
      <c r="E886" t="s">
        <v>428</v>
      </c>
    </row>
    <row r="887" spans="4:9">
      <c r="E887" t="s">
        <v>1525</v>
      </c>
      <c r="F887" t="s">
        <v>377</v>
      </c>
    </row>
    <row r="888" spans="4:9">
      <c r="F888" t="s">
        <v>1519</v>
      </c>
    </row>
    <row r="889" spans="4:9">
      <c r="D889" t="s">
        <v>438</v>
      </c>
      <c r="E889" t="s">
        <v>658</v>
      </c>
      <c r="F889" t="s">
        <v>1394</v>
      </c>
      <c r="H889">
        <v>22042000000</v>
      </c>
      <c r="I889">
        <v>13539000000</v>
      </c>
    </row>
    <row r="890" spans="4:9">
      <c r="F890" t="s">
        <v>2101</v>
      </c>
    </row>
    <row r="891" spans="4:9">
      <c r="D891" t="s">
        <v>263</v>
      </c>
      <c r="E891" t="s">
        <v>428</v>
      </c>
    </row>
    <row r="892" spans="4:9">
      <c r="E892" t="s">
        <v>2110</v>
      </c>
      <c r="F892" t="s">
        <v>1903</v>
      </c>
    </row>
    <row r="893" spans="4:9">
      <c r="F893" t="s">
        <v>1519</v>
      </c>
    </row>
    <row r="894" spans="4:9">
      <c r="D894" t="s">
        <v>438</v>
      </c>
      <c r="E894" t="s">
        <v>2111</v>
      </c>
      <c r="F894" t="s">
        <v>966</v>
      </c>
      <c r="H894">
        <v>48000000</v>
      </c>
      <c r="I894">
        <v>642000000</v>
      </c>
    </row>
    <row r="895" spans="4:9">
      <c r="D895" t="s">
        <v>438</v>
      </c>
      <c r="E895" t="s">
        <v>2112</v>
      </c>
      <c r="F895" t="s">
        <v>2113</v>
      </c>
      <c r="H895">
        <v>37000000</v>
      </c>
      <c r="I895">
        <v>144000000</v>
      </c>
    </row>
    <row r="896" spans="4:9">
      <c r="D896" t="s">
        <v>263</v>
      </c>
      <c r="E896" t="s">
        <v>428</v>
      </c>
    </row>
    <row r="897" spans="4:10">
      <c r="E897" t="s">
        <v>1526</v>
      </c>
      <c r="F897" t="s">
        <v>378</v>
      </c>
    </row>
    <row r="898" spans="4:10">
      <c r="F898" t="s">
        <v>1519</v>
      </c>
    </row>
    <row r="899" spans="4:10">
      <c r="D899" t="s">
        <v>438</v>
      </c>
      <c r="E899" t="s">
        <v>658</v>
      </c>
      <c r="F899" t="s">
        <v>1394</v>
      </c>
      <c r="H899">
        <v>22042000000</v>
      </c>
      <c r="I899">
        <v>13539000000</v>
      </c>
    </row>
    <row r="900" spans="4:10">
      <c r="D900" t="s">
        <v>438</v>
      </c>
      <c r="E900" t="s">
        <v>662</v>
      </c>
      <c r="F900" t="s">
        <v>446</v>
      </c>
      <c r="H900">
        <v>758000000</v>
      </c>
      <c r="I900">
        <v>5316000000</v>
      </c>
    </row>
    <row r="901" spans="4:10">
      <c r="D901" t="s">
        <v>438</v>
      </c>
      <c r="E901" t="s">
        <v>1942</v>
      </c>
      <c r="F901" t="s">
        <v>1943</v>
      </c>
      <c r="H901">
        <v>3275000000</v>
      </c>
      <c r="I901">
        <v>3065000000</v>
      </c>
    </row>
    <row r="902" spans="4:10">
      <c r="D902" t="s">
        <v>263</v>
      </c>
      <c r="E902" t="s">
        <v>428</v>
      </c>
    </row>
    <row r="903" spans="4:10">
      <c r="E903" t="s">
        <v>2114</v>
      </c>
      <c r="F903" t="s">
        <v>1904</v>
      </c>
    </row>
    <row r="904" spans="4:10">
      <c r="F904" t="s">
        <v>1519</v>
      </c>
    </row>
    <row r="905" spans="4:10">
      <c r="D905" t="s">
        <v>263</v>
      </c>
      <c r="E905" t="s">
        <v>428</v>
      </c>
    </row>
    <row r="906" spans="4:10">
      <c r="E906" t="s">
        <v>2115</v>
      </c>
      <c r="F906" t="s">
        <v>1905</v>
      </c>
    </row>
    <row r="907" spans="4:10">
      <c r="F907" t="s">
        <v>1519</v>
      </c>
    </row>
    <row r="908" spans="4:10">
      <c r="D908" t="s">
        <v>438</v>
      </c>
      <c r="E908" t="s">
        <v>1529</v>
      </c>
      <c r="F908" t="s">
        <v>1530</v>
      </c>
      <c r="H908">
        <v>58000000</v>
      </c>
      <c r="I908">
        <v>33000000</v>
      </c>
      <c r="J908">
        <v>89000000</v>
      </c>
    </row>
    <row r="909" spans="4:10">
      <c r="D909" t="s">
        <v>263</v>
      </c>
      <c r="E909" t="s">
        <v>428</v>
      </c>
    </row>
    <row r="910" spans="4:10">
      <c r="E910" t="s">
        <v>1531</v>
      </c>
      <c r="F910" t="s">
        <v>381</v>
      </c>
    </row>
    <row r="911" spans="4:10">
      <c r="F911" t="s">
        <v>1532</v>
      </c>
    </row>
    <row r="912" spans="4:10">
      <c r="D912" t="s">
        <v>438</v>
      </c>
      <c r="E912" t="s">
        <v>577</v>
      </c>
      <c r="F912" t="s">
        <v>578</v>
      </c>
      <c r="H912">
        <v>20729000000</v>
      </c>
      <c r="I912">
        <v>19111000000</v>
      </c>
      <c r="J912">
        <v>19571000000</v>
      </c>
    </row>
    <row r="913" spans="3:10">
      <c r="D913" t="s">
        <v>430</v>
      </c>
      <c r="E913" t="s">
        <v>1930</v>
      </c>
      <c r="F913" t="s">
        <v>1931</v>
      </c>
      <c r="H913">
        <v>266038000000</v>
      </c>
      <c r="I913">
        <v>270130000000</v>
      </c>
    </row>
    <row r="914" spans="3:10">
      <c r="D914" t="s">
        <v>438</v>
      </c>
      <c r="E914" t="s">
        <v>589</v>
      </c>
      <c r="F914" t="s">
        <v>2116</v>
      </c>
      <c r="H914">
        <v>99583000000</v>
      </c>
      <c r="I914">
        <v>80197000000</v>
      </c>
    </row>
    <row r="915" spans="3:10">
      <c r="D915" t="s">
        <v>438</v>
      </c>
      <c r="E915" t="s">
        <v>595</v>
      </c>
      <c r="F915" t="s">
        <v>446</v>
      </c>
      <c r="H915">
        <v>967604000000</v>
      </c>
      <c r="I915">
        <v>916559000000</v>
      </c>
      <c r="J915">
        <v>862551000000</v>
      </c>
    </row>
    <row r="916" spans="3:10">
      <c r="C916" t="s">
        <v>2043</v>
      </c>
      <c r="D916" t="s">
        <v>438</v>
      </c>
      <c r="E916" t="s">
        <v>2044</v>
      </c>
      <c r="F916" t="s">
        <v>2313</v>
      </c>
      <c r="H916">
        <v>8397000000</v>
      </c>
      <c r="I916">
        <v>7035000000</v>
      </c>
    </row>
    <row r="917" spans="3:10">
      <c r="D917" t="s">
        <v>438</v>
      </c>
      <c r="E917" t="s">
        <v>2111</v>
      </c>
      <c r="F917" t="s">
        <v>2118</v>
      </c>
      <c r="H917">
        <v>48000000</v>
      </c>
      <c r="I917">
        <v>642000000</v>
      </c>
    </row>
    <row r="918" spans="3:10">
      <c r="F918" t="s">
        <v>1534</v>
      </c>
    </row>
    <row r="919" spans="3:10">
      <c r="D919" t="s">
        <v>438</v>
      </c>
      <c r="E919" t="s">
        <v>618</v>
      </c>
      <c r="F919" t="s">
        <v>455</v>
      </c>
      <c r="H919">
        <v>1306079000000</v>
      </c>
      <c r="I919">
        <v>1223312000000</v>
      </c>
    </row>
    <row r="920" spans="3:10">
      <c r="C920" t="s">
        <v>620</v>
      </c>
      <c r="D920" t="s">
        <v>438</v>
      </c>
      <c r="E920" t="s">
        <v>177</v>
      </c>
      <c r="F920" t="s">
        <v>457</v>
      </c>
      <c r="H920">
        <v>96781000000</v>
      </c>
      <c r="I920">
        <v>97528000000</v>
      </c>
      <c r="J920">
        <v>63518000000</v>
      </c>
    </row>
    <row r="921" spans="3:10">
      <c r="D921" t="s">
        <v>438</v>
      </c>
      <c r="E921" t="s">
        <v>625</v>
      </c>
      <c r="F921" t="s">
        <v>459</v>
      </c>
      <c r="H921">
        <v>255077000000</v>
      </c>
      <c r="I921">
        <v>199536000000</v>
      </c>
    </row>
    <row r="922" spans="3:10">
      <c r="D922" t="s">
        <v>438</v>
      </c>
      <c r="E922" t="s">
        <v>2119</v>
      </c>
      <c r="F922" t="s">
        <v>2120</v>
      </c>
      <c r="H922">
        <v>7000000</v>
      </c>
      <c r="I922">
        <v>8000000</v>
      </c>
    </row>
    <row r="923" spans="3:10">
      <c r="D923" t="s">
        <v>263</v>
      </c>
      <c r="E923" t="s">
        <v>428</v>
      </c>
    </row>
    <row r="924" spans="3:10">
      <c r="E924" t="s">
        <v>1536</v>
      </c>
      <c r="F924" t="s">
        <v>382</v>
      </c>
    </row>
    <row r="925" spans="3:10">
      <c r="F925" t="s">
        <v>1537</v>
      </c>
    </row>
    <row r="926" spans="3:10">
      <c r="D926" t="s">
        <v>430</v>
      </c>
      <c r="E926" t="s">
        <v>1538</v>
      </c>
      <c r="F926" t="s">
        <v>1539</v>
      </c>
      <c r="H926">
        <v>11941891</v>
      </c>
      <c r="I926">
        <v>11669096</v>
      </c>
    </row>
    <row r="927" spans="3:10">
      <c r="D927" t="s">
        <v>430</v>
      </c>
      <c r="E927" t="s">
        <v>1540</v>
      </c>
      <c r="F927" t="s">
        <v>1541</v>
      </c>
      <c r="H927">
        <v>0</v>
      </c>
      <c r="I927">
        <v>0</v>
      </c>
    </row>
    <row r="928" spans="3:10">
      <c r="D928" t="s">
        <v>430</v>
      </c>
      <c r="E928" t="s">
        <v>1542</v>
      </c>
      <c r="F928" t="s">
        <v>1543</v>
      </c>
      <c r="H928">
        <v>1439181</v>
      </c>
      <c r="I928">
        <v>1252386</v>
      </c>
    </row>
    <row r="929" spans="3:9">
      <c r="F929" t="s">
        <v>1544</v>
      </c>
    </row>
    <row r="930" spans="3:9">
      <c r="D930" t="s">
        <v>438</v>
      </c>
      <c r="E930" t="s">
        <v>1545</v>
      </c>
      <c r="F930" t="s">
        <v>1546</v>
      </c>
      <c r="H930">
        <v>11532712</v>
      </c>
      <c r="I930">
        <v>11259917</v>
      </c>
    </row>
    <row r="931" spans="3:9">
      <c r="D931" t="s">
        <v>438</v>
      </c>
      <c r="E931" t="s">
        <v>1547</v>
      </c>
      <c r="F931" t="s">
        <v>1548</v>
      </c>
      <c r="H931" t="s">
        <v>1549</v>
      </c>
    </row>
    <row r="932" spans="3:9">
      <c r="D932" t="s">
        <v>430</v>
      </c>
      <c r="E932" t="s">
        <v>1562</v>
      </c>
      <c r="F932" t="s">
        <v>2121</v>
      </c>
      <c r="H932">
        <v>25950000000</v>
      </c>
      <c r="I932">
        <v>23613000000</v>
      </c>
    </row>
    <row r="933" spans="3:9">
      <c r="D933" t="s">
        <v>438</v>
      </c>
      <c r="E933" t="s">
        <v>1550</v>
      </c>
      <c r="F933" t="s">
        <v>1551</v>
      </c>
      <c r="H933">
        <v>24551000000</v>
      </c>
      <c r="I933">
        <v>22214000000</v>
      </c>
    </row>
    <row r="934" spans="3:9">
      <c r="D934" t="s">
        <v>438</v>
      </c>
      <c r="E934" t="s">
        <v>1552</v>
      </c>
      <c r="F934" t="s">
        <v>1553</v>
      </c>
      <c r="H934">
        <v>1399000000</v>
      </c>
      <c r="I934">
        <v>1399000000</v>
      </c>
    </row>
    <row r="935" spans="3:9">
      <c r="D935" t="s">
        <v>438</v>
      </c>
      <c r="E935" t="s">
        <v>1554</v>
      </c>
      <c r="F935" t="s">
        <v>1555</v>
      </c>
      <c r="H935">
        <v>1439181</v>
      </c>
      <c r="I935">
        <v>1252386</v>
      </c>
    </row>
    <row r="936" spans="3:9">
      <c r="D936" t="s">
        <v>430</v>
      </c>
      <c r="E936" t="s">
        <v>1556</v>
      </c>
      <c r="F936" t="s">
        <v>1557</v>
      </c>
      <c r="H936">
        <v>1439000000</v>
      </c>
      <c r="I936">
        <v>1252000000</v>
      </c>
    </row>
    <row r="937" spans="3:9">
      <c r="D937" t="s">
        <v>430</v>
      </c>
      <c r="E937" t="s">
        <v>1558</v>
      </c>
      <c r="F937" t="s">
        <v>1559</v>
      </c>
      <c r="H937">
        <v>1439000000</v>
      </c>
      <c r="I937">
        <v>1252000000</v>
      </c>
    </row>
    <row r="938" spans="3:9">
      <c r="D938" t="s">
        <v>430</v>
      </c>
      <c r="E938" t="s">
        <v>1560</v>
      </c>
      <c r="F938" t="s">
        <v>1561</v>
      </c>
      <c r="H938">
        <v>0</v>
      </c>
      <c r="I938">
        <v>0</v>
      </c>
    </row>
    <row r="939" spans="3:9">
      <c r="D939" t="s">
        <v>263</v>
      </c>
      <c r="E939" t="s">
        <v>428</v>
      </c>
    </row>
    <row r="940" spans="3:9">
      <c r="E940" t="s">
        <v>1564</v>
      </c>
      <c r="F940" t="s">
        <v>383</v>
      </c>
    </row>
    <row r="941" spans="3:9">
      <c r="F941" t="s">
        <v>1537</v>
      </c>
    </row>
    <row r="942" spans="3:9">
      <c r="C942" t="s">
        <v>1565</v>
      </c>
      <c r="D942" t="s">
        <v>438</v>
      </c>
      <c r="E942" t="s">
        <v>1566</v>
      </c>
      <c r="F942" t="s">
        <v>1567</v>
      </c>
      <c r="H942">
        <v>126000000</v>
      </c>
      <c r="I942">
        <v>110000000</v>
      </c>
    </row>
    <row r="943" spans="3:9">
      <c r="D943" t="s">
        <v>438</v>
      </c>
      <c r="E943" t="s">
        <v>1554</v>
      </c>
      <c r="F943" t="s">
        <v>1546</v>
      </c>
      <c r="H943">
        <v>1439181</v>
      </c>
      <c r="I943">
        <v>1252386</v>
      </c>
    </row>
    <row r="944" spans="3:9">
      <c r="D944" t="s">
        <v>430</v>
      </c>
      <c r="E944" t="s">
        <v>1558</v>
      </c>
      <c r="F944" t="s">
        <v>1551</v>
      </c>
      <c r="H944">
        <v>1439000000</v>
      </c>
      <c r="I944">
        <v>1252000000</v>
      </c>
    </row>
    <row r="945" spans="4:9">
      <c r="D945" t="s">
        <v>430</v>
      </c>
      <c r="E945" t="s">
        <v>645</v>
      </c>
      <c r="F945" t="s">
        <v>646</v>
      </c>
      <c r="G945" t="s">
        <v>548</v>
      </c>
      <c r="H945">
        <v>1565000000</v>
      </c>
      <c r="I945">
        <v>1362000000</v>
      </c>
    </row>
    <row r="946" spans="4:9">
      <c r="D946" t="s">
        <v>263</v>
      </c>
      <c r="E946" t="s">
        <v>428</v>
      </c>
    </row>
    <row r="947" spans="4:9">
      <c r="E947" t="s">
        <v>1568</v>
      </c>
      <c r="F947" t="s">
        <v>384</v>
      </c>
    </row>
    <row r="948" spans="4:9">
      <c r="D948" t="s">
        <v>438</v>
      </c>
      <c r="E948" t="s">
        <v>2122</v>
      </c>
      <c r="F948" t="s">
        <v>2123</v>
      </c>
      <c r="H948">
        <v>33101906</v>
      </c>
    </row>
    <row r="949" spans="4:9">
      <c r="D949" t="s">
        <v>2124</v>
      </c>
      <c r="E949" t="s">
        <v>2125</v>
      </c>
      <c r="F949" t="s">
        <v>2126</v>
      </c>
      <c r="H949">
        <v>33.811</v>
      </c>
    </row>
    <row r="950" spans="4:9">
      <c r="D950" t="s">
        <v>430</v>
      </c>
      <c r="E950" t="s">
        <v>2127</v>
      </c>
      <c r="F950" t="s">
        <v>2128</v>
      </c>
      <c r="H950">
        <v>0</v>
      </c>
      <c r="I950">
        <v>0</v>
      </c>
    </row>
    <row r="951" spans="4:9">
      <c r="D951" t="s">
        <v>438</v>
      </c>
      <c r="E951" t="s">
        <v>1569</v>
      </c>
      <c r="F951" t="s">
        <v>1570</v>
      </c>
      <c r="H951">
        <v>178000000</v>
      </c>
    </row>
    <row r="952" spans="4:9">
      <c r="D952" t="s">
        <v>263</v>
      </c>
      <c r="E952" t="s">
        <v>428</v>
      </c>
    </row>
    <row r="953" spans="4:9">
      <c r="E953" t="s">
        <v>1571</v>
      </c>
      <c r="F953" t="s">
        <v>385</v>
      </c>
    </row>
    <row r="954" spans="4:9">
      <c r="F954" t="s">
        <v>1572</v>
      </c>
    </row>
    <row r="955" spans="4:9">
      <c r="D955" t="s">
        <v>438</v>
      </c>
      <c r="E955" t="s">
        <v>1573</v>
      </c>
      <c r="F955" t="s">
        <v>1574</v>
      </c>
      <c r="H955">
        <v>662953124</v>
      </c>
    </row>
    <row r="956" spans="4:9">
      <c r="D956" t="s">
        <v>438</v>
      </c>
      <c r="E956" t="s">
        <v>670</v>
      </c>
      <c r="F956" t="s">
        <v>1575</v>
      </c>
      <c r="H956">
        <v>5481811474</v>
      </c>
      <c r="I956">
        <v>5481811474</v>
      </c>
    </row>
    <row r="957" spans="4:9">
      <c r="D957" t="s">
        <v>430</v>
      </c>
      <c r="E957" t="s">
        <v>1576</v>
      </c>
      <c r="F957" t="s">
        <v>1577</v>
      </c>
      <c r="H957">
        <v>2855235402</v>
      </c>
    </row>
    <row r="958" spans="4:9">
      <c r="D958" t="s">
        <v>438</v>
      </c>
      <c r="E958" t="s">
        <v>668</v>
      </c>
      <c r="F958" t="s">
        <v>1578</v>
      </c>
      <c r="H958">
        <v>9000000000</v>
      </c>
      <c r="I958">
        <v>9000000000</v>
      </c>
    </row>
    <row r="959" spans="4:9">
      <c r="D959" t="s">
        <v>263</v>
      </c>
      <c r="E959" t="s">
        <v>428</v>
      </c>
    </row>
    <row r="960" spans="4:9">
      <c r="E960" t="s">
        <v>1579</v>
      </c>
      <c r="F960" t="s">
        <v>386</v>
      </c>
    </row>
    <row r="961" spans="3:10">
      <c r="F961" t="s">
        <v>1580</v>
      </c>
    </row>
    <row r="962" spans="3:10">
      <c r="C962" t="s">
        <v>1581</v>
      </c>
      <c r="D962" t="s">
        <v>438</v>
      </c>
      <c r="E962" t="s">
        <v>1582</v>
      </c>
      <c r="F962" t="s">
        <v>2129</v>
      </c>
      <c r="H962">
        <v>692000000</v>
      </c>
      <c r="I962">
        <v>675000000</v>
      </c>
      <c r="J962">
        <v>639000000</v>
      </c>
    </row>
    <row r="963" spans="3:10">
      <c r="D963" t="s">
        <v>430</v>
      </c>
      <c r="E963" t="s">
        <v>1584</v>
      </c>
      <c r="F963" t="s">
        <v>1585</v>
      </c>
      <c r="H963">
        <v>87000000</v>
      </c>
      <c r="I963">
        <v>169000000</v>
      </c>
      <c r="J963">
        <v>219000000</v>
      </c>
    </row>
    <row r="964" spans="3:10">
      <c r="C964" t="s">
        <v>1589</v>
      </c>
      <c r="D964" t="s">
        <v>438</v>
      </c>
      <c r="E964" t="s">
        <v>1590</v>
      </c>
      <c r="F964" t="s">
        <v>2314</v>
      </c>
      <c r="H964">
        <v>779000000</v>
      </c>
      <c r="I964">
        <v>844000000</v>
      </c>
      <c r="J964">
        <v>858000000</v>
      </c>
    </row>
    <row r="965" spans="3:10">
      <c r="D965" t="s">
        <v>438</v>
      </c>
      <c r="E965" t="s">
        <v>1592</v>
      </c>
      <c r="F965" t="s">
        <v>1593</v>
      </c>
      <c r="H965">
        <v>294000000</v>
      </c>
      <c r="I965">
        <v>318000000</v>
      </c>
      <c r="J965">
        <v>324000000</v>
      </c>
    </row>
    <row r="966" spans="3:10">
      <c r="D966" t="s">
        <v>263</v>
      </c>
      <c r="E966" t="s">
        <v>428</v>
      </c>
    </row>
    <row r="967" spans="3:10">
      <c r="E967" t="s">
        <v>1597</v>
      </c>
      <c r="F967" t="s">
        <v>387</v>
      </c>
    </row>
    <row r="968" spans="3:10">
      <c r="E968" t="s">
        <v>1598</v>
      </c>
      <c r="F968" t="s">
        <v>388</v>
      </c>
    </row>
    <row r="969" spans="3:10">
      <c r="E969" t="s">
        <v>1599</v>
      </c>
      <c r="F969" t="s">
        <v>389</v>
      </c>
    </row>
    <row r="970" spans="3:10">
      <c r="F970" t="s">
        <v>1600</v>
      </c>
    </row>
    <row r="971" spans="3:10">
      <c r="D971" t="s">
        <v>263</v>
      </c>
      <c r="E971" t="s">
        <v>428</v>
      </c>
    </row>
    <row r="972" spans="3:10">
      <c r="E972" t="s">
        <v>1601</v>
      </c>
      <c r="F972" t="s">
        <v>390</v>
      </c>
    </row>
    <row r="973" spans="3:10">
      <c r="F973" t="s">
        <v>1602</v>
      </c>
    </row>
    <row r="974" spans="3:10">
      <c r="D974" t="s">
        <v>263</v>
      </c>
      <c r="E974" t="s">
        <v>428</v>
      </c>
    </row>
    <row r="975" spans="3:10">
      <c r="E975" t="s">
        <v>1614</v>
      </c>
      <c r="F975" t="s">
        <v>393</v>
      </c>
    </row>
    <row r="976" spans="3:10">
      <c r="F976" t="s">
        <v>2315</v>
      </c>
    </row>
    <row r="977" spans="4:10">
      <c r="D977" t="s">
        <v>438</v>
      </c>
      <c r="E977" t="s">
        <v>2145</v>
      </c>
      <c r="F977" t="s">
        <v>2146</v>
      </c>
      <c r="H977">
        <v>10113000000</v>
      </c>
      <c r="I977">
        <v>8832000000</v>
      </c>
    </row>
    <row r="978" spans="4:10">
      <c r="D978" t="s">
        <v>438</v>
      </c>
      <c r="E978" t="s">
        <v>2145</v>
      </c>
      <c r="F978" t="s">
        <v>2147</v>
      </c>
      <c r="H978">
        <v>10113000000</v>
      </c>
      <c r="I978">
        <v>8832000000</v>
      </c>
    </row>
    <row r="979" spans="4:10">
      <c r="D979" t="s">
        <v>263</v>
      </c>
      <c r="E979" t="s">
        <v>428</v>
      </c>
    </row>
    <row r="980" spans="4:10">
      <c r="E980" t="s">
        <v>1616</v>
      </c>
      <c r="F980" t="s">
        <v>394</v>
      </c>
    </row>
    <row r="981" spans="4:10">
      <c r="F981" t="s">
        <v>2315</v>
      </c>
    </row>
    <row r="982" spans="4:10">
      <c r="F982" t="s">
        <v>1617</v>
      </c>
    </row>
    <row r="983" spans="4:10">
      <c r="D983" t="s">
        <v>438</v>
      </c>
      <c r="E983" t="s">
        <v>2148</v>
      </c>
      <c r="F983" t="s">
        <v>2149</v>
      </c>
      <c r="H983">
        <v>11398000000</v>
      </c>
      <c r="I983">
        <v>11317000000</v>
      </c>
    </row>
    <row r="984" spans="4:10">
      <c r="D984" t="s">
        <v>438</v>
      </c>
      <c r="E984" t="s">
        <v>2150</v>
      </c>
      <c r="F984" t="s">
        <v>2151</v>
      </c>
      <c r="H984">
        <v>11395000000</v>
      </c>
      <c r="I984">
        <v>11314000000</v>
      </c>
    </row>
    <row r="985" spans="4:10">
      <c r="D985" t="s">
        <v>438</v>
      </c>
      <c r="E985" t="s">
        <v>2145</v>
      </c>
      <c r="F985" t="s">
        <v>2152</v>
      </c>
      <c r="H985">
        <v>10113000000</v>
      </c>
      <c r="I985">
        <v>8832000000</v>
      </c>
    </row>
    <row r="986" spans="4:10">
      <c r="D986" t="s">
        <v>263</v>
      </c>
      <c r="E986" t="s">
        <v>428</v>
      </c>
    </row>
    <row r="987" spans="4:10">
      <c r="E987" t="s">
        <v>1618</v>
      </c>
      <c r="F987" t="s">
        <v>395</v>
      </c>
    </row>
    <row r="988" spans="4:10">
      <c r="F988" t="s">
        <v>2315</v>
      </c>
    </row>
    <row r="989" spans="4:10">
      <c r="F989" t="s">
        <v>1619</v>
      </c>
    </row>
    <row r="990" spans="4:10">
      <c r="D990" t="s">
        <v>438</v>
      </c>
      <c r="E990" t="s">
        <v>550</v>
      </c>
      <c r="F990" t="s">
        <v>1620</v>
      </c>
      <c r="G990" t="s">
        <v>548</v>
      </c>
      <c r="H990">
        <v>-52000000</v>
      </c>
      <c r="I990">
        <v>-512000000</v>
      </c>
      <c r="J990">
        <v>-1116000000</v>
      </c>
    </row>
    <row r="991" spans="4:10">
      <c r="D991" t="s">
        <v>438</v>
      </c>
      <c r="E991" t="s">
        <v>1621</v>
      </c>
      <c r="F991" t="s">
        <v>1622</v>
      </c>
      <c r="H991">
        <v>-153000000</v>
      </c>
      <c r="I991">
        <v>-122000000</v>
      </c>
      <c r="J991">
        <v>-74000000</v>
      </c>
    </row>
    <row r="992" spans="4:10">
      <c r="D992" t="s">
        <v>438</v>
      </c>
      <c r="E992" t="s">
        <v>1623</v>
      </c>
      <c r="F992" t="s">
        <v>1624</v>
      </c>
      <c r="H992">
        <v>-106000000</v>
      </c>
      <c r="I992">
        <v>398000000</v>
      </c>
      <c r="J992">
        <v>1042000000</v>
      </c>
    </row>
    <row r="993" spans="4:8">
      <c r="D993" t="s">
        <v>263</v>
      </c>
      <c r="E993" t="s">
        <v>428</v>
      </c>
    </row>
    <row r="994" spans="4:8">
      <c r="E994" t="s">
        <v>1625</v>
      </c>
      <c r="F994" t="s">
        <v>396</v>
      </c>
    </row>
    <row r="995" spans="4:8">
      <c r="F995" t="s">
        <v>2315</v>
      </c>
    </row>
    <row r="996" spans="4:8">
      <c r="F996" t="s">
        <v>2153</v>
      </c>
    </row>
    <row r="997" spans="4:8">
      <c r="F997" t="s">
        <v>2154</v>
      </c>
    </row>
    <row r="998" spans="4:8">
      <c r="F998" t="s">
        <v>2155</v>
      </c>
    </row>
    <row r="999" spans="4:8">
      <c r="D999" t="s">
        <v>438</v>
      </c>
      <c r="E999" t="s">
        <v>2316</v>
      </c>
      <c r="F999" t="s">
        <v>2157</v>
      </c>
      <c r="G999" t="s">
        <v>548</v>
      </c>
      <c r="H999">
        <v>-152000000</v>
      </c>
    </row>
    <row r="1000" spans="4:8">
      <c r="F1000" t="s">
        <v>1629</v>
      </c>
    </row>
    <row r="1001" spans="4:8">
      <c r="D1001" t="s">
        <v>430</v>
      </c>
      <c r="E1001" t="s">
        <v>2158</v>
      </c>
      <c r="F1001" t="s">
        <v>1631</v>
      </c>
      <c r="H1001">
        <v>8.8999999999999996E-2</v>
      </c>
    </row>
    <row r="1002" spans="4:8">
      <c r="D1002" t="s">
        <v>430</v>
      </c>
      <c r="E1002" t="s">
        <v>1632</v>
      </c>
      <c r="F1002" t="s">
        <v>1633</v>
      </c>
      <c r="H1002">
        <v>4.4999999999999998E-2</v>
      </c>
    </row>
    <row r="1003" spans="4:8">
      <c r="D1003" t="s">
        <v>430</v>
      </c>
      <c r="E1003" t="s">
        <v>1634</v>
      </c>
      <c r="F1003" t="s">
        <v>1635</v>
      </c>
      <c r="H1003">
        <v>2026</v>
      </c>
    </row>
    <row r="1004" spans="4:8">
      <c r="D1004" t="s">
        <v>430</v>
      </c>
      <c r="E1004" t="s">
        <v>2159</v>
      </c>
      <c r="F1004" t="s">
        <v>2160</v>
      </c>
      <c r="H1004">
        <v>9.2999999999999999E-2</v>
      </c>
    </row>
    <row r="1005" spans="4:8">
      <c r="D1005" t="s">
        <v>430</v>
      </c>
      <c r="E1005" t="s">
        <v>1638</v>
      </c>
      <c r="F1005" t="s">
        <v>1639</v>
      </c>
      <c r="H1005">
        <v>0.05</v>
      </c>
    </row>
    <row r="1006" spans="4:8">
      <c r="D1006" t="s">
        <v>430</v>
      </c>
      <c r="E1006" t="s">
        <v>1640</v>
      </c>
      <c r="F1006" t="s">
        <v>1641</v>
      </c>
      <c r="H1006">
        <v>2024</v>
      </c>
    </row>
    <row r="1007" spans="4:8">
      <c r="D1007" t="s">
        <v>438</v>
      </c>
      <c r="E1007" t="s">
        <v>2161</v>
      </c>
      <c r="F1007" t="s">
        <v>2162</v>
      </c>
      <c r="H1007">
        <v>19000000</v>
      </c>
    </row>
    <row r="1008" spans="4:8">
      <c r="D1008" t="s">
        <v>438</v>
      </c>
      <c r="E1008" t="s">
        <v>2163</v>
      </c>
      <c r="F1008" t="s">
        <v>2164</v>
      </c>
      <c r="H1008">
        <v>1000000</v>
      </c>
    </row>
    <row r="1009" spans="4:9">
      <c r="D1009" t="s">
        <v>438</v>
      </c>
      <c r="E1009" t="s">
        <v>2165</v>
      </c>
      <c r="F1009" t="s">
        <v>2166</v>
      </c>
      <c r="H1009">
        <v>17000000</v>
      </c>
    </row>
    <row r="1010" spans="4:9">
      <c r="D1010" t="s">
        <v>438</v>
      </c>
      <c r="E1010" t="s">
        <v>2167</v>
      </c>
      <c r="F1010" t="s">
        <v>2168</v>
      </c>
      <c r="H1010">
        <v>1000000</v>
      </c>
    </row>
    <row r="1011" spans="4:9">
      <c r="F1011" t="s">
        <v>1642</v>
      </c>
    </row>
    <row r="1012" spans="4:9">
      <c r="D1012" t="s">
        <v>263</v>
      </c>
      <c r="E1012" t="s">
        <v>428</v>
      </c>
    </row>
    <row r="1013" spans="4:9">
      <c r="E1013" t="s">
        <v>1643</v>
      </c>
      <c r="F1013" t="s">
        <v>397</v>
      </c>
    </row>
    <row r="1014" spans="4:9">
      <c r="F1014" t="s">
        <v>2315</v>
      </c>
    </row>
    <row r="1015" spans="4:9">
      <c r="F1015" t="s">
        <v>1644</v>
      </c>
    </row>
    <row r="1016" spans="4:9">
      <c r="D1016" t="s">
        <v>263</v>
      </c>
      <c r="E1016" t="s">
        <v>428</v>
      </c>
    </row>
    <row r="1017" spans="4:9">
      <c r="E1017" t="s">
        <v>1645</v>
      </c>
      <c r="F1017" t="s">
        <v>398</v>
      </c>
    </row>
    <row r="1018" spans="4:9">
      <c r="F1018" t="s">
        <v>2315</v>
      </c>
    </row>
    <row r="1019" spans="4:9">
      <c r="D1019" t="s">
        <v>438</v>
      </c>
      <c r="E1019" t="s">
        <v>2111</v>
      </c>
      <c r="F1019" t="s">
        <v>2118</v>
      </c>
      <c r="H1019">
        <v>48000000</v>
      </c>
      <c r="I1019">
        <v>642000000</v>
      </c>
    </row>
    <row r="1020" spans="4:9">
      <c r="D1020" t="s">
        <v>438</v>
      </c>
      <c r="E1020" t="s">
        <v>2145</v>
      </c>
      <c r="F1020" t="s">
        <v>2169</v>
      </c>
      <c r="H1020">
        <v>10113000000</v>
      </c>
      <c r="I1020">
        <v>8832000000</v>
      </c>
    </row>
    <row r="1021" spans="4:9">
      <c r="F1021" t="s">
        <v>1642</v>
      </c>
    </row>
    <row r="1022" spans="4:9">
      <c r="D1022" t="s">
        <v>263</v>
      </c>
      <c r="E1022" t="s">
        <v>428</v>
      </c>
    </row>
    <row r="1023" spans="4:9">
      <c r="E1023" t="s">
        <v>1646</v>
      </c>
      <c r="F1023" t="s">
        <v>399</v>
      </c>
    </row>
    <row r="1024" spans="4:9">
      <c r="F1024" t="s">
        <v>2315</v>
      </c>
    </row>
    <row r="1025" spans="3:10">
      <c r="D1025" t="s">
        <v>438</v>
      </c>
      <c r="E1025" t="s">
        <v>2145</v>
      </c>
      <c r="F1025" t="s">
        <v>2146</v>
      </c>
      <c r="H1025">
        <v>10113000000</v>
      </c>
      <c r="I1025">
        <v>8832000000</v>
      </c>
    </row>
    <row r="1026" spans="3:10">
      <c r="D1026" t="s">
        <v>438</v>
      </c>
      <c r="E1026" t="s">
        <v>2145</v>
      </c>
      <c r="F1026" t="s">
        <v>2147</v>
      </c>
      <c r="H1026">
        <v>10113000000</v>
      </c>
      <c r="I1026">
        <v>8832000000</v>
      </c>
    </row>
    <row r="1027" spans="3:10">
      <c r="F1027" t="s">
        <v>1647</v>
      </c>
    </row>
    <row r="1028" spans="3:10">
      <c r="D1028" t="s">
        <v>438</v>
      </c>
      <c r="E1028" t="s">
        <v>1648</v>
      </c>
      <c r="F1028" t="s">
        <v>1649</v>
      </c>
      <c r="H1028">
        <v>1200000000</v>
      </c>
      <c r="I1028">
        <v>1100000000</v>
      </c>
    </row>
    <row r="1029" spans="3:10">
      <c r="D1029" t="s">
        <v>263</v>
      </c>
      <c r="E1029" t="s">
        <v>428</v>
      </c>
    </row>
    <row r="1030" spans="3:10">
      <c r="E1030" t="s">
        <v>1650</v>
      </c>
      <c r="F1030" t="s">
        <v>400</v>
      </c>
    </row>
    <row r="1031" spans="3:10">
      <c r="D1031" t="s">
        <v>438</v>
      </c>
      <c r="E1031" t="s">
        <v>1651</v>
      </c>
      <c r="F1031" t="s">
        <v>1652</v>
      </c>
      <c r="H1031">
        <v>3138000000</v>
      </c>
      <c r="I1031">
        <v>2665000000</v>
      </c>
      <c r="J1031">
        <v>2689000000</v>
      </c>
    </row>
    <row r="1032" spans="3:10">
      <c r="D1032" t="s">
        <v>430</v>
      </c>
      <c r="E1032" t="s">
        <v>1653</v>
      </c>
      <c r="F1032" t="s">
        <v>1654</v>
      </c>
      <c r="H1032">
        <v>1608000000</v>
      </c>
      <c r="I1032">
        <v>1871000000</v>
      </c>
      <c r="J1032">
        <v>1249000000</v>
      </c>
    </row>
    <row r="1033" spans="3:10">
      <c r="D1033" t="s">
        <v>430</v>
      </c>
      <c r="E1033" t="s">
        <v>1657</v>
      </c>
      <c r="F1033" t="s">
        <v>1658</v>
      </c>
      <c r="H1033">
        <v>1329000000</v>
      </c>
      <c r="I1033">
        <v>278000000</v>
      </c>
      <c r="J1033">
        <v>220000000</v>
      </c>
    </row>
    <row r="1034" spans="3:10">
      <c r="D1034" t="s">
        <v>438</v>
      </c>
      <c r="E1034" t="s">
        <v>1655</v>
      </c>
      <c r="F1034" t="s">
        <v>1656</v>
      </c>
      <c r="H1034">
        <v>1203000000</v>
      </c>
      <c r="I1034">
        <v>978000000</v>
      </c>
      <c r="J1034">
        <v>975000000</v>
      </c>
    </row>
    <row r="1035" spans="3:10">
      <c r="D1035" t="s">
        <v>438</v>
      </c>
      <c r="E1035" t="s">
        <v>1659</v>
      </c>
      <c r="F1035" t="s">
        <v>1660</v>
      </c>
      <c r="H1035">
        <v>888000000</v>
      </c>
      <c r="I1035">
        <v>985000000</v>
      </c>
      <c r="J1035">
        <v>1034000000</v>
      </c>
    </row>
    <row r="1036" spans="3:10">
      <c r="C1036" t="s">
        <v>2317</v>
      </c>
      <c r="D1036" t="s">
        <v>438</v>
      </c>
      <c r="E1036" t="s">
        <v>2318</v>
      </c>
      <c r="F1036" t="s">
        <v>2319</v>
      </c>
      <c r="H1036">
        <v>704000000</v>
      </c>
      <c r="I1036">
        <v>692000000</v>
      </c>
      <c r="J1036">
        <v>904000000</v>
      </c>
    </row>
    <row r="1037" spans="3:10">
      <c r="D1037" t="s">
        <v>263</v>
      </c>
      <c r="E1037" t="s">
        <v>428</v>
      </c>
    </row>
    <row r="1038" spans="3:10">
      <c r="E1038" t="s">
        <v>1661</v>
      </c>
      <c r="F1038" t="s">
        <v>401</v>
      </c>
    </row>
    <row r="1039" spans="3:10">
      <c r="F1039" t="s">
        <v>1662</v>
      </c>
    </row>
    <row r="1040" spans="3:10">
      <c r="F1040" t="s">
        <v>1665</v>
      </c>
    </row>
    <row r="1041" spans="3:10">
      <c r="C1041" t="s">
        <v>1666</v>
      </c>
      <c r="D1041" t="s">
        <v>438</v>
      </c>
      <c r="E1041" t="s">
        <v>1667</v>
      </c>
      <c r="F1041" t="s">
        <v>1668</v>
      </c>
      <c r="H1041">
        <v>6712000000</v>
      </c>
      <c r="I1041">
        <v>10822000000</v>
      </c>
      <c r="J1041">
        <v>7321000000</v>
      </c>
    </row>
    <row r="1042" spans="3:10">
      <c r="C1042" t="s">
        <v>1669</v>
      </c>
      <c r="D1042" t="s">
        <v>438</v>
      </c>
      <c r="E1042" t="s">
        <v>1670</v>
      </c>
      <c r="F1042" t="s">
        <v>1671</v>
      </c>
      <c r="H1042">
        <v>1395000000</v>
      </c>
      <c r="I1042">
        <v>1669000000</v>
      </c>
      <c r="J1042">
        <v>520000000</v>
      </c>
    </row>
    <row r="1043" spans="3:10">
      <c r="C1043" t="s">
        <v>1672</v>
      </c>
      <c r="D1043" t="s">
        <v>438</v>
      </c>
      <c r="E1043" t="s">
        <v>1673</v>
      </c>
      <c r="F1043" t="s">
        <v>1674</v>
      </c>
      <c r="H1043">
        <v>175000000</v>
      </c>
      <c r="I1043">
        <v>139000000</v>
      </c>
      <c r="J1043">
        <v>112000000</v>
      </c>
    </row>
    <row r="1044" spans="3:10">
      <c r="C1044" t="s">
        <v>1675</v>
      </c>
      <c r="D1044" t="s">
        <v>438</v>
      </c>
      <c r="E1044" t="s">
        <v>1676</v>
      </c>
      <c r="F1044" t="s">
        <v>1677</v>
      </c>
      <c r="H1044">
        <v>8282000000</v>
      </c>
      <c r="I1044">
        <v>12630000000</v>
      </c>
      <c r="J1044">
        <v>7953000000</v>
      </c>
    </row>
    <row r="1045" spans="3:10">
      <c r="F1045" t="s">
        <v>1678</v>
      </c>
    </row>
    <row r="1046" spans="3:10">
      <c r="C1046" t="s">
        <v>1679</v>
      </c>
      <c r="D1046" t="s">
        <v>438</v>
      </c>
      <c r="E1046" t="s">
        <v>1680</v>
      </c>
      <c r="F1046" t="s">
        <v>1668</v>
      </c>
      <c r="H1046">
        <v>1498000000</v>
      </c>
      <c r="I1046">
        <v>-2047000000</v>
      </c>
      <c r="J1046">
        <v>2117000000</v>
      </c>
    </row>
    <row r="1047" spans="3:10">
      <c r="C1047" t="s">
        <v>1681</v>
      </c>
      <c r="D1047" t="s">
        <v>438</v>
      </c>
      <c r="E1047" t="s">
        <v>1682</v>
      </c>
      <c r="F1047" t="s">
        <v>1671</v>
      </c>
      <c r="H1047">
        <v>296000000</v>
      </c>
      <c r="I1047">
        <v>-235000000</v>
      </c>
      <c r="J1047">
        <v>224000000</v>
      </c>
    </row>
    <row r="1048" spans="3:10">
      <c r="C1048" t="s">
        <v>1683</v>
      </c>
      <c r="D1048" t="s">
        <v>438</v>
      </c>
      <c r="E1048" t="s">
        <v>1684</v>
      </c>
      <c r="F1048" t="s">
        <v>1674</v>
      </c>
      <c r="H1048">
        <v>-1000000</v>
      </c>
      <c r="I1048">
        <v>17000000</v>
      </c>
      <c r="J1048">
        <v>13000000</v>
      </c>
    </row>
    <row r="1049" spans="3:10">
      <c r="C1049" t="s">
        <v>1685</v>
      </c>
      <c r="D1049" t="s">
        <v>438</v>
      </c>
      <c r="E1049" t="s">
        <v>1686</v>
      </c>
      <c r="F1049" t="s">
        <v>1687</v>
      </c>
      <c r="H1049">
        <v>1793000000</v>
      </c>
      <c r="I1049">
        <v>-2265000000</v>
      </c>
      <c r="J1049">
        <v>2354000000</v>
      </c>
    </row>
    <row r="1050" spans="3:10">
      <c r="C1050" t="s">
        <v>512</v>
      </c>
      <c r="D1050" t="s">
        <v>438</v>
      </c>
      <c r="E1050" t="s">
        <v>42</v>
      </c>
      <c r="F1050" t="s">
        <v>513</v>
      </c>
      <c r="H1050">
        <v>10075000000</v>
      </c>
      <c r="I1050">
        <v>10365000000</v>
      </c>
      <c r="J1050">
        <v>10307000000</v>
      </c>
    </row>
    <row r="1051" spans="3:10">
      <c r="D1051" t="s">
        <v>263</v>
      </c>
      <c r="E1051" t="s">
        <v>428</v>
      </c>
    </row>
    <row r="1052" spans="3:10">
      <c r="E1052" t="s">
        <v>1688</v>
      </c>
      <c r="F1052" t="s">
        <v>402</v>
      </c>
    </row>
    <row r="1053" spans="3:10">
      <c r="D1053" t="s">
        <v>438</v>
      </c>
      <c r="E1053" t="s">
        <v>1689</v>
      </c>
      <c r="F1053" t="s">
        <v>598</v>
      </c>
      <c r="H1053">
        <v>4374000000</v>
      </c>
      <c r="I1053">
        <v>4363000000</v>
      </c>
    </row>
    <row r="1054" spans="3:10">
      <c r="D1054" t="s">
        <v>438</v>
      </c>
      <c r="E1054" t="s">
        <v>1690</v>
      </c>
      <c r="F1054" t="s">
        <v>1691</v>
      </c>
      <c r="H1054">
        <v>4045000000</v>
      </c>
      <c r="I1054">
        <v>4589000000</v>
      </c>
    </row>
    <row r="1055" spans="3:10">
      <c r="D1055" t="s">
        <v>438</v>
      </c>
      <c r="E1055" t="s">
        <v>1692</v>
      </c>
      <c r="F1055" t="s">
        <v>1693</v>
      </c>
      <c r="H1055">
        <v>1022000000</v>
      </c>
      <c r="I1055">
        <v>1460000000</v>
      </c>
    </row>
    <row r="1056" spans="3:10">
      <c r="D1056" t="s">
        <v>430</v>
      </c>
      <c r="E1056" t="s">
        <v>1694</v>
      </c>
      <c r="F1056" t="s">
        <v>1695</v>
      </c>
      <c r="H1056">
        <v>1762000000</v>
      </c>
      <c r="I1056">
        <v>1816000000</v>
      </c>
    </row>
    <row r="1057" spans="4:10">
      <c r="D1057" t="s">
        <v>438</v>
      </c>
      <c r="E1057" t="s">
        <v>1696</v>
      </c>
      <c r="F1057" t="s">
        <v>1697</v>
      </c>
      <c r="H1057">
        <v>707000000</v>
      </c>
      <c r="I1057">
        <v>0</v>
      </c>
    </row>
    <row r="1058" spans="4:10">
      <c r="D1058" t="s">
        <v>430</v>
      </c>
      <c r="E1058" t="s">
        <v>1698</v>
      </c>
      <c r="F1058" t="s">
        <v>1699</v>
      </c>
      <c r="H1058">
        <v>391000000</v>
      </c>
      <c r="I1058">
        <v>528000000</v>
      </c>
    </row>
    <row r="1059" spans="4:10">
      <c r="D1059" t="s">
        <v>438</v>
      </c>
      <c r="E1059" t="s">
        <v>1700</v>
      </c>
      <c r="F1059" t="s">
        <v>487</v>
      </c>
      <c r="H1059">
        <v>1307000000</v>
      </c>
      <c r="I1059">
        <v>1448000000</v>
      </c>
    </row>
    <row r="1060" spans="4:10">
      <c r="D1060" t="s">
        <v>438</v>
      </c>
      <c r="E1060" t="s">
        <v>1701</v>
      </c>
      <c r="F1060" t="s">
        <v>1702</v>
      </c>
      <c r="H1060">
        <v>13608000000</v>
      </c>
      <c r="I1060">
        <v>14204000000</v>
      </c>
    </row>
    <row r="1061" spans="4:10">
      <c r="D1061" t="s">
        <v>438</v>
      </c>
      <c r="E1061" t="s">
        <v>1703</v>
      </c>
      <c r="F1061" t="s">
        <v>1704</v>
      </c>
      <c r="G1061" t="s">
        <v>548</v>
      </c>
      <c r="H1061">
        <v>280000000</v>
      </c>
      <c r="I1061">
        <v>358000000</v>
      </c>
    </row>
    <row r="1062" spans="4:10">
      <c r="D1062" t="s">
        <v>438</v>
      </c>
      <c r="E1062" t="s">
        <v>1705</v>
      </c>
      <c r="F1062" t="s">
        <v>1221</v>
      </c>
      <c r="G1062" t="s">
        <v>548</v>
      </c>
      <c r="H1062">
        <v>5292000000</v>
      </c>
      <c r="I1062">
        <v>5399000000</v>
      </c>
    </row>
    <row r="1063" spans="4:10">
      <c r="D1063" t="s">
        <v>438</v>
      </c>
      <c r="E1063" t="s">
        <v>1706</v>
      </c>
      <c r="F1063" t="s">
        <v>1707</v>
      </c>
      <c r="G1063" t="s">
        <v>548</v>
      </c>
      <c r="H1063">
        <v>4522000000</v>
      </c>
      <c r="I1063">
        <v>3866000000</v>
      </c>
    </row>
    <row r="1064" spans="4:10">
      <c r="D1064" t="s">
        <v>430</v>
      </c>
      <c r="E1064" t="s">
        <v>1710</v>
      </c>
      <c r="F1064" t="s">
        <v>1711</v>
      </c>
      <c r="G1064" t="s">
        <v>548</v>
      </c>
      <c r="H1064">
        <v>5511000000</v>
      </c>
      <c r="I1064">
        <v>5471000000</v>
      </c>
    </row>
    <row r="1065" spans="4:10">
      <c r="D1065" t="s">
        <v>438</v>
      </c>
      <c r="E1065" t="s">
        <v>1712</v>
      </c>
      <c r="F1065" t="s">
        <v>1713</v>
      </c>
      <c r="G1065" t="s">
        <v>548</v>
      </c>
      <c r="H1065">
        <v>1001000000</v>
      </c>
      <c r="I1065">
        <v>1233000000</v>
      </c>
    </row>
    <row r="1066" spans="4:10">
      <c r="D1066" t="s">
        <v>438</v>
      </c>
      <c r="E1066" t="s">
        <v>1714</v>
      </c>
      <c r="F1066" t="s">
        <v>2170</v>
      </c>
      <c r="G1066" t="s">
        <v>548</v>
      </c>
      <c r="H1066">
        <v>0</v>
      </c>
      <c r="I1066">
        <v>1008000000</v>
      </c>
    </row>
    <row r="1067" spans="4:10">
      <c r="D1067" t="s">
        <v>430</v>
      </c>
      <c r="E1067" t="s">
        <v>1716</v>
      </c>
      <c r="F1067" t="s">
        <v>1717</v>
      </c>
      <c r="G1067" t="s">
        <v>548</v>
      </c>
      <c r="H1067">
        <v>1588000000</v>
      </c>
      <c r="I1067">
        <v>2071000000</v>
      </c>
    </row>
    <row r="1068" spans="4:10">
      <c r="D1068" t="s">
        <v>438</v>
      </c>
      <c r="E1068" t="s">
        <v>1718</v>
      </c>
      <c r="F1068" t="s">
        <v>487</v>
      </c>
      <c r="G1068" t="s">
        <v>548</v>
      </c>
      <c r="H1068">
        <v>2465000000</v>
      </c>
      <c r="I1068">
        <v>2063000000</v>
      </c>
    </row>
    <row r="1069" spans="4:10">
      <c r="D1069" t="s">
        <v>438</v>
      </c>
      <c r="E1069" t="s">
        <v>1719</v>
      </c>
      <c r="F1069" t="s">
        <v>1720</v>
      </c>
      <c r="G1069" t="s">
        <v>548</v>
      </c>
      <c r="H1069">
        <v>20379000000</v>
      </c>
      <c r="I1069">
        <v>21111000000</v>
      </c>
    </row>
    <row r="1070" spans="4:10">
      <c r="D1070" t="s">
        <v>438</v>
      </c>
      <c r="E1070" t="s">
        <v>1721</v>
      </c>
      <c r="F1070" t="s">
        <v>1722</v>
      </c>
      <c r="G1070" t="s">
        <v>548</v>
      </c>
      <c r="H1070">
        <v>7051000000</v>
      </c>
      <c r="I1070">
        <v>7265000000</v>
      </c>
    </row>
    <row r="1071" spans="4:10">
      <c r="D1071" t="s">
        <v>438</v>
      </c>
      <c r="E1071" t="s">
        <v>558</v>
      </c>
      <c r="F1071" t="s">
        <v>1723</v>
      </c>
      <c r="G1071" t="s">
        <v>548</v>
      </c>
      <c r="H1071">
        <v>-1996000000</v>
      </c>
      <c r="I1071">
        <v>-1774000000</v>
      </c>
      <c r="J1071">
        <v>1300000000</v>
      </c>
    </row>
    <row r="1072" spans="4:10">
      <c r="D1072" t="s">
        <v>438</v>
      </c>
      <c r="E1072" t="s">
        <v>1703</v>
      </c>
      <c r="F1072" t="s">
        <v>1704</v>
      </c>
      <c r="H1072">
        <v>280000000</v>
      </c>
      <c r="I1072">
        <v>358000000</v>
      </c>
    </row>
    <row r="1073" spans="4:10">
      <c r="D1073" t="s">
        <v>438</v>
      </c>
      <c r="E1073" t="s">
        <v>1724</v>
      </c>
      <c r="F1073" t="s">
        <v>1725</v>
      </c>
      <c r="H1073">
        <v>391000000</v>
      </c>
    </row>
    <row r="1074" spans="4:10">
      <c r="D1074" t="s">
        <v>438</v>
      </c>
      <c r="E1074" t="s">
        <v>1726</v>
      </c>
      <c r="F1074" t="s">
        <v>1727</v>
      </c>
      <c r="H1074" s="109">
        <v>50040</v>
      </c>
    </row>
    <row r="1075" spans="4:10">
      <c r="D1075" t="s">
        <v>438</v>
      </c>
      <c r="E1075" t="s">
        <v>1728</v>
      </c>
      <c r="F1075" t="s">
        <v>2320</v>
      </c>
      <c r="H1075">
        <v>2400000000</v>
      </c>
    </row>
    <row r="1076" spans="4:10">
      <c r="D1076" t="s">
        <v>438</v>
      </c>
      <c r="E1076" t="s">
        <v>2321</v>
      </c>
      <c r="F1076" t="s">
        <v>2322</v>
      </c>
      <c r="H1076">
        <v>653000000</v>
      </c>
    </row>
    <row r="1077" spans="4:10">
      <c r="D1077" t="s">
        <v>263</v>
      </c>
      <c r="E1077" t="s">
        <v>428</v>
      </c>
    </row>
    <row r="1078" spans="4:10">
      <c r="E1078" t="s">
        <v>1730</v>
      </c>
      <c r="F1078" t="s">
        <v>403</v>
      </c>
    </row>
    <row r="1079" spans="4:10">
      <c r="F1079" t="s">
        <v>1662</v>
      </c>
    </row>
    <row r="1080" spans="4:10">
      <c r="F1080" t="s">
        <v>1731</v>
      </c>
    </row>
    <row r="1081" spans="4:10">
      <c r="D1081" t="s">
        <v>438</v>
      </c>
      <c r="E1081" t="s">
        <v>1732</v>
      </c>
      <c r="F1081" t="s">
        <v>1733</v>
      </c>
      <c r="H1081">
        <v>11204000000</v>
      </c>
      <c r="I1081">
        <v>11641000000</v>
      </c>
      <c r="J1081">
        <v>11677000000</v>
      </c>
    </row>
    <row r="1082" spans="4:10">
      <c r="D1082" t="s">
        <v>438</v>
      </c>
      <c r="E1082" t="s">
        <v>1734</v>
      </c>
      <c r="F1082" t="s">
        <v>1735</v>
      </c>
      <c r="H1082">
        <v>0.35</v>
      </c>
      <c r="I1082">
        <v>0.35</v>
      </c>
      <c r="J1082">
        <v>0.35</v>
      </c>
    </row>
    <row r="1083" spans="4:10">
      <c r="F1083" t="s">
        <v>1736</v>
      </c>
    </row>
    <row r="1084" spans="4:10">
      <c r="D1084" t="s">
        <v>438</v>
      </c>
      <c r="E1084" t="s">
        <v>1737</v>
      </c>
      <c r="F1084" t="s">
        <v>1738</v>
      </c>
      <c r="H1084">
        <v>1004000000</v>
      </c>
      <c r="I1084">
        <v>1025000000</v>
      </c>
      <c r="J1084">
        <v>971000000</v>
      </c>
    </row>
    <row r="1085" spans="4:10">
      <c r="D1085" t="s">
        <v>438</v>
      </c>
      <c r="E1085" t="s">
        <v>1739</v>
      </c>
      <c r="F1085" t="s">
        <v>1740</v>
      </c>
      <c r="H1085">
        <v>3.1E-2</v>
      </c>
      <c r="I1085">
        <v>3.1E-2</v>
      </c>
      <c r="J1085">
        <v>2.9000000000000001E-2</v>
      </c>
    </row>
    <row r="1086" spans="4:10">
      <c r="D1086" t="s">
        <v>438</v>
      </c>
      <c r="E1086" t="s">
        <v>1741</v>
      </c>
      <c r="F1086" t="s">
        <v>1742</v>
      </c>
      <c r="G1086" t="s">
        <v>548</v>
      </c>
      <c r="H1086">
        <v>725000000</v>
      </c>
      <c r="I1086">
        <v>641000000</v>
      </c>
      <c r="J1086">
        <v>550000000</v>
      </c>
    </row>
    <row r="1087" spans="4:10">
      <c r="D1087" t="s">
        <v>438</v>
      </c>
      <c r="E1087" t="s">
        <v>1743</v>
      </c>
      <c r="F1087" t="s">
        <v>1744</v>
      </c>
      <c r="G1087" t="s">
        <v>548</v>
      </c>
      <c r="H1087">
        <v>2.1999999999999999E-2</v>
      </c>
      <c r="I1087">
        <v>1.9E-2</v>
      </c>
      <c r="J1087">
        <v>1.6E-2</v>
      </c>
    </row>
    <row r="1088" spans="4:10">
      <c r="D1088" t="s">
        <v>438</v>
      </c>
      <c r="E1088" t="s">
        <v>1745</v>
      </c>
      <c r="F1088" t="s">
        <v>1746</v>
      </c>
      <c r="G1088" t="s">
        <v>548</v>
      </c>
      <c r="H1088">
        <v>1251000000</v>
      </c>
      <c r="I1088">
        <v>1108000000</v>
      </c>
      <c r="J1088">
        <v>1074000000</v>
      </c>
    </row>
    <row r="1089" spans="3:10">
      <c r="D1089" t="s">
        <v>438</v>
      </c>
      <c r="E1089" t="s">
        <v>1747</v>
      </c>
      <c r="F1089" t="s">
        <v>1748</v>
      </c>
      <c r="G1089" t="s">
        <v>548</v>
      </c>
      <c r="H1089">
        <v>3.9E-2</v>
      </c>
      <c r="I1089">
        <v>3.3000000000000002E-2</v>
      </c>
      <c r="J1089">
        <v>3.2000000000000001E-2</v>
      </c>
    </row>
    <row r="1090" spans="3:10">
      <c r="D1090" t="s">
        <v>430</v>
      </c>
      <c r="E1090" t="s">
        <v>2323</v>
      </c>
      <c r="F1090" t="s">
        <v>2324</v>
      </c>
      <c r="G1090" t="s">
        <v>548</v>
      </c>
      <c r="H1090">
        <v>188000000</v>
      </c>
      <c r="I1090">
        <v>186000000</v>
      </c>
      <c r="J1090">
        <v>179000000</v>
      </c>
    </row>
    <row r="1091" spans="3:10">
      <c r="D1091" t="s">
        <v>430</v>
      </c>
      <c r="E1091" t="s">
        <v>2325</v>
      </c>
      <c r="F1091" t="s">
        <v>2326</v>
      </c>
      <c r="G1091" t="s">
        <v>548</v>
      </c>
      <c r="H1091">
        <v>6.0000000000000001E-3</v>
      </c>
      <c r="I1091">
        <v>6.0000000000000001E-3</v>
      </c>
      <c r="J1091">
        <v>5.0000000000000001E-3</v>
      </c>
    </row>
    <row r="1092" spans="3:10">
      <c r="D1092" t="s">
        <v>438</v>
      </c>
      <c r="E1092" t="s">
        <v>2327</v>
      </c>
      <c r="F1092" t="s">
        <v>2328</v>
      </c>
      <c r="H1092">
        <v>124000000</v>
      </c>
      <c r="I1092">
        <v>140000000</v>
      </c>
      <c r="J1092">
        <v>158000000</v>
      </c>
    </row>
    <row r="1093" spans="3:10">
      <c r="D1093" t="s">
        <v>438</v>
      </c>
      <c r="E1093" t="s">
        <v>2329</v>
      </c>
      <c r="F1093" t="s">
        <v>2330</v>
      </c>
      <c r="H1093">
        <v>4.0000000000000001E-3</v>
      </c>
      <c r="I1093">
        <v>4.0000000000000001E-3</v>
      </c>
      <c r="J1093">
        <v>5.0000000000000001E-3</v>
      </c>
    </row>
    <row r="1094" spans="3:10">
      <c r="D1094" t="s">
        <v>438</v>
      </c>
      <c r="E1094" t="s">
        <v>1756</v>
      </c>
      <c r="F1094" t="s">
        <v>487</v>
      </c>
      <c r="H1094">
        <v>-93000000</v>
      </c>
      <c r="I1094">
        <v>-506000000</v>
      </c>
      <c r="J1094">
        <v>-696000000</v>
      </c>
    </row>
    <row r="1095" spans="3:10">
      <c r="D1095" t="s">
        <v>438</v>
      </c>
      <c r="E1095" t="s">
        <v>1757</v>
      </c>
      <c r="F1095" t="s">
        <v>1758</v>
      </c>
      <c r="H1095">
        <v>-3.0000000000000001E-3</v>
      </c>
      <c r="I1095">
        <v>-1.4999999999999999E-2</v>
      </c>
      <c r="J1095">
        <v>-2.1999999999999999E-2</v>
      </c>
    </row>
    <row r="1096" spans="3:10">
      <c r="C1096" t="s">
        <v>512</v>
      </c>
      <c r="D1096" t="s">
        <v>438</v>
      </c>
      <c r="E1096" t="s">
        <v>42</v>
      </c>
      <c r="F1096" t="s">
        <v>513</v>
      </c>
      <c r="H1096">
        <v>10075000000</v>
      </c>
      <c r="I1096">
        <v>10365000000</v>
      </c>
      <c r="J1096">
        <v>10307000000</v>
      </c>
    </row>
    <row r="1097" spans="3:10">
      <c r="D1097" t="s">
        <v>438</v>
      </c>
      <c r="E1097" t="s">
        <v>1759</v>
      </c>
      <c r="F1097" t="s">
        <v>1760</v>
      </c>
      <c r="H1097">
        <v>0.315</v>
      </c>
      <c r="I1097">
        <v>0.312</v>
      </c>
      <c r="J1097">
        <v>0.309</v>
      </c>
    </row>
    <row r="1098" spans="3:10">
      <c r="D1098" t="s">
        <v>263</v>
      </c>
      <c r="E1098" t="s">
        <v>428</v>
      </c>
    </row>
    <row r="1099" spans="3:10">
      <c r="E1099" t="s">
        <v>1765</v>
      </c>
      <c r="F1099" t="s">
        <v>404</v>
      </c>
    </row>
    <row r="1100" spans="3:10">
      <c r="D1100" t="s">
        <v>438</v>
      </c>
      <c r="E1100" t="s">
        <v>1766</v>
      </c>
      <c r="F1100" t="s">
        <v>1767</v>
      </c>
      <c r="H1100">
        <v>5029000000</v>
      </c>
      <c r="I1100">
        <v>4806000000</v>
      </c>
      <c r="J1100">
        <v>5002000000</v>
      </c>
    </row>
    <row r="1101" spans="3:10">
      <c r="D1101" t="s">
        <v>438</v>
      </c>
      <c r="E1101" t="s">
        <v>1768</v>
      </c>
      <c r="F1101" t="s">
        <v>1769</v>
      </c>
      <c r="H1101">
        <v>284000000</v>
      </c>
      <c r="I1101">
        <v>196000000</v>
      </c>
    </row>
    <row r="1102" spans="3:10">
      <c r="D1102" t="s">
        <v>438</v>
      </c>
      <c r="E1102" t="s">
        <v>1770</v>
      </c>
      <c r="F1102" t="s">
        <v>1771</v>
      </c>
      <c r="H1102">
        <v>177000000</v>
      </c>
      <c r="I1102">
        <v>225000000</v>
      </c>
    </row>
    <row r="1103" spans="3:10">
      <c r="D1103" t="s">
        <v>438</v>
      </c>
      <c r="E1103" t="s">
        <v>1772</v>
      </c>
      <c r="F1103" t="s">
        <v>1771</v>
      </c>
      <c r="G1103" t="s">
        <v>548</v>
      </c>
      <c r="H1103">
        <v>127000000</v>
      </c>
      <c r="I1103">
        <v>413000000</v>
      </c>
    </row>
    <row r="1104" spans="3:10">
      <c r="D1104" t="s">
        <v>438</v>
      </c>
      <c r="E1104" t="s">
        <v>1773</v>
      </c>
      <c r="F1104" t="s">
        <v>1774</v>
      </c>
      <c r="G1104" t="s">
        <v>548</v>
      </c>
      <c r="H1104">
        <v>27000000</v>
      </c>
      <c r="I1104">
        <v>22000000</v>
      </c>
    </row>
    <row r="1105" spans="3:10">
      <c r="D1105" t="s">
        <v>438</v>
      </c>
      <c r="E1105" t="s">
        <v>1775</v>
      </c>
      <c r="F1105" t="s">
        <v>1776</v>
      </c>
      <c r="G1105" t="s">
        <v>548</v>
      </c>
      <c r="H1105">
        <v>84000000</v>
      </c>
      <c r="I1105">
        <v>182000000</v>
      </c>
    </row>
    <row r="1106" spans="3:10">
      <c r="D1106" t="s">
        <v>438</v>
      </c>
      <c r="E1106" t="s">
        <v>1766</v>
      </c>
      <c r="F1106" t="s">
        <v>1777</v>
      </c>
      <c r="H1106">
        <v>5029000000</v>
      </c>
      <c r="I1106">
        <v>4806000000</v>
      </c>
      <c r="J1106">
        <v>5002000000</v>
      </c>
    </row>
    <row r="1107" spans="3:10">
      <c r="D1107" t="s">
        <v>438</v>
      </c>
      <c r="E1107" t="s">
        <v>1766</v>
      </c>
      <c r="F1107" t="s">
        <v>1778</v>
      </c>
      <c r="H1107">
        <v>5029000000</v>
      </c>
      <c r="I1107">
        <v>4806000000</v>
      </c>
      <c r="J1107">
        <v>5002000000</v>
      </c>
    </row>
    <row r="1108" spans="3:10">
      <c r="D1108" t="s">
        <v>438</v>
      </c>
      <c r="E1108" t="s">
        <v>1779</v>
      </c>
      <c r="F1108" t="s">
        <v>1780</v>
      </c>
      <c r="H1108">
        <v>3200000000</v>
      </c>
    </row>
    <row r="1109" spans="3:10">
      <c r="D1109" t="s">
        <v>430</v>
      </c>
      <c r="E1109" t="s">
        <v>1781</v>
      </c>
      <c r="F1109" t="s">
        <v>1782</v>
      </c>
      <c r="H1109">
        <v>1800000000</v>
      </c>
    </row>
    <row r="1110" spans="3:10">
      <c r="D1110" t="s">
        <v>438</v>
      </c>
      <c r="E1110" t="s">
        <v>1783</v>
      </c>
      <c r="F1110" t="s">
        <v>1784</v>
      </c>
      <c r="H1110">
        <v>589000000</v>
      </c>
      <c r="I1110">
        <v>524000000</v>
      </c>
    </row>
    <row r="1111" spans="3:10">
      <c r="D1111" t="s">
        <v>438</v>
      </c>
      <c r="E1111" t="s">
        <v>1785</v>
      </c>
      <c r="F1111" t="s">
        <v>1786</v>
      </c>
      <c r="H1111">
        <v>136000000</v>
      </c>
      <c r="I1111">
        <v>-79000000</v>
      </c>
    </row>
    <row r="1112" spans="3:10">
      <c r="D1112" t="s">
        <v>438</v>
      </c>
      <c r="E1112" t="s">
        <v>1787</v>
      </c>
      <c r="F1112" t="s">
        <v>2331</v>
      </c>
      <c r="H1112">
        <v>900000000</v>
      </c>
    </row>
    <row r="1113" spans="3:10">
      <c r="D1113" t="s">
        <v>263</v>
      </c>
      <c r="E1113" t="s">
        <v>428</v>
      </c>
    </row>
    <row r="1114" spans="3:10">
      <c r="E1114" t="s">
        <v>1789</v>
      </c>
      <c r="F1114" t="s">
        <v>405</v>
      </c>
    </row>
    <row r="1115" spans="3:10">
      <c r="C1115" t="s">
        <v>518</v>
      </c>
      <c r="D1115" t="s">
        <v>438</v>
      </c>
      <c r="E1115" t="s">
        <v>519</v>
      </c>
      <c r="F1115" t="s">
        <v>520</v>
      </c>
      <c r="H1115">
        <v>21938000000</v>
      </c>
      <c r="I1115">
        <v>22894000000</v>
      </c>
      <c r="J1115">
        <v>23057000000</v>
      </c>
    </row>
    <row r="1116" spans="3:10">
      <c r="C1116" t="s">
        <v>521</v>
      </c>
      <c r="D1116" t="s">
        <v>438</v>
      </c>
      <c r="E1116" t="s">
        <v>522</v>
      </c>
      <c r="F1116" t="s">
        <v>523</v>
      </c>
      <c r="H1116">
        <v>1565000000</v>
      </c>
      <c r="I1116">
        <v>1424000000</v>
      </c>
      <c r="J1116">
        <v>1236000000</v>
      </c>
    </row>
    <row r="1117" spans="3:10">
      <c r="C1117" t="s">
        <v>33</v>
      </c>
      <c r="D1117" t="s">
        <v>438</v>
      </c>
      <c r="E1117" t="s">
        <v>524</v>
      </c>
      <c r="F1117" t="s">
        <v>525</v>
      </c>
      <c r="H1117">
        <v>20373000000</v>
      </c>
      <c r="I1117">
        <v>21470000000</v>
      </c>
      <c r="J1117">
        <v>21821000000</v>
      </c>
    </row>
    <row r="1118" spans="3:10">
      <c r="F1118" t="s">
        <v>1790</v>
      </c>
    </row>
    <row r="1119" spans="3:10">
      <c r="D1119" t="s">
        <v>438</v>
      </c>
      <c r="E1119" t="s">
        <v>244</v>
      </c>
      <c r="F1119" t="s">
        <v>1791</v>
      </c>
      <c r="H1119">
        <v>5052800000</v>
      </c>
      <c r="I1119">
        <v>5136500000</v>
      </c>
      <c r="J1119">
        <v>5237200000</v>
      </c>
    </row>
    <row r="1120" spans="3:10">
      <c r="C1120" t="s">
        <v>74</v>
      </c>
      <c r="D1120" t="s">
        <v>438</v>
      </c>
      <c r="E1120" t="s">
        <v>527</v>
      </c>
      <c r="F1120" t="s">
        <v>1792</v>
      </c>
      <c r="H1120" s="110">
        <v>43528</v>
      </c>
      <c r="I1120">
        <v>4.18</v>
      </c>
      <c r="J1120">
        <v>4.17</v>
      </c>
    </row>
    <row r="1121" spans="3:10">
      <c r="F1121" t="s">
        <v>1793</v>
      </c>
    </row>
    <row r="1122" spans="3:10">
      <c r="D1122" t="s">
        <v>438</v>
      </c>
      <c r="E1122" t="s">
        <v>244</v>
      </c>
      <c r="F1122" t="s">
        <v>1920</v>
      </c>
      <c r="H1122">
        <v>5052800000</v>
      </c>
      <c r="I1122">
        <v>5136500000</v>
      </c>
      <c r="J1122">
        <v>5237200000</v>
      </c>
    </row>
    <row r="1123" spans="3:10">
      <c r="D1123" t="s">
        <v>438</v>
      </c>
      <c r="E1123" t="s">
        <v>532</v>
      </c>
      <c r="F1123" t="s">
        <v>1794</v>
      </c>
      <c r="H1123">
        <v>5108300000</v>
      </c>
      <c r="I1123">
        <v>5209800000</v>
      </c>
      <c r="J1123">
        <v>5324400000</v>
      </c>
    </row>
    <row r="1124" spans="3:10">
      <c r="C1124" t="s">
        <v>75</v>
      </c>
      <c r="D1124" t="s">
        <v>438</v>
      </c>
      <c r="E1124" t="s">
        <v>529</v>
      </c>
      <c r="F1124" t="s">
        <v>1792</v>
      </c>
      <c r="H1124">
        <v>3.99</v>
      </c>
      <c r="I1124" s="111">
        <v>43803</v>
      </c>
      <c r="J1124" s="112">
        <v>43742</v>
      </c>
    </row>
    <row r="1125" spans="3:10">
      <c r="D1125" t="s">
        <v>263</v>
      </c>
      <c r="E1125" t="s">
        <v>428</v>
      </c>
    </row>
    <row r="1126" spans="3:10">
      <c r="E1126" t="s">
        <v>1795</v>
      </c>
      <c r="F1126" t="s">
        <v>406</v>
      </c>
    </row>
    <row r="1127" spans="3:10">
      <c r="E1127" t="s">
        <v>1797</v>
      </c>
      <c r="F1127" t="s">
        <v>408</v>
      </c>
    </row>
    <row r="1128" spans="3:10">
      <c r="F1128" t="s">
        <v>1798</v>
      </c>
    </row>
    <row r="1129" spans="3:10">
      <c r="F1129" t="s">
        <v>1925</v>
      </c>
    </row>
    <row r="1130" spans="3:10">
      <c r="D1130" t="s">
        <v>438</v>
      </c>
      <c r="E1130" t="s">
        <v>540</v>
      </c>
      <c r="F1130" t="s">
        <v>574</v>
      </c>
      <c r="H1130">
        <v>-3458000000</v>
      </c>
      <c r="I1130">
        <v>-3318000000</v>
      </c>
      <c r="J1130">
        <v>5426000000</v>
      </c>
    </row>
    <row r="1131" spans="3:10">
      <c r="D1131" t="s">
        <v>438</v>
      </c>
      <c r="E1131" t="s">
        <v>1799</v>
      </c>
      <c r="F1131" t="s">
        <v>1800</v>
      </c>
      <c r="G1131" t="s">
        <v>548</v>
      </c>
      <c r="H1131">
        <v>-1302000000</v>
      </c>
      <c r="I1131">
        <v>-1237000000</v>
      </c>
      <c r="J1131">
        <v>2111000000</v>
      </c>
    </row>
    <row r="1132" spans="3:10">
      <c r="C1132" t="s">
        <v>1801</v>
      </c>
      <c r="D1132" t="s">
        <v>438</v>
      </c>
      <c r="E1132" t="s">
        <v>1802</v>
      </c>
      <c r="F1132" t="s">
        <v>1803</v>
      </c>
      <c r="H1132">
        <v>-2156000000</v>
      </c>
      <c r="I1132">
        <v>-2081000000</v>
      </c>
      <c r="J1132">
        <v>3315000000</v>
      </c>
    </row>
    <row r="1133" spans="3:10">
      <c r="D1133" t="s">
        <v>430</v>
      </c>
      <c r="E1133" t="s">
        <v>542</v>
      </c>
      <c r="F1133" t="s">
        <v>575</v>
      </c>
      <c r="H1133">
        <v>-1240000000</v>
      </c>
      <c r="I1133">
        <v>-1530000000</v>
      </c>
      <c r="J1133">
        <v>-1532000000</v>
      </c>
    </row>
    <row r="1134" spans="3:10">
      <c r="D1134" t="s">
        <v>430</v>
      </c>
      <c r="E1134" t="s">
        <v>1804</v>
      </c>
      <c r="F1134" t="s">
        <v>1805</v>
      </c>
      <c r="G1134" t="s">
        <v>548</v>
      </c>
      <c r="H1134">
        <v>-467000000</v>
      </c>
      <c r="I1134">
        <v>-572000000</v>
      </c>
      <c r="J1134">
        <v>-578000000</v>
      </c>
    </row>
    <row r="1135" spans="3:10">
      <c r="D1135" t="s">
        <v>430</v>
      </c>
      <c r="E1135" t="s">
        <v>1806</v>
      </c>
      <c r="F1135" t="s">
        <v>1807</v>
      </c>
      <c r="H1135">
        <v>-773000000</v>
      </c>
      <c r="I1135">
        <v>-958000000</v>
      </c>
      <c r="J1135">
        <v>-954000000</v>
      </c>
    </row>
    <row r="1136" spans="3:10">
      <c r="D1136" t="s">
        <v>438</v>
      </c>
      <c r="E1136" t="s">
        <v>1808</v>
      </c>
      <c r="F1136" t="s">
        <v>1809</v>
      </c>
      <c r="H1136">
        <v>-4698000000</v>
      </c>
      <c r="I1136">
        <v>-4848000000</v>
      </c>
      <c r="J1136">
        <v>3894000000</v>
      </c>
    </row>
    <row r="1137" spans="3:10">
      <c r="D1137" t="s">
        <v>438</v>
      </c>
      <c r="E1137" t="s">
        <v>1810</v>
      </c>
      <c r="F1137" t="s">
        <v>1811</v>
      </c>
      <c r="G1137" t="s">
        <v>548</v>
      </c>
      <c r="H1137">
        <v>-1769000000</v>
      </c>
      <c r="I1137">
        <v>-1809000000</v>
      </c>
      <c r="J1137">
        <v>1533000000</v>
      </c>
    </row>
    <row r="1138" spans="3:10">
      <c r="D1138" t="s">
        <v>438</v>
      </c>
      <c r="E1138" t="s">
        <v>1812</v>
      </c>
      <c r="F1138" t="s">
        <v>1813</v>
      </c>
      <c r="H1138">
        <v>-2929000000</v>
      </c>
      <c r="I1138">
        <v>-3039000000</v>
      </c>
      <c r="J1138">
        <v>2361000000</v>
      </c>
    </row>
    <row r="1139" spans="3:10">
      <c r="F1139" t="s">
        <v>544</v>
      </c>
    </row>
    <row r="1140" spans="3:10">
      <c r="D1140" t="s">
        <v>438</v>
      </c>
      <c r="E1140" t="s">
        <v>545</v>
      </c>
      <c r="F1140" t="s">
        <v>2237</v>
      </c>
      <c r="H1140">
        <v>177000000</v>
      </c>
      <c r="I1140">
        <v>1549000000</v>
      </c>
      <c r="J1140">
        <v>952000000</v>
      </c>
    </row>
    <row r="1141" spans="3:10">
      <c r="D1141" t="s">
        <v>438</v>
      </c>
      <c r="E1141" t="s">
        <v>2332</v>
      </c>
      <c r="F1141" t="s">
        <v>2333</v>
      </c>
      <c r="G1141" t="s">
        <v>548</v>
      </c>
      <c r="H1141">
        <v>67000000</v>
      </c>
      <c r="I1141">
        <v>584000000</v>
      </c>
      <c r="J1141">
        <v>359000000</v>
      </c>
    </row>
    <row r="1142" spans="3:10">
      <c r="C1142" t="s">
        <v>2177</v>
      </c>
      <c r="D1142" t="s">
        <v>438</v>
      </c>
      <c r="E1142" t="s">
        <v>2178</v>
      </c>
      <c r="F1142" t="s">
        <v>2334</v>
      </c>
      <c r="H1142">
        <v>110000000</v>
      </c>
      <c r="I1142">
        <v>965000000</v>
      </c>
      <c r="J1142">
        <v>593000000</v>
      </c>
    </row>
    <row r="1143" spans="3:10">
      <c r="D1143" t="s">
        <v>438</v>
      </c>
      <c r="E1143" t="s">
        <v>546</v>
      </c>
      <c r="F1143" t="s">
        <v>2335</v>
      </c>
      <c r="G1143" t="s">
        <v>548</v>
      </c>
      <c r="H1143">
        <v>1029000000</v>
      </c>
      <c r="I1143">
        <v>1089000000</v>
      </c>
      <c r="J1143">
        <v>545000000</v>
      </c>
    </row>
    <row r="1144" spans="3:10">
      <c r="D1144" t="s">
        <v>438</v>
      </c>
      <c r="E1144" t="s">
        <v>2336</v>
      </c>
      <c r="F1144" t="s">
        <v>2337</v>
      </c>
      <c r="H1144">
        <v>388000000</v>
      </c>
      <c r="I1144">
        <v>411000000</v>
      </c>
      <c r="J1144">
        <v>205000000</v>
      </c>
    </row>
    <row r="1145" spans="3:10">
      <c r="D1145" t="s">
        <v>438</v>
      </c>
      <c r="E1145" t="s">
        <v>2180</v>
      </c>
      <c r="F1145" t="s">
        <v>2338</v>
      </c>
      <c r="G1145" t="s">
        <v>548</v>
      </c>
      <c r="H1145">
        <v>641000000</v>
      </c>
      <c r="I1145">
        <v>678000000</v>
      </c>
      <c r="J1145">
        <v>340000000</v>
      </c>
    </row>
    <row r="1146" spans="3:10">
      <c r="D1146" t="s">
        <v>438</v>
      </c>
      <c r="E1146" t="s">
        <v>1816</v>
      </c>
      <c r="F1146" t="s">
        <v>1809</v>
      </c>
      <c r="H1146">
        <v>-852000000</v>
      </c>
      <c r="I1146">
        <v>460000000</v>
      </c>
      <c r="J1146">
        <v>407000000</v>
      </c>
    </row>
    <row r="1147" spans="3:10">
      <c r="D1147" t="s">
        <v>438</v>
      </c>
      <c r="E1147" t="s">
        <v>1817</v>
      </c>
      <c r="F1147" t="s">
        <v>1811</v>
      </c>
      <c r="G1147" t="s">
        <v>548</v>
      </c>
      <c r="H1147">
        <v>-321000000</v>
      </c>
      <c r="I1147">
        <v>173000000</v>
      </c>
      <c r="J1147">
        <v>154000000</v>
      </c>
    </row>
    <row r="1148" spans="3:10">
      <c r="D1148" t="s">
        <v>438</v>
      </c>
      <c r="E1148" t="s">
        <v>1818</v>
      </c>
      <c r="F1148" t="s">
        <v>1813</v>
      </c>
      <c r="H1148">
        <v>-531000000</v>
      </c>
      <c r="I1148">
        <v>287000000</v>
      </c>
      <c r="J1148">
        <v>253000000</v>
      </c>
    </row>
    <row r="1149" spans="3:10">
      <c r="F1149" t="s">
        <v>549</v>
      </c>
    </row>
    <row r="1150" spans="3:10">
      <c r="D1150" t="s">
        <v>438</v>
      </c>
      <c r="E1150" t="s">
        <v>550</v>
      </c>
      <c r="F1150" t="s">
        <v>2339</v>
      </c>
      <c r="H1150">
        <v>-52000000</v>
      </c>
      <c r="I1150">
        <v>-512000000</v>
      </c>
      <c r="J1150">
        <v>-1116000000</v>
      </c>
    </row>
    <row r="1151" spans="3:10">
      <c r="D1151" t="s">
        <v>438</v>
      </c>
      <c r="E1151" t="s">
        <v>1820</v>
      </c>
      <c r="F1151" t="s">
        <v>2340</v>
      </c>
      <c r="G1151" t="s">
        <v>548</v>
      </c>
      <c r="H1151">
        <v>40000000</v>
      </c>
      <c r="I1151">
        <v>-193000000</v>
      </c>
      <c r="J1151">
        <v>-420000000</v>
      </c>
    </row>
    <row r="1152" spans="3:10">
      <c r="C1152" t="s">
        <v>1822</v>
      </c>
      <c r="D1152" t="s">
        <v>438</v>
      </c>
      <c r="E1152" t="s">
        <v>1823</v>
      </c>
      <c r="F1152" t="s">
        <v>2341</v>
      </c>
      <c r="H1152">
        <v>-92000000</v>
      </c>
      <c r="I1152">
        <v>-319000000</v>
      </c>
      <c r="J1152">
        <v>-696000000</v>
      </c>
    </row>
    <row r="1153" spans="3:10">
      <c r="D1153" t="s">
        <v>438</v>
      </c>
      <c r="E1153" t="s">
        <v>1621</v>
      </c>
      <c r="F1153" t="s">
        <v>1825</v>
      </c>
      <c r="G1153" t="s">
        <v>548</v>
      </c>
      <c r="H1153">
        <v>-153000000</v>
      </c>
      <c r="I1153">
        <v>-122000000</v>
      </c>
      <c r="J1153">
        <v>-74000000</v>
      </c>
    </row>
    <row r="1154" spans="3:10">
      <c r="D1154" t="s">
        <v>438</v>
      </c>
      <c r="E1154" t="s">
        <v>1826</v>
      </c>
      <c r="F1154" t="s">
        <v>1827</v>
      </c>
      <c r="H1154">
        <v>-57000000</v>
      </c>
      <c r="I1154">
        <v>-46000000</v>
      </c>
      <c r="J1154">
        <v>-28000000</v>
      </c>
    </row>
    <row r="1155" spans="3:10">
      <c r="D1155" t="s">
        <v>438</v>
      </c>
      <c r="E1155" t="s">
        <v>1828</v>
      </c>
      <c r="F1155" t="s">
        <v>1829</v>
      </c>
      <c r="G1155" t="s">
        <v>548</v>
      </c>
      <c r="H1155">
        <v>-96000000</v>
      </c>
      <c r="I1155">
        <v>-76000000</v>
      </c>
      <c r="J1155">
        <v>-46000000</v>
      </c>
    </row>
    <row r="1156" spans="3:10">
      <c r="D1156" t="s">
        <v>430</v>
      </c>
      <c r="E1156" t="s">
        <v>1830</v>
      </c>
      <c r="F1156" t="s">
        <v>1831</v>
      </c>
      <c r="H1156">
        <v>5000000</v>
      </c>
      <c r="I1156">
        <v>-8000000</v>
      </c>
      <c r="J1156">
        <v>0</v>
      </c>
    </row>
    <row r="1157" spans="3:10">
      <c r="D1157" t="s">
        <v>430</v>
      </c>
      <c r="E1157" t="s">
        <v>1832</v>
      </c>
      <c r="F1157" t="s">
        <v>1833</v>
      </c>
      <c r="G1157" t="s">
        <v>548</v>
      </c>
      <c r="H1157">
        <v>1000000</v>
      </c>
      <c r="I1157">
        <v>-3000000</v>
      </c>
      <c r="J1157">
        <v>0</v>
      </c>
    </row>
    <row r="1158" spans="3:10">
      <c r="D1158" t="s">
        <v>430</v>
      </c>
      <c r="E1158" t="s">
        <v>1834</v>
      </c>
      <c r="F1158" t="s">
        <v>1835</v>
      </c>
      <c r="H1158">
        <v>4000000</v>
      </c>
      <c r="I1158">
        <v>-5000000</v>
      </c>
      <c r="J1158">
        <v>0</v>
      </c>
    </row>
    <row r="1159" spans="3:10">
      <c r="D1159" t="s">
        <v>430</v>
      </c>
      <c r="E1159" t="s">
        <v>552</v>
      </c>
      <c r="F1159" t="s">
        <v>2182</v>
      </c>
      <c r="H1159">
        <v>158000000</v>
      </c>
      <c r="I1159">
        <v>114000000</v>
      </c>
      <c r="J1159">
        <v>74000000</v>
      </c>
    </row>
    <row r="1160" spans="3:10">
      <c r="D1160" t="s">
        <v>430</v>
      </c>
      <c r="E1160" t="s">
        <v>1837</v>
      </c>
      <c r="F1160" t="s">
        <v>2183</v>
      </c>
      <c r="G1160" t="s">
        <v>548</v>
      </c>
      <c r="H1160">
        <v>58000000</v>
      </c>
      <c r="I1160">
        <v>43000000</v>
      </c>
      <c r="J1160">
        <v>28000000</v>
      </c>
    </row>
    <row r="1161" spans="3:10">
      <c r="D1161" t="s">
        <v>430</v>
      </c>
      <c r="E1161" t="s">
        <v>1839</v>
      </c>
      <c r="F1161" t="s">
        <v>2184</v>
      </c>
      <c r="H1161">
        <v>100000000</v>
      </c>
      <c r="I1161">
        <v>71000000</v>
      </c>
      <c r="J1161">
        <v>46000000</v>
      </c>
    </row>
    <row r="1162" spans="3:10">
      <c r="D1162" t="s">
        <v>438</v>
      </c>
      <c r="E1162" t="s">
        <v>1623</v>
      </c>
      <c r="F1162" t="s">
        <v>1809</v>
      </c>
      <c r="G1162" t="s">
        <v>548</v>
      </c>
      <c r="H1162">
        <v>-106000000</v>
      </c>
      <c r="I1162">
        <v>398000000</v>
      </c>
      <c r="J1162">
        <v>1042000000</v>
      </c>
    </row>
    <row r="1163" spans="3:10">
      <c r="D1163" t="s">
        <v>438</v>
      </c>
      <c r="E1163" t="s">
        <v>1841</v>
      </c>
      <c r="F1163" t="s">
        <v>1811</v>
      </c>
      <c r="H1163">
        <v>-98000000</v>
      </c>
      <c r="I1163">
        <v>150000000</v>
      </c>
      <c r="J1163">
        <v>392000000</v>
      </c>
    </row>
    <row r="1164" spans="3:10">
      <c r="D1164" t="s">
        <v>438</v>
      </c>
      <c r="E1164" t="s">
        <v>1842</v>
      </c>
      <c r="F1164" t="s">
        <v>1813</v>
      </c>
      <c r="G1164" t="s">
        <v>548</v>
      </c>
      <c r="H1164">
        <v>-8000000</v>
      </c>
      <c r="I1164">
        <v>248000000</v>
      </c>
      <c r="J1164">
        <v>650000000</v>
      </c>
    </row>
    <row r="1165" spans="3:10">
      <c r="F1165" t="s">
        <v>554</v>
      </c>
    </row>
    <row r="1166" spans="3:10">
      <c r="D1166" t="s">
        <v>438</v>
      </c>
      <c r="E1166" t="s">
        <v>555</v>
      </c>
      <c r="F1166" t="s">
        <v>2342</v>
      </c>
      <c r="H1166">
        <v>-3000000</v>
      </c>
      <c r="I1166">
        <v>-137000000</v>
      </c>
      <c r="J1166">
        <v>-60000000</v>
      </c>
    </row>
    <row r="1167" spans="3:10">
      <c r="D1167" t="s">
        <v>438</v>
      </c>
      <c r="E1167" t="s">
        <v>1843</v>
      </c>
      <c r="F1167" t="s">
        <v>2343</v>
      </c>
      <c r="G1167" t="s">
        <v>548</v>
      </c>
      <c r="H1167">
        <v>-4000000</v>
      </c>
      <c r="I1167">
        <v>12000000</v>
      </c>
      <c r="J1167">
        <v>5000000</v>
      </c>
    </row>
    <row r="1168" spans="3:10">
      <c r="C1168" t="s">
        <v>1844</v>
      </c>
      <c r="D1168" t="s">
        <v>438</v>
      </c>
      <c r="E1168" t="s">
        <v>1845</v>
      </c>
      <c r="F1168" t="s">
        <v>2344</v>
      </c>
      <c r="H1168">
        <v>1000000</v>
      </c>
      <c r="I1168">
        <v>-149000000</v>
      </c>
      <c r="J1168">
        <v>-65000000</v>
      </c>
    </row>
    <row r="1169" spans="3:10">
      <c r="D1169" t="s">
        <v>430</v>
      </c>
      <c r="E1169" t="s">
        <v>2185</v>
      </c>
      <c r="F1169" t="s">
        <v>575</v>
      </c>
      <c r="H1169">
        <v>0</v>
      </c>
      <c r="I1169">
        <v>-5000000</v>
      </c>
      <c r="J1169">
        <v>6000000</v>
      </c>
    </row>
    <row r="1170" spans="3:10">
      <c r="D1170" t="s">
        <v>430</v>
      </c>
      <c r="E1170" t="s">
        <v>2187</v>
      </c>
      <c r="F1170" t="s">
        <v>2345</v>
      </c>
      <c r="G1170" t="s">
        <v>548</v>
      </c>
      <c r="H1170">
        <v>0</v>
      </c>
      <c r="I1170">
        <v>0</v>
      </c>
      <c r="J1170">
        <v>0</v>
      </c>
    </row>
    <row r="1171" spans="3:10">
      <c r="D1171" t="s">
        <v>430</v>
      </c>
      <c r="E1171" t="s">
        <v>2189</v>
      </c>
      <c r="F1171" t="s">
        <v>2346</v>
      </c>
      <c r="H1171">
        <v>0</v>
      </c>
      <c r="I1171">
        <v>-5000000</v>
      </c>
      <c r="J1171">
        <v>6000000</v>
      </c>
    </row>
    <row r="1172" spans="3:10">
      <c r="D1172" t="s">
        <v>438</v>
      </c>
      <c r="E1172" t="s">
        <v>1846</v>
      </c>
      <c r="F1172" t="s">
        <v>1809</v>
      </c>
      <c r="H1172">
        <v>-3000000</v>
      </c>
      <c r="I1172">
        <v>-142000000</v>
      </c>
      <c r="J1172">
        <v>-54000000</v>
      </c>
    </row>
    <row r="1173" spans="3:10">
      <c r="D1173" t="s">
        <v>438</v>
      </c>
      <c r="E1173" t="s">
        <v>1847</v>
      </c>
      <c r="F1173" t="s">
        <v>1811</v>
      </c>
      <c r="G1173" t="s">
        <v>548</v>
      </c>
      <c r="H1173">
        <v>-4000000</v>
      </c>
      <c r="I1173">
        <v>12000000</v>
      </c>
      <c r="J1173">
        <v>5000000</v>
      </c>
    </row>
    <row r="1174" spans="3:10">
      <c r="D1174" t="s">
        <v>438</v>
      </c>
      <c r="E1174" t="s">
        <v>1848</v>
      </c>
      <c r="F1174" t="s">
        <v>1813</v>
      </c>
      <c r="H1174">
        <v>1000000</v>
      </c>
      <c r="I1174">
        <v>-154000000</v>
      </c>
      <c r="J1174">
        <v>-59000000</v>
      </c>
    </row>
    <row r="1175" spans="3:10">
      <c r="D1175" t="s">
        <v>438</v>
      </c>
      <c r="E1175" t="s">
        <v>556</v>
      </c>
      <c r="F1175" t="s">
        <v>1849</v>
      </c>
      <c r="H1175">
        <v>-5447000000</v>
      </c>
      <c r="I1175">
        <v>-4928000000</v>
      </c>
      <c r="J1175">
        <v>3205000000</v>
      </c>
    </row>
    <row r="1176" spans="3:10">
      <c r="D1176" t="s">
        <v>438</v>
      </c>
      <c r="E1176" t="s">
        <v>558</v>
      </c>
      <c r="F1176" t="s">
        <v>1850</v>
      </c>
      <c r="G1176" t="s">
        <v>548</v>
      </c>
      <c r="H1176">
        <v>-1996000000</v>
      </c>
      <c r="I1176">
        <v>-1774000000</v>
      </c>
      <c r="J1176">
        <v>1300000000</v>
      </c>
    </row>
    <row r="1177" spans="3:10">
      <c r="D1177" t="s">
        <v>438</v>
      </c>
      <c r="E1177" t="s">
        <v>560</v>
      </c>
      <c r="F1177" t="s">
        <v>561</v>
      </c>
      <c r="H1177">
        <v>-3451000000</v>
      </c>
      <c r="I1177">
        <v>-3154000000</v>
      </c>
      <c r="J1177">
        <v>1905000000</v>
      </c>
    </row>
    <row r="1178" spans="3:10">
      <c r="D1178" t="s">
        <v>438</v>
      </c>
      <c r="E1178" t="s">
        <v>562</v>
      </c>
      <c r="F1178" t="s">
        <v>1853</v>
      </c>
      <c r="H1178">
        <v>-17000000</v>
      </c>
      <c r="I1178">
        <v>67000000</v>
      </c>
      <c r="J1178">
        <v>-227000000</v>
      </c>
    </row>
    <row r="1179" spans="3:10">
      <c r="D1179" t="s">
        <v>438</v>
      </c>
      <c r="E1179" t="s">
        <v>564</v>
      </c>
      <c r="F1179" t="s">
        <v>565</v>
      </c>
      <c r="H1179">
        <v>-3434000000</v>
      </c>
      <c r="I1179">
        <v>-3221000000</v>
      </c>
      <c r="J1179">
        <v>2132000000</v>
      </c>
    </row>
    <row r="1180" spans="3:10">
      <c r="D1180" t="s">
        <v>263</v>
      </c>
      <c r="E1180" t="s">
        <v>428</v>
      </c>
    </row>
    <row r="1181" spans="3:10">
      <c r="E1181" t="s">
        <v>1851</v>
      </c>
      <c r="F1181" t="s">
        <v>409</v>
      </c>
    </row>
    <row r="1182" spans="3:10">
      <c r="F1182" t="s">
        <v>2191</v>
      </c>
    </row>
    <row r="1183" spans="3:10">
      <c r="F1183" t="s">
        <v>1925</v>
      </c>
    </row>
    <row r="1184" spans="3:10">
      <c r="C1184" t="s">
        <v>2192</v>
      </c>
      <c r="D1184" t="s">
        <v>438</v>
      </c>
      <c r="E1184" t="s">
        <v>2193</v>
      </c>
      <c r="F1184" t="s">
        <v>2194</v>
      </c>
      <c r="H1184">
        <v>-1099000000</v>
      </c>
      <c r="I1184">
        <v>1813000000</v>
      </c>
      <c r="J1184">
        <v>4926000000</v>
      </c>
    </row>
    <row r="1185" spans="3:10">
      <c r="C1185" t="s">
        <v>1801</v>
      </c>
      <c r="D1185" t="s">
        <v>438</v>
      </c>
      <c r="E1185" t="s">
        <v>1802</v>
      </c>
      <c r="F1185" t="s">
        <v>541</v>
      </c>
      <c r="H1185">
        <v>-2156000000</v>
      </c>
      <c r="I1185">
        <v>-2081000000</v>
      </c>
      <c r="J1185">
        <v>3315000000</v>
      </c>
    </row>
    <row r="1186" spans="3:10">
      <c r="D1186" t="s">
        <v>430</v>
      </c>
      <c r="E1186" t="s">
        <v>1806</v>
      </c>
      <c r="F1186" t="s">
        <v>2195</v>
      </c>
      <c r="H1186">
        <v>-773000000</v>
      </c>
      <c r="I1186">
        <v>-958000000</v>
      </c>
      <c r="J1186">
        <v>-954000000</v>
      </c>
    </row>
    <row r="1187" spans="3:10">
      <c r="D1187" t="s">
        <v>438</v>
      </c>
      <c r="E1187" t="s">
        <v>1812</v>
      </c>
      <c r="F1187" t="s">
        <v>1813</v>
      </c>
      <c r="H1187">
        <v>-2929000000</v>
      </c>
      <c r="I1187">
        <v>-3039000000</v>
      </c>
      <c r="J1187">
        <v>2361000000</v>
      </c>
    </row>
    <row r="1188" spans="3:10">
      <c r="D1188" t="s">
        <v>438</v>
      </c>
      <c r="E1188" t="s">
        <v>2196</v>
      </c>
      <c r="F1188" t="s">
        <v>1853</v>
      </c>
      <c r="H1188">
        <v>-17000000</v>
      </c>
      <c r="I1188">
        <v>74000000</v>
      </c>
      <c r="J1188">
        <v>-227000000</v>
      </c>
    </row>
    <row r="1189" spans="3:10">
      <c r="C1189" t="s">
        <v>2192</v>
      </c>
      <c r="D1189" t="s">
        <v>438</v>
      </c>
      <c r="E1189" t="s">
        <v>2193</v>
      </c>
      <c r="F1189" t="s">
        <v>2197</v>
      </c>
      <c r="H1189">
        <v>-1099000000</v>
      </c>
      <c r="I1189">
        <v>1813000000</v>
      </c>
      <c r="J1189">
        <v>4926000000</v>
      </c>
    </row>
    <row r="1190" spans="3:10">
      <c r="F1190" t="s">
        <v>544</v>
      </c>
    </row>
    <row r="1191" spans="3:10">
      <c r="C1191" t="s">
        <v>2200</v>
      </c>
      <c r="D1191" t="s">
        <v>438</v>
      </c>
      <c r="E1191" t="s">
        <v>2201</v>
      </c>
      <c r="F1191" t="s">
        <v>2202</v>
      </c>
      <c r="H1191">
        <v>89000000</v>
      </c>
      <c r="I1191">
        <v>620000000</v>
      </c>
      <c r="J1191">
        <v>333000000</v>
      </c>
    </row>
    <row r="1192" spans="3:10">
      <c r="C1192" t="s">
        <v>2177</v>
      </c>
      <c r="D1192" t="s">
        <v>438</v>
      </c>
      <c r="E1192" t="s">
        <v>2178</v>
      </c>
      <c r="F1192" t="s">
        <v>2237</v>
      </c>
      <c r="H1192">
        <v>110000000</v>
      </c>
      <c r="I1192">
        <v>965000000</v>
      </c>
      <c r="J1192">
        <v>593000000</v>
      </c>
    </row>
    <row r="1193" spans="3:10">
      <c r="D1193" t="s">
        <v>438</v>
      </c>
      <c r="E1193" t="s">
        <v>2180</v>
      </c>
      <c r="F1193" t="s">
        <v>2195</v>
      </c>
      <c r="G1193" t="s">
        <v>548</v>
      </c>
      <c r="H1193">
        <v>641000000</v>
      </c>
      <c r="I1193">
        <v>678000000</v>
      </c>
      <c r="J1193">
        <v>340000000</v>
      </c>
    </row>
    <row r="1194" spans="3:10">
      <c r="D1194" t="s">
        <v>438</v>
      </c>
      <c r="E1194" t="s">
        <v>1818</v>
      </c>
      <c r="F1194" t="s">
        <v>1813</v>
      </c>
      <c r="H1194">
        <v>-531000000</v>
      </c>
      <c r="I1194">
        <v>287000000</v>
      </c>
      <c r="J1194">
        <v>253000000</v>
      </c>
    </row>
    <row r="1195" spans="3:10">
      <c r="D1195" t="s">
        <v>438</v>
      </c>
      <c r="E1195" t="s">
        <v>2203</v>
      </c>
      <c r="F1195" t="s">
        <v>2204</v>
      </c>
      <c r="H1195">
        <v>0</v>
      </c>
      <c r="I1195">
        <v>0</v>
      </c>
      <c r="J1195">
        <v>0</v>
      </c>
    </row>
    <row r="1196" spans="3:10">
      <c r="C1196" t="s">
        <v>2200</v>
      </c>
      <c r="D1196" t="s">
        <v>438</v>
      </c>
      <c r="E1196" t="s">
        <v>2201</v>
      </c>
      <c r="F1196" t="s">
        <v>2205</v>
      </c>
      <c r="H1196">
        <v>89000000</v>
      </c>
      <c r="I1196">
        <v>620000000</v>
      </c>
      <c r="J1196">
        <v>333000000</v>
      </c>
    </row>
    <row r="1197" spans="3:10">
      <c r="F1197" t="s">
        <v>549</v>
      </c>
    </row>
    <row r="1198" spans="3:10">
      <c r="C1198" t="s">
        <v>2208</v>
      </c>
      <c r="D1198" t="s">
        <v>438</v>
      </c>
      <c r="E1198" t="s">
        <v>2209</v>
      </c>
      <c r="F1198" t="s">
        <v>2347</v>
      </c>
      <c r="G1198" t="s">
        <v>548</v>
      </c>
      <c r="H1198">
        <v>1943000000</v>
      </c>
      <c r="I1198">
        <v>1951000000</v>
      </c>
      <c r="J1198">
        <v>1703000000</v>
      </c>
    </row>
    <row r="1199" spans="3:10">
      <c r="C1199" t="s">
        <v>1822</v>
      </c>
      <c r="D1199" t="s">
        <v>438</v>
      </c>
      <c r="E1199" t="s">
        <v>1823</v>
      </c>
      <c r="F1199" t="s">
        <v>2239</v>
      </c>
      <c r="H1199">
        <v>-92000000</v>
      </c>
      <c r="I1199">
        <v>-319000000</v>
      </c>
      <c r="J1199">
        <v>-696000000</v>
      </c>
    </row>
    <row r="1200" spans="3:10">
      <c r="D1200" t="s">
        <v>438</v>
      </c>
      <c r="E1200" t="s">
        <v>2211</v>
      </c>
      <c r="F1200" t="s">
        <v>2195</v>
      </c>
      <c r="H1200">
        <v>100000000</v>
      </c>
      <c r="I1200">
        <v>71000000</v>
      </c>
      <c r="J1200">
        <v>46000000</v>
      </c>
    </row>
    <row r="1201" spans="3:10">
      <c r="D1201" t="s">
        <v>438</v>
      </c>
      <c r="E1201" t="s">
        <v>1842</v>
      </c>
      <c r="F1201" t="s">
        <v>1813</v>
      </c>
      <c r="G1201" t="s">
        <v>548</v>
      </c>
      <c r="H1201">
        <v>-8000000</v>
      </c>
      <c r="I1201">
        <v>248000000</v>
      </c>
      <c r="J1201">
        <v>650000000</v>
      </c>
    </row>
    <row r="1202" spans="3:10">
      <c r="D1202" t="s">
        <v>438</v>
      </c>
      <c r="E1202" t="s">
        <v>2212</v>
      </c>
      <c r="F1202" t="s">
        <v>2204</v>
      </c>
      <c r="H1202">
        <v>0</v>
      </c>
      <c r="I1202">
        <v>0</v>
      </c>
      <c r="J1202">
        <v>0</v>
      </c>
    </row>
    <row r="1203" spans="3:10">
      <c r="C1203" t="s">
        <v>2208</v>
      </c>
      <c r="D1203" t="s">
        <v>438</v>
      </c>
      <c r="E1203" t="s">
        <v>2209</v>
      </c>
      <c r="F1203" t="s">
        <v>2348</v>
      </c>
      <c r="G1203" t="s">
        <v>548</v>
      </c>
      <c r="H1203">
        <v>1943000000</v>
      </c>
      <c r="I1203">
        <v>1951000000</v>
      </c>
      <c r="J1203">
        <v>1703000000</v>
      </c>
    </row>
    <row r="1204" spans="3:10">
      <c r="F1204" t="s">
        <v>554</v>
      </c>
    </row>
    <row r="1205" spans="3:10">
      <c r="C1205" t="s">
        <v>2216</v>
      </c>
      <c r="D1205" t="s">
        <v>438</v>
      </c>
      <c r="E1205" t="s">
        <v>2217</v>
      </c>
      <c r="F1205" t="s">
        <v>2349</v>
      </c>
      <c r="H1205">
        <v>-184000000</v>
      </c>
      <c r="I1205">
        <v>-185000000</v>
      </c>
      <c r="J1205">
        <v>-38000000</v>
      </c>
    </row>
    <row r="1206" spans="3:10">
      <c r="C1206" t="s">
        <v>1844</v>
      </c>
      <c r="D1206" t="s">
        <v>438</v>
      </c>
      <c r="E1206" t="s">
        <v>1845</v>
      </c>
      <c r="F1206" t="s">
        <v>541</v>
      </c>
      <c r="H1206">
        <v>1000000</v>
      </c>
      <c r="I1206">
        <v>-149000000</v>
      </c>
      <c r="J1206">
        <v>-65000000</v>
      </c>
    </row>
    <row r="1207" spans="3:10">
      <c r="D1207" t="s">
        <v>430</v>
      </c>
      <c r="E1207" t="s">
        <v>2189</v>
      </c>
      <c r="F1207" t="s">
        <v>2195</v>
      </c>
      <c r="H1207">
        <v>0</v>
      </c>
      <c r="I1207">
        <v>-5000000</v>
      </c>
      <c r="J1207">
        <v>6000000</v>
      </c>
    </row>
    <row r="1208" spans="3:10">
      <c r="D1208" t="s">
        <v>438</v>
      </c>
      <c r="E1208" t="s">
        <v>1848</v>
      </c>
      <c r="F1208" t="s">
        <v>1813</v>
      </c>
      <c r="H1208">
        <v>1000000</v>
      </c>
      <c r="I1208">
        <v>-154000000</v>
      </c>
      <c r="J1208">
        <v>-59000000</v>
      </c>
    </row>
    <row r="1209" spans="3:10">
      <c r="D1209" t="s">
        <v>438</v>
      </c>
      <c r="E1209" t="s">
        <v>2219</v>
      </c>
      <c r="F1209" t="s">
        <v>563</v>
      </c>
      <c r="H1209">
        <v>0</v>
      </c>
      <c r="I1209">
        <v>-7000000</v>
      </c>
      <c r="J1209">
        <v>0</v>
      </c>
    </row>
    <row r="1210" spans="3:10">
      <c r="C1210" t="s">
        <v>2216</v>
      </c>
      <c r="D1210" t="s">
        <v>438</v>
      </c>
      <c r="E1210" t="s">
        <v>2217</v>
      </c>
      <c r="F1210" t="s">
        <v>2350</v>
      </c>
      <c r="H1210">
        <v>-184000000</v>
      </c>
      <c r="I1210">
        <v>-185000000</v>
      </c>
      <c r="J1210">
        <v>-38000000</v>
      </c>
    </row>
    <row r="1211" spans="3:10">
      <c r="C1211" t="s">
        <v>640</v>
      </c>
      <c r="D1211" t="s">
        <v>438</v>
      </c>
      <c r="E1211" t="s">
        <v>641</v>
      </c>
      <c r="F1211" t="s">
        <v>2223</v>
      </c>
      <c r="H1211">
        <v>-3137000000</v>
      </c>
      <c r="I1211">
        <v>297000000</v>
      </c>
      <c r="J1211">
        <v>3518000000</v>
      </c>
    </row>
    <row r="1212" spans="3:10">
      <c r="D1212" t="s">
        <v>430</v>
      </c>
      <c r="E1212" t="s">
        <v>2224</v>
      </c>
      <c r="F1212" t="s">
        <v>541</v>
      </c>
      <c r="H1212">
        <v>-2137000000</v>
      </c>
      <c r="I1212">
        <v>-1584000000</v>
      </c>
      <c r="J1212">
        <v>3147000000</v>
      </c>
    </row>
    <row r="1213" spans="3:10">
      <c r="D1213" t="s">
        <v>430</v>
      </c>
      <c r="E1213" t="s">
        <v>2225</v>
      </c>
      <c r="F1213" t="s">
        <v>2195</v>
      </c>
      <c r="H1213">
        <v>-1314000000</v>
      </c>
      <c r="I1213">
        <v>-1570000000</v>
      </c>
      <c r="J1213">
        <v>-1242000000</v>
      </c>
    </row>
    <row r="1214" spans="3:10">
      <c r="D1214" t="s">
        <v>438</v>
      </c>
      <c r="E1214" t="s">
        <v>560</v>
      </c>
      <c r="F1214" t="s">
        <v>561</v>
      </c>
      <c r="H1214">
        <v>-3451000000</v>
      </c>
      <c r="I1214">
        <v>-3154000000</v>
      </c>
      <c r="J1214">
        <v>1905000000</v>
      </c>
    </row>
    <row r="1215" spans="3:10">
      <c r="D1215" t="s">
        <v>438</v>
      </c>
      <c r="E1215" t="s">
        <v>562</v>
      </c>
      <c r="F1215" t="s">
        <v>1853</v>
      </c>
      <c r="H1215">
        <v>-17000000</v>
      </c>
      <c r="I1215">
        <v>67000000</v>
      </c>
      <c r="J1215">
        <v>-227000000</v>
      </c>
    </row>
    <row r="1216" spans="3:10">
      <c r="C1216" t="s">
        <v>640</v>
      </c>
      <c r="D1216" t="s">
        <v>438</v>
      </c>
      <c r="E1216" t="s">
        <v>641</v>
      </c>
      <c r="F1216" t="s">
        <v>2226</v>
      </c>
      <c r="H1216">
        <v>-3137000000</v>
      </c>
      <c r="I1216">
        <v>297000000</v>
      </c>
      <c r="J1216">
        <v>3518000000</v>
      </c>
    </row>
    <row r="1217" spans="3:10">
      <c r="D1217" t="s">
        <v>263</v>
      </c>
      <c r="E1217" t="s">
        <v>428</v>
      </c>
    </row>
    <row r="1218" spans="3:10">
      <c r="E1218" t="s">
        <v>1854</v>
      </c>
      <c r="F1218" t="s">
        <v>410</v>
      </c>
    </row>
    <row r="1219" spans="3:10">
      <c r="F1219" t="s">
        <v>1855</v>
      </c>
    </row>
    <row r="1220" spans="3:10">
      <c r="F1220" t="s">
        <v>1856</v>
      </c>
    </row>
    <row r="1221" spans="3:10">
      <c r="D1221" t="s">
        <v>438</v>
      </c>
      <c r="E1221" t="s">
        <v>465</v>
      </c>
      <c r="F1221" t="s">
        <v>466</v>
      </c>
      <c r="H1221">
        <v>47754000000</v>
      </c>
      <c r="I1221">
        <v>45301000000</v>
      </c>
      <c r="J1221">
        <v>43527000000</v>
      </c>
    </row>
    <row r="1222" spans="3:10">
      <c r="C1222" t="s">
        <v>467</v>
      </c>
      <c r="D1222" t="s">
        <v>438</v>
      </c>
      <c r="E1222" t="s">
        <v>468</v>
      </c>
      <c r="F1222" t="s">
        <v>1857</v>
      </c>
      <c r="H1222">
        <v>3770000000</v>
      </c>
      <c r="I1222">
        <v>2442000000</v>
      </c>
      <c r="J1222">
        <v>1395000000</v>
      </c>
    </row>
    <row r="1223" spans="3:10">
      <c r="D1223" t="s">
        <v>438</v>
      </c>
      <c r="E1223" t="s">
        <v>488</v>
      </c>
      <c r="F1223" t="s">
        <v>472</v>
      </c>
      <c r="H1223">
        <v>40513000000</v>
      </c>
      <c r="I1223">
        <v>40756000000</v>
      </c>
      <c r="J1223">
        <v>40820000000</v>
      </c>
    </row>
    <row r="1224" spans="3:10">
      <c r="D1224" t="s">
        <v>438</v>
      </c>
      <c r="E1224" t="s">
        <v>508</v>
      </c>
      <c r="F1224" t="s">
        <v>490</v>
      </c>
      <c r="H1224">
        <v>52377000000</v>
      </c>
      <c r="I1224">
        <v>49974000000</v>
      </c>
      <c r="J1224">
        <v>49037000000</v>
      </c>
    </row>
    <row r="1225" spans="3:10">
      <c r="C1225" t="s">
        <v>73</v>
      </c>
      <c r="D1225" t="s">
        <v>438</v>
      </c>
      <c r="E1225" t="s">
        <v>510</v>
      </c>
      <c r="F1225" t="s">
        <v>511</v>
      </c>
      <c r="H1225">
        <v>32120000000</v>
      </c>
      <c r="I1225">
        <v>33641000000</v>
      </c>
      <c r="J1225">
        <v>33915000000</v>
      </c>
    </row>
    <row r="1226" spans="3:10">
      <c r="C1226" t="s">
        <v>512</v>
      </c>
      <c r="D1226" t="s">
        <v>438</v>
      </c>
      <c r="E1226" t="s">
        <v>42</v>
      </c>
      <c r="F1226" t="s">
        <v>1858</v>
      </c>
      <c r="H1226">
        <v>10075000000</v>
      </c>
      <c r="I1226">
        <v>10365000000</v>
      </c>
      <c r="J1226">
        <v>10307000000</v>
      </c>
    </row>
    <row r="1227" spans="3:10">
      <c r="C1227" t="s">
        <v>234</v>
      </c>
      <c r="D1227" t="s">
        <v>438</v>
      </c>
      <c r="E1227" t="s">
        <v>514</v>
      </c>
      <c r="F1227" t="s">
        <v>515</v>
      </c>
      <c r="H1227">
        <v>22045000000</v>
      </c>
      <c r="I1227">
        <v>23276000000</v>
      </c>
      <c r="J1227">
        <v>23608000000</v>
      </c>
    </row>
    <row r="1228" spans="3:10">
      <c r="C1228" t="s">
        <v>236</v>
      </c>
      <c r="D1228" t="s">
        <v>438</v>
      </c>
      <c r="E1228" t="s">
        <v>516</v>
      </c>
      <c r="F1228" t="s">
        <v>517</v>
      </c>
      <c r="H1228">
        <v>107000000</v>
      </c>
      <c r="I1228">
        <v>382000000</v>
      </c>
      <c r="J1228">
        <v>551000000</v>
      </c>
    </row>
    <row r="1229" spans="3:10">
      <c r="C1229" t="s">
        <v>518</v>
      </c>
      <c r="D1229" t="s">
        <v>438</v>
      </c>
      <c r="E1229" t="s">
        <v>519</v>
      </c>
      <c r="F1229" t="s">
        <v>520</v>
      </c>
      <c r="H1229">
        <v>21938000000</v>
      </c>
      <c r="I1229">
        <v>22894000000</v>
      </c>
      <c r="J1229">
        <v>23057000000</v>
      </c>
    </row>
    <row r="1230" spans="3:10">
      <c r="D1230" t="s">
        <v>430</v>
      </c>
      <c r="E1230" t="s">
        <v>1859</v>
      </c>
      <c r="F1230" t="s">
        <v>1860</v>
      </c>
      <c r="H1230">
        <v>950000000000</v>
      </c>
      <c r="I1230">
        <v>885400000000</v>
      </c>
    </row>
    <row r="1231" spans="3:10">
      <c r="D1231" t="s">
        <v>430</v>
      </c>
      <c r="E1231" t="s">
        <v>1861</v>
      </c>
      <c r="F1231" t="s">
        <v>1862</v>
      </c>
      <c r="H1231">
        <v>1885400000000</v>
      </c>
      <c r="I1231">
        <v>1742900000000</v>
      </c>
    </row>
    <row r="1232" spans="3:10">
      <c r="D1232" t="s">
        <v>430</v>
      </c>
      <c r="E1232" t="s">
        <v>1863</v>
      </c>
      <c r="F1232" t="s">
        <v>1864</v>
      </c>
      <c r="H1232">
        <v>1250600000000</v>
      </c>
      <c r="I1232">
        <v>1194100000000</v>
      </c>
    </row>
    <row r="1233" spans="3:10">
      <c r="D1233" t="s">
        <v>438</v>
      </c>
      <c r="E1233" t="s">
        <v>1865</v>
      </c>
      <c r="F1233" t="s">
        <v>1866</v>
      </c>
      <c r="H1233">
        <v>3</v>
      </c>
    </row>
    <row r="1234" spans="3:10">
      <c r="D1234" t="s">
        <v>430</v>
      </c>
      <c r="E1234" t="s">
        <v>1867</v>
      </c>
      <c r="F1234" t="s">
        <v>1868</v>
      </c>
      <c r="H1234">
        <v>5000000</v>
      </c>
    </row>
    <row r="1235" spans="3:10">
      <c r="D1235" t="s">
        <v>430</v>
      </c>
      <c r="E1235" t="s">
        <v>1869</v>
      </c>
      <c r="F1235" t="s">
        <v>1870</v>
      </c>
      <c r="H1235">
        <v>5000000</v>
      </c>
    </row>
    <row r="1236" spans="3:10">
      <c r="D1236" t="s">
        <v>263</v>
      </c>
      <c r="E1236" t="s">
        <v>428</v>
      </c>
    </row>
    <row r="1237" spans="3:10">
      <c r="E1237" t="s">
        <v>1871</v>
      </c>
      <c r="F1237" t="s">
        <v>411</v>
      </c>
    </row>
    <row r="1238" spans="3:10">
      <c r="F1238" t="s">
        <v>453</v>
      </c>
    </row>
    <row r="1239" spans="3:10">
      <c r="D1239" t="s">
        <v>438</v>
      </c>
      <c r="E1239" t="s">
        <v>456</v>
      </c>
      <c r="F1239" t="s">
        <v>457</v>
      </c>
      <c r="H1239">
        <v>330000000</v>
      </c>
      <c r="I1239">
        <v>64000000</v>
      </c>
      <c r="J1239">
        <v>59000000</v>
      </c>
    </row>
    <row r="1240" spans="3:10">
      <c r="D1240" t="s">
        <v>438</v>
      </c>
      <c r="E1240" t="s">
        <v>458</v>
      </c>
      <c r="F1240" t="s">
        <v>459</v>
      </c>
      <c r="H1240">
        <v>3830000000</v>
      </c>
      <c r="I1240">
        <v>2592000000</v>
      </c>
      <c r="J1240">
        <v>2488000000</v>
      </c>
    </row>
    <row r="1241" spans="3:10">
      <c r="C1241" t="s">
        <v>460</v>
      </c>
      <c r="D1241" t="s">
        <v>438</v>
      </c>
      <c r="E1241" t="s">
        <v>461</v>
      </c>
      <c r="F1241" t="s">
        <v>462</v>
      </c>
      <c r="H1241">
        <v>354000000</v>
      </c>
      <c r="I1241">
        <v>357000000</v>
      </c>
      <c r="J1241">
        <v>382000000</v>
      </c>
    </row>
    <row r="1242" spans="3:10">
      <c r="D1242" t="s">
        <v>438</v>
      </c>
      <c r="E1242" t="s">
        <v>508</v>
      </c>
      <c r="F1242" t="s">
        <v>490</v>
      </c>
      <c r="H1242">
        <v>52377000000</v>
      </c>
      <c r="I1242">
        <v>49974000000</v>
      </c>
      <c r="J1242">
        <v>49037000000</v>
      </c>
    </row>
    <row r="1243" spans="3:10">
      <c r="C1243" t="s">
        <v>73</v>
      </c>
      <c r="D1243" t="s">
        <v>438</v>
      </c>
      <c r="E1243" t="s">
        <v>510</v>
      </c>
      <c r="F1243" t="s">
        <v>1873</v>
      </c>
      <c r="H1243">
        <v>32120000000</v>
      </c>
      <c r="I1243">
        <v>33641000000</v>
      </c>
      <c r="J1243">
        <v>33915000000</v>
      </c>
    </row>
    <row r="1244" spans="3:10">
      <c r="C1244" t="s">
        <v>512</v>
      </c>
      <c r="D1244" t="s">
        <v>438</v>
      </c>
      <c r="E1244" t="s">
        <v>42</v>
      </c>
      <c r="F1244" t="s">
        <v>1874</v>
      </c>
      <c r="H1244">
        <v>10075000000</v>
      </c>
      <c r="I1244">
        <v>10365000000</v>
      </c>
      <c r="J1244">
        <v>10307000000</v>
      </c>
    </row>
    <row r="1245" spans="3:10">
      <c r="C1245" t="s">
        <v>518</v>
      </c>
      <c r="D1245" t="s">
        <v>438</v>
      </c>
      <c r="E1245" t="s">
        <v>519</v>
      </c>
      <c r="F1245" t="s">
        <v>520</v>
      </c>
      <c r="H1245">
        <v>21938000000</v>
      </c>
      <c r="I1245">
        <v>22894000000</v>
      </c>
      <c r="J1245">
        <v>23057000000</v>
      </c>
    </row>
    <row r="1246" spans="3:10">
      <c r="D1246" t="s">
        <v>263</v>
      </c>
      <c r="E1246" t="s">
        <v>428</v>
      </c>
    </row>
    <row r="1247" spans="3:10">
      <c r="E1247" t="s">
        <v>1875</v>
      </c>
      <c r="F1247" t="s">
        <v>412</v>
      </c>
    </row>
    <row r="1248" spans="3:10">
      <c r="C1248" t="s">
        <v>518</v>
      </c>
      <c r="D1248" t="s">
        <v>438</v>
      </c>
      <c r="E1248" t="s">
        <v>519</v>
      </c>
      <c r="F1248" t="s">
        <v>678</v>
      </c>
      <c r="H1248">
        <v>21938000000</v>
      </c>
      <c r="I1248">
        <v>22894000000</v>
      </c>
      <c r="J1248">
        <v>23057000000</v>
      </c>
    </row>
    <row r="1249" spans="3:10">
      <c r="F1249" t="s">
        <v>1876</v>
      </c>
    </row>
    <row r="1250" spans="3:10">
      <c r="D1250" t="s">
        <v>438</v>
      </c>
      <c r="E1250" t="s">
        <v>1812</v>
      </c>
      <c r="F1250" t="s">
        <v>1908</v>
      </c>
      <c r="H1250">
        <v>-2929000000</v>
      </c>
      <c r="I1250">
        <v>-3039000000</v>
      </c>
      <c r="J1250">
        <v>2361000000</v>
      </c>
    </row>
    <row r="1251" spans="3:10">
      <c r="D1251" t="s">
        <v>438</v>
      </c>
      <c r="E1251" t="s">
        <v>1818</v>
      </c>
      <c r="F1251" t="s">
        <v>1877</v>
      </c>
      <c r="H1251">
        <v>-531000000</v>
      </c>
      <c r="I1251">
        <v>287000000</v>
      </c>
      <c r="J1251">
        <v>253000000</v>
      </c>
    </row>
    <row r="1252" spans="3:10">
      <c r="D1252" t="s">
        <v>438</v>
      </c>
      <c r="E1252" t="s">
        <v>1842</v>
      </c>
      <c r="F1252" t="s">
        <v>1878</v>
      </c>
      <c r="G1252" t="s">
        <v>548</v>
      </c>
      <c r="H1252">
        <v>-8000000</v>
      </c>
      <c r="I1252">
        <v>248000000</v>
      </c>
      <c r="J1252">
        <v>650000000</v>
      </c>
    </row>
    <row r="1253" spans="3:10">
      <c r="D1253" t="s">
        <v>438</v>
      </c>
      <c r="E1253" t="s">
        <v>564</v>
      </c>
      <c r="F1253" t="s">
        <v>565</v>
      </c>
      <c r="H1253">
        <v>-3434000000</v>
      </c>
      <c r="I1253">
        <v>-3221000000</v>
      </c>
      <c r="J1253">
        <v>2132000000</v>
      </c>
    </row>
    <row r="1254" spans="3:10">
      <c r="D1254" t="s">
        <v>438</v>
      </c>
      <c r="E1254" t="s">
        <v>566</v>
      </c>
      <c r="F1254" t="s">
        <v>567</v>
      </c>
      <c r="H1254">
        <v>18504000000</v>
      </c>
      <c r="I1254">
        <v>19673000000</v>
      </c>
      <c r="J1254">
        <v>25189000000</v>
      </c>
    </row>
    <row r="1255" spans="3:10">
      <c r="D1255" t="s">
        <v>263</v>
      </c>
      <c r="E1255" t="s">
        <v>428</v>
      </c>
    </row>
    <row r="1256" spans="3:10">
      <c r="E1256" t="s">
        <v>1879</v>
      </c>
      <c r="F1256" t="s">
        <v>413</v>
      </c>
    </row>
    <row r="1257" spans="3:10">
      <c r="F1257" t="s">
        <v>34</v>
      </c>
    </row>
    <row r="1258" spans="3:10">
      <c r="D1258" t="s">
        <v>438</v>
      </c>
      <c r="E1258" t="s">
        <v>1938</v>
      </c>
      <c r="F1258" t="s">
        <v>1908</v>
      </c>
      <c r="H1258">
        <v>407519000000</v>
      </c>
      <c r="I1258">
        <v>347925000000</v>
      </c>
    </row>
    <row r="1259" spans="3:10">
      <c r="C1259" t="s">
        <v>34</v>
      </c>
      <c r="D1259" t="s">
        <v>438</v>
      </c>
      <c r="E1259" t="s">
        <v>47</v>
      </c>
      <c r="F1259" t="s">
        <v>613</v>
      </c>
      <c r="H1259">
        <v>1930115000000</v>
      </c>
      <c r="I1259">
        <v>1787632000000</v>
      </c>
    </row>
    <row r="1260" spans="3:10">
      <c r="F1260" t="s">
        <v>1881</v>
      </c>
    </row>
    <row r="1261" spans="3:10">
      <c r="C1261" t="s">
        <v>620</v>
      </c>
      <c r="D1261" t="s">
        <v>438</v>
      </c>
      <c r="E1261" t="s">
        <v>177</v>
      </c>
      <c r="F1261" t="s">
        <v>457</v>
      </c>
      <c r="H1261">
        <v>96781000000</v>
      </c>
      <c r="I1261">
        <v>97528000000</v>
      </c>
      <c r="J1261">
        <v>63518000000</v>
      </c>
    </row>
    <row r="1262" spans="3:10">
      <c r="D1262" t="s">
        <v>438</v>
      </c>
      <c r="E1262" t="s">
        <v>623</v>
      </c>
      <c r="F1262" t="s">
        <v>624</v>
      </c>
      <c r="H1262">
        <v>57189000000</v>
      </c>
      <c r="I1262">
        <v>59445000000</v>
      </c>
    </row>
    <row r="1263" spans="3:10">
      <c r="D1263" t="s">
        <v>438</v>
      </c>
      <c r="E1263" t="s">
        <v>625</v>
      </c>
      <c r="F1263" t="s">
        <v>459</v>
      </c>
      <c r="H1263">
        <v>255077000000</v>
      </c>
      <c r="I1263">
        <v>199536000000</v>
      </c>
    </row>
    <row r="1264" spans="3:10">
      <c r="C1264" t="s">
        <v>40</v>
      </c>
      <c r="D1264" t="s">
        <v>438</v>
      </c>
      <c r="E1264" t="s">
        <v>51</v>
      </c>
      <c r="F1264" t="s">
        <v>626</v>
      </c>
      <c r="H1264">
        <v>1729618000000</v>
      </c>
      <c r="I1264">
        <v>1593741000000</v>
      </c>
    </row>
    <row r="1265" spans="3:10">
      <c r="C1265" t="s">
        <v>647</v>
      </c>
      <c r="D1265" t="s">
        <v>438</v>
      </c>
      <c r="E1265" t="s">
        <v>52</v>
      </c>
      <c r="F1265" t="s">
        <v>2229</v>
      </c>
      <c r="H1265">
        <v>199581000000</v>
      </c>
      <c r="I1265">
        <v>192998000000</v>
      </c>
    </row>
    <row r="1266" spans="3:10">
      <c r="C1266" t="s">
        <v>653</v>
      </c>
      <c r="D1266" t="s">
        <v>438</v>
      </c>
      <c r="E1266" t="s">
        <v>53</v>
      </c>
      <c r="F1266" t="s">
        <v>654</v>
      </c>
      <c r="H1266">
        <v>1930115000000</v>
      </c>
      <c r="I1266">
        <v>1787632000000</v>
      </c>
    </row>
    <row r="1267" spans="3:10">
      <c r="D1267" t="s">
        <v>263</v>
      </c>
      <c r="E1267" t="s">
        <v>428</v>
      </c>
    </row>
    <row r="1268" spans="3:10">
      <c r="E1268" t="s">
        <v>1883</v>
      </c>
      <c r="F1268" t="s">
        <v>414</v>
      </c>
    </row>
    <row r="1269" spans="3:10">
      <c r="F1269" t="s">
        <v>724</v>
      </c>
    </row>
    <row r="1270" spans="3:10">
      <c r="C1270" t="s">
        <v>756</v>
      </c>
      <c r="D1270" t="s">
        <v>438</v>
      </c>
      <c r="E1270" t="s">
        <v>757</v>
      </c>
      <c r="F1270" t="s">
        <v>758</v>
      </c>
      <c r="H1270">
        <v>169000000</v>
      </c>
      <c r="I1270">
        <v>14772000000</v>
      </c>
      <c r="J1270">
        <v>17529000000</v>
      </c>
    </row>
    <row r="1271" spans="3:10">
      <c r="F1271" t="s">
        <v>759</v>
      </c>
    </row>
    <row r="1272" spans="3:10">
      <c r="F1272" t="s">
        <v>968</v>
      </c>
    </row>
    <row r="1273" spans="3:10">
      <c r="C1273" t="s">
        <v>763</v>
      </c>
      <c r="D1273" t="s">
        <v>438</v>
      </c>
      <c r="E1273" t="s">
        <v>1960</v>
      </c>
      <c r="F1273" t="s">
        <v>1961</v>
      </c>
      <c r="H1273">
        <v>31584000000</v>
      </c>
      <c r="I1273">
        <v>25431000000</v>
      </c>
      <c r="J1273">
        <v>6089000000</v>
      </c>
    </row>
    <row r="1274" spans="3:10">
      <c r="C1274" t="s">
        <v>766</v>
      </c>
      <c r="D1274" t="s">
        <v>438</v>
      </c>
      <c r="E1274" t="s">
        <v>767</v>
      </c>
      <c r="F1274" t="s">
        <v>1962</v>
      </c>
      <c r="H1274">
        <v>41105000000</v>
      </c>
      <c r="I1274">
        <v>33912000000</v>
      </c>
      <c r="J1274">
        <v>37257000000</v>
      </c>
    </row>
    <row r="1275" spans="3:10">
      <c r="C1275" t="s">
        <v>769</v>
      </c>
      <c r="D1275" t="s">
        <v>438</v>
      </c>
      <c r="E1275" t="s">
        <v>1963</v>
      </c>
      <c r="F1275" t="s">
        <v>778</v>
      </c>
      <c r="G1275" t="s">
        <v>548</v>
      </c>
      <c r="H1275">
        <v>120980000000</v>
      </c>
      <c r="I1275">
        <v>79778000000</v>
      </c>
      <c r="J1275">
        <v>44807000000</v>
      </c>
    </row>
    <row r="1276" spans="3:10">
      <c r="F1276" t="s">
        <v>783</v>
      </c>
    </row>
    <row r="1277" spans="3:10">
      <c r="C1277" t="s">
        <v>799</v>
      </c>
      <c r="D1277" t="s">
        <v>438</v>
      </c>
      <c r="E1277" t="s">
        <v>800</v>
      </c>
      <c r="F1277" t="s">
        <v>839</v>
      </c>
      <c r="G1277" t="s">
        <v>548</v>
      </c>
      <c r="H1277">
        <v>508000000</v>
      </c>
      <c r="I1277">
        <v>2223000000</v>
      </c>
      <c r="J1277">
        <v>891000000</v>
      </c>
    </row>
    <row r="1278" spans="3:10">
      <c r="C1278" t="s">
        <v>802</v>
      </c>
      <c r="D1278" t="s">
        <v>438</v>
      </c>
      <c r="E1278" t="s">
        <v>803</v>
      </c>
      <c r="F1278" t="s">
        <v>804</v>
      </c>
      <c r="H1278">
        <v>-122119000000</v>
      </c>
      <c r="I1278">
        <v>-107235000000</v>
      </c>
      <c r="J1278">
        <v>-128380000000</v>
      </c>
    </row>
    <row r="1279" spans="3:10">
      <c r="F1279" t="s">
        <v>1888</v>
      </c>
    </row>
    <row r="1280" spans="3:10">
      <c r="C1280" t="s">
        <v>806</v>
      </c>
      <c r="D1280" t="s">
        <v>438</v>
      </c>
      <c r="E1280" t="s">
        <v>807</v>
      </c>
      <c r="F1280" t="s">
        <v>2230</v>
      </c>
      <c r="H1280">
        <v>-1198000000</v>
      </c>
      <c r="I1280">
        <v>34010000000</v>
      </c>
      <c r="J1280">
        <v>8035000000</v>
      </c>
    </row>
    <row r="1281" spans="3:10">
      <c r="F1281" t="s">
        <v>808</v>
      </c>
    </row>
    <row r="1282" spans="3:10">
      <c r="C1282" t="s">
        <v>809</v>
      </c>
      <c r="D1282" t="s">
        <v>438</v>
      </c>
      <c r="E1282" t="s">
        <v>810</v>
      </c>
      <c r="F1282" t="s">
        <v>811</v>
      </c>
      <c r="H1282">
        <v>90111000000</v>
      </c>
      <c r="I1282">
        <v>43030000000</v>
      </c>
      <c r="J1282">
        <v>42154000000</v>
      </c>
    </row>
    <row r="1283" spans="3:10">
      <c r="C1283" t="s">
        <v>812</v>
      </c>
      <c r="D1283" t="s">
        <v>438</v>
      </c>
      <c r="E1283" t="s">
        <v>813</v>
      </c>
      <c r="F1283" t="s">
        <v>814</v>
      </c>
      <c r="G1283" t="s">
        <v>548</v>
      </c>
      <c r="H1283">
        <v>34462000000</v>
      </c>
      <c r="I1283">
        <v>27333000000</v>
      </c>
      <c r="J1283">
        <v>15829000000</v>
      </c>
    </row>
    <row r="1284" spans="3:10">
      <c r="F1284" t="s">
        <v>815</v>
      </c>
    </row>
    <row r="1285" spans="3:10">
      <c r="C1285" t="s">
        <v>816</v>
      </c>
      <c r="D1285" t="s">
        <v>438</v>
      </c>
      <c r="E1285" t="s">
        <v>817</v>
      </c>
      <c r="F1285" t="s">
        <v>811</v>
      </c>
      <c r="H1285">
        <v>2101000000</v>
      </c>
      <c r="I1285">
        <v>2972000000</v>
      </c>
      <c r="J1285">
        <v>2775000000</v>
      </c>
    </row>
    <row r="1286" spans="3:10">
      <c r="C1286" t="s">
        <v>821</v>
      </c>
      <c r="D1286" t="s">
        <v>438</v>
      </c>
      <c r="E1286" t="s">
        <v>822</v>
      </c>
      <c r="F1286" t="s">
        <v>823</v>
      </c>
      <c r="G1286" t="s">
        <v>548</v>
      </c>
      <c r="H1286">
        <v>1566000000</v>
      </c>
      <c r="I1286">
        <v>1426000000</v>
      </c>
      <c r="J1286">
        <v>1235000000</v>
      </c>
    </row>
    <row r="1287" spans="3:10">
      <c r="C1287" t="s">
        <v>1947</v>
      </c>
      <c r="D1287" t="s">
        <v>438</v>
      </c>
      <c r="E1287" t="s">
        <v>1948</v>
      </c>
      <c r="F1287" t="s">
        <v>2231</v>
      </c>
      <c r="G1287" t="s">
        <v>548</v>
      </c>
      <c r="H1287">
        <v>17000000</v>
      </c>
      <c r="I1287">
        <v>49000000</v>
      </c>
      <c r="J1287">
        <v>9000000</v>
      </c>
    </row>
    <row r="1288" spans="3:10">
      <c r="C1288" t="s">
        <v>829</v>
      </c>
      <c r="D1288" t="s">
        <v>438</v>
      </c>
      <c r="E1288" t="s">
        <v>830</v>
      </c>
      <c r="F1288" t="s">
        <v>831</v>
      </c>
      <c r="G1288" t="s">
        <v>548</v>
      </c>
      <c r="H1288">
        <v>8116000000</v>
      </c>
      <c r="I1288">
        <v>8697000000</v>
      </c>
      <c r="J1288">
        <v>9414000000</v>
      </c>
    </row>
    <row r="1289" spans="3:10">
      <c r="C1289" t="s">
        <v>824</v>
      </c>
      <c r="D1289" t="s">
        <v>438</v>
      </c>
      <c r="E1289" t="s">
        <v>825</v>
      </c>
      <c r="F1289" t="s">
        <v>811</v>
      </c>
      <c r="H1289">
        <v>1415000000</v>
      </c>
      <c r="I1289">
        <v>1726000000</v>
      </c>
      <c r="J1289">
        <v>1840000000</v>
      </c>
    </row>
    <row r="1290" spans="3:10">
      <c r="C1290" t="s">
        <v>832</v>
      </c>
      <c r="D1290" t="s">
        <v>438</v>
      </c>
      <c r="E1290" t="s">
        <v>833</v>
      </c>
      <c r="F1290" t="s">
        <v>823</v>
      </c>
      <c r="G1290" t="s">
        <v>548</v>
      </c>
      <c r="H1290">
        <v>7472000000</v>
      </c>
      <c r="I1290">
        <v>7400000000</v>
      </c>
      <c r="J1290">
        <v>6908000000</v>
      </c>
    </row>
    <row r="1291" spans="3:10">
      <c r="C1291" t="s">
        <v>2251</v>
      </c>
      <c r="D1291" t="s">
        <v>438</v>
      </c>
      <c r="E1291" t="s">
        <v>2252</v>
      </c>
      <c r="F1291" t="s">
        <v>2351</v>
      </c>
      <c r="H1291">
        <v>283000000</v>
      </c>
      <c r="I1291">
        <v>453000000</v>
      </c>
      <c r="J1291">
        <v>453000000</v>
      </c>
    </row>
    <row r="1292" spans="3:10">
      <c r="C1292" t="s">
        <v>837</v>
      </c>
      <c r="D1292" t="s">
        <v>438</v>
      </c>
      <c r="E1292" t="s">
        <v>838</v>
      </c>
      <c r="F1292" t="s">
        <v>839</v>
      </c>
      <c r="H1292">
        <v>-107000000</v>
      </c>
      <c r="I1292">
        <v>33000000</v>
      </c>
      <c r="J1292">
        <v>51000000</v>
      </c>
    </row>
    <row r="1293" spans="3:10">
      <c r="C1293" t="s">
        <v>840</v>
      </c>
      <c r="D1293" t="s">
        <v>438</v>
      </c>
      <c r="E1293" t="s">
        <v>841</v>
      </c>
      <c r="F1293" t="s">
        <v>2232</v>
      </c>
      <c r="H1293">
        <v>123568000000</v>
      </c>
      <c r="I1293">
        <v>92003000000</v>
      </c>
      <c r="J1293">
        <v>110503000000</v>
      </c>
    </row>
    <row r="1294" spans="3:10">
      <c r="C1294" t="s">
        <v>1970</v>
      </c>
      <c r="D1294" t="s">
        <v>438</v>
      </c>
      <c r="E1294" t="s">
        <v>1971</v>
      </c>
      <c r="F1294" t="s">
        <v>1972</v>
      </c>
      <c r="H1294">
        <v>1618000000</v>
      </c>
      <c r="I1294">
        <v>-460000000</v>
      </c>
      <c r="J1294">
        <v>-348000000</v>
      </c>
    </row>
    <row r="1295" spans="3:10">
      <c r="D1295" t="s">
        <v>263</v>
      </c>
      <c r="E1295" t="s">
        <v>428</v>
      </c>
    </row>
    <row r="1296" spans="3:10">
      <c r="E1296" t="s">
        <v>425</v>
      </c>
      <c r="F1296" t="s">
        <v>287</v>
      </c>
    </row>
    <row r="1297" spans="4:8">
      <c r="F1297" t="s">
        <v>426</v>
      </c>
    </row>
    <row r="1298" spans="4:8">
      <c r="F1298" t="s">
        <v>427</v>
      </c>
    </row>
    <row r="1299" spans="4:8">
      <c r="D1299" t="s">
        <v>263</v>
      </c>
      <c r="E1299" t="s">
        <v>428</v>
      </c>
    </row>
    <row r="1300" spans="4:8">
      <c r="E1300" t="s">
        <v>429</v>
      </c>
      <c r="F1300" t="s">
        <v>288</v>
      </c>
    </row>
    <row r="1301" spans="4:8">
      <c r="D1301" t="s">
        <v>430</v>
      </c>
      <c r="E1301" t="s">
        <v>431</v>
      </c>
      <c r="F1301" t="s">
        <v>432</v>
      </c>
      <c r="H1301">
        <v>6.2500000000000003E-3</v>
      </c>
    </row>
    <row r="1302" spans="4:8">
      <c r="D1302" t="s">
        <v>430</v>
      </c>
      <c r="E1302" t="s">
        <v>433</v>
      </c>
      <c r="F1302" t="s">
        <v>434</v>
      </c>
      <c r="H1302">
        <v>5.0000000000000001E-3</v>
      </c>
    </row>
    <row r="1303" spans="4:8">
      <c r="D1303" t="s">
        <v>263</v>
      </c>
      <c r="E1303" t="s">
        <v>428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S1325"/>
  <sheetViews>
    <sheetView workbookViewId="0">
      <selection activeCell="F3" sqref="F3"/>
    </sheetView>
  </sheetViews>
  <sheetFormatPr defaultRowHeight="15"/>
  <cols>
    <col min="1" max="1" width="2.7109375" customWidth="1"/>
    <col min="2" max="2" width="16.7109375" customWidth="1"/>
    <col min="3" max="3" width="24.7109375" customWidth="1"/>
    <col min="4" max="4" width="10.7109375" customWidth="1"/>
    <col min="5" max="5" width="27.7109375" customWidth="1"/>
    <col min="6" max="6" width="30.7109375" customWidth="1"/>
    <col min="7" max="7" width="3.140625" customWidth="1"/>
    <col min="8" max="12" width="16.7109375" customWidth="1"/>
    <col min="13" max="13" width="8.140625" bestFit="1" customWidth="1"/>
    <col min="15" max="15" width="3.7109375" customWidth="1"/>
    <col min="16" max="16" width="60.7109375" customWidth="1"/>
    <col min="17" max="19" width="4.7109375" customWidth="1"/>
  </cols>
  <sheetData>
    <row r="1" spans="1:19">
      <c r="A1" s="24"/>
    </row>
    <row r="2" spans="1:19">
      <c r="C2" s="22"/>
      <c r="D2" s="26" t="s">
        <v>259</v>
      </c>
      <c r="E2" s="27"/>
      <c r="F2" s="22"/>
      <c r="G2" s="22" t="s">
        <v>261</v>
      </c>
      <c r="H2" s="22"/>
      <c r="I2" s="28"/>
      <c r="J2" s="22"/>
      <c r="K2" s="22"/>
    </row>
    <row r="3" spans="1:19">
      <c r="C3" s="22"/>
      <c r="D3" s="26" t="s">
        <v>260</v>
      </c>
      <c r="E3" s="30"/>
      <c r="F3" s="28"/>
      <c r="G3" s="26"/>
      <c r="H3" s="29"/>
      <c r="I3" s="30" t="s">
        <v>262</v>
      </c>
      <c r="J3" s="22"/>
      <c r="K3" s="22"/>
    </row>
    <row r="5" spans="1:19">
      <c r="C5" s="22"/>
      <c r="D5" s="22" t="s">
        <v>263</v>
      </c>
      <c r="E5" s="22" t="s">
        <v>264</v>
      </c>
      <c r="F5" s="22"/>
      <c r="G5" s="22"/>
      <c r="H5" s="22">
        <v>0</v>
      </c>
      <c r="I5" s="22"/>
      <c r="J5" s="22"/>
      <c r="K5" s="22"/>
      <c r="L5" s="22"/>
      <c r="O5" s="22"/>
      <c r="P5" s="22" t="s">
        <v>15</v>
      </c>
      <c r="Q5" s="22">
        <v>124</v>
      </c>
      <c r="R5" s="22">
        <v>1</v>
      </c>
      <c r="S5" s="22">
        <v>1301</v>
      </c>
    </row>
    <row r="6" spans="1:19">
      <c r="C6" s="22"/>
      <c r="D6" s="22" t="s">
        <v>263</v>
      </c>
      <c r="E6" s="22" t="s">
        <v>265</v>
      </c>
      <c r="F6" s="22"/>
      <c r="G6" s="22"/>
      <c r="H6" s="22">
        <v>7297116001045</v>
      </c>
      <c r="I6" s="22"/>
      <c r="J6" s="22"/>
      <c r="K6" s="22"/>
      <c r="L6" s="22"/>
      <c r="O6" s="22"/>
      <c r="P6" s="22" t="s">
        <v>289</v>
      </c>
      <c r="Q6" s="22">
        <v>2</v>
      </c>
      <c r="R6" s="22">
        <v>2</v>
      </c>
      <c r="S6" s="22">
        <v>56</v>
      </c>
    </row>
    <row r="7" spans="1:19">
      <c r="C7" s="22"/>
      <c r="D7" s="22" t="s">
        <v>266</v>
      </c>
      <c r="E7" s="22" t="s">
        <v>267</v>
      </c>
      <c r="F7" s="22"/>
      <c r="G7" s="22"/>
      <c r="H7" s="52" t="s">
        <v>268</v>
      </c>
      <c r="I7" s="22"/>
      <c r="J7" s="22"/>
      <c r="K7" s="22"/>
      <c r="L7" s="22"/>
      <c r="O7" s="22"/>
      <c r="P7" s="22" t="s">
        <v>290</v>
      </c>
      <c r="Q7" s="22">
        <v>3</v>
      </c>
      <c r="R7" s="22">
        <v>58</v>
      </c>
      <c r="S7" s="22">
        <v>60</v>
      </c>
    </row>
    <row r="8" spans="1:19">
      <c r="C8" s="22"/>
      <c r="D8" s="22" t="s">
        <v>266</v>
      </c>
      <c r="E8" s="22" t="s">
        <v>269</v>
      </c>
      <c r="F8" s="22"/>
      <c r="G8" s="22"/>
      <c r="H8" s="14" t="s">
        <v>270</v>
      </c>
      <c r="I8" s="22"/>
      <c r="J8" s="22"/>
      <c r="K8" s="22"/>
      <c r="L8" s="22"/>
      <c r="O8" s="22"/>
      <c r="P8" s="22" t="s">
        <v>291</v>
      </c>
      <c r="Q8" s="22">
        <v>4</v>
      </c>
      <c r="R8" s="22">
        <v>0</v>
      </c>
      <c r="S8" s="22">
        <v>0</v>
      </c>
    </row>
    <row r="9" spans="1:19">
      <c r="C9" s="22"/>
      <c r="D9" s="22" t="s">
        <v>266</v>
      </c>
      <c r="E9" s="22" t="s">
        <v>271</v>
      </c>
      <c r="F9" s="22"/>
      <c r="G9" s="22"/>
      <c r="H9" s="22"/>
      <c r="I9" s="22"/>
      <c r="J9" s="22"/>
      <c r="K9" s="22"/>
      <c r="L9" s="22"/>
      <c r="O9" s="22"/>
      <c r="P9" s="22" t="s">
        <v>291</v>
      </c>
      <c r="Q9" s="22">
        <v>5</v>
      </c>
      <c r="R9" s="22">
        <v>62</v>
      </c>
      <c r="S9" s="22">
        <v>84</v>
      </c>
    </row>
    <row r="10" spans="1:19">
      <c r="C10" s="22"/>
      <c r="D10" s="22" t="s">
        <v>263</v>
      </c>
      <c r="E10" s="22" t="s">
        <v>272</v>
      </c>
      <c r="F10" s="22"/>
      <c r="G10" s="22"/>
      <c r="H10" s="113">
        <v>42424</v>
      </c>
      <c r="I10" s="22"/>
      <c r="J10" s="22"/>
      <c r="K10" s="22"/>
      <c r="L10" s="22"/>
      <c r="O10" s="22"/>
      <c r="P10" s="22" t="s">
        <v>293</v>
      </c>
      <c r="Q10" s="22">
        <v>6</v>
      </c>
      <c r="R10" s="22">
        <v>86</v>
      </c>
      <c r="S10" s="22">
        <v>125</v>
      </c>
    </row>
    <row r="11" spans="1:19">
      <c r="C11" s="22"/>
      <c r="D11" s="22" t="s">
        <v>266</v>
      </c>
      <c r="E11" s="22" t="s">
        <v>273</v>
      </c>
      <c r="F11" s="22"/>
      <c r="G11" s="22"/>
      <c r="H11" s="49" t="s">
        <v>274</v>
      </c>
      <c r="I11" s="22"/>
      <c r="J11" s="22"/>
      <c r="K11" s="22"/>
      <c r="L11" s="22"/>
      <c r="O11" s="22"/>
      <c r="P11" s="22" t="s">
        <v>294</v>
      </c>
      <c r="Q11" s="22">
        <v>7</v>
      </c>
      <c r="R11" s="22">
        <v>127</v>
      </c>
      <c r="S11" s="22">
        <v>144</v>
      </c>
    </row>
    <row r="12" spans="1:19">
      <c r="C12" s="22"/>
      <c r="D12" s="22" t="s">
        <v>266</v>
      </c>
      <c r="E12" s="22" t="s">
        <v>275</v>
      </c>
      <c r="F12" s="22"/>
      <c r="G12" s="22"/>
      <c r="H12" s="14">
        <v>72971</v>
      </c>
      <c r="I12" s="22"/>
      <c r="J12" s="22"/>
      <c r="K12" s="22"/>
      <c r="L12" s="22"/>
      <c r="O12" s="22"/>
      <c r="P12" s="22" t="s">
        <v>295</v>
      </c>
      <c r="Q12" s="22">
        <v>8</v>
      </c>
      <c r="R12" s="22">
        <v>146</v>
      </c>
      <c r="S12" s="22">
        <v>168</v>
      </c>
    </row>
    <row r="13" spans="1:19">
      <c r="C13" s="22"/>
      <c r="D13" s="22" t="s">
        <v>263</v>
      </c>
      <c r="E13" s="22" t="s">
        <v>276</v>
      </c>
      <c r="F13" s="22"/>
      <c r="G13" s="22"/>
      <c r="H13" s="22"/>
      <c r="I13" s="22"/>
      <c r="J13" s="22"/>
      <c r="K13" s="22"/>
      <c r="L13" s="22"/>
      <c r="O13" s="22"/>
      <c r="P13" s="22" t="s">
        <v>296</v>
      </c>
      <c r="Q13" s="22">
        <v>9</v>
      </c>
      <c r="R13" s="22">
        <v>169</v>
      </c>
      <c r="S13" s="22">
        <v>169</v>
      </c>
    </row>
    <row r="14" spans="1:19">
      <c r="C14" s="22"/>
      <c r="D14" s="22" t="s">
        <v>266</v>
      </c>
      <c r="E14" s="22" t="s">
        <v>277</v>
      </c>
      <c r="F14" s="22"/>
      <c r="G14" s="22"/>
      <c r="H14" s="22" t="s">
        <v>1890</v>
      </c>
      <c r="I14" s="22"/>
      <c r="J14" s="22"/>
      <c r="K14" s="22"/>
      <c r="L14" s="22"/>
      <c r="O14" s="22"/>
      <c r="P14" s="22" t="s">
        <v>297</v>
      </c>
      <c r="Q14" s="22">
        <v>10</v>
      </c>
      <c r="R14" s="22">
        <v>171</v>
      </c>
      <c r="S14" s="22">
        <v>237</v>
      </c>
    </row>
    <row r="15" spans="1:19">
      <c r="C15" s="22"/>
      <c r="D15" s="22" t="s">
        <v>266</v>
      </c>
      <c r="E15" s="22" t="s">
        <v>278</v>
      </c>
      <c r="F15" s="22"/>
      <c r="G15" s="22"/>
      <c r="H15" s="22" t="s">
        <v>279</v>
      </c>
      <c r="I15" s="22"/>
      <c r="J15" s="22"/>
      <c r="K15" s="22"/>
      <c r="L15" s="22"/>
      <c r="O15" s="22"/>
      <c r="P15" s="22" t="s">
        <v>298</v>
      </c>
      <c r="Q15" s="22">
        <v>62</v>
      </c>
      <c r="R15" s="22">
        <v>239</v>
      </c>
      <c r="S15" s="22">
        <v>246</v>
      </c>
    </row>
    <row r="16" spans="1:19">
      <c r="C16" s="22"/>
      <c r="D16" s="22" t="s">
        <v>266</v>
      </c>
      <c r="E16" s="22" t="s">
        <v>280</v>
      </c>
      <c r="F16" s="22"/>
      <c r="G16" s="22"/>
      <c r="H16" s="22">
        <v>5076712397</v>
      </c>
      <c r="I16" s="22"/>
      <c r="J16" s="22"/>
      <c r="K16" s="22"/>
      <c r="L16" s="22"/>
      <c r="O16" s="22"/>
      <c r="P16" s="22" t="s">
        <v>299</v>
      </c>
      <c r="Q16" s="22">
        <v>63</v>
      </c>
      <c r="R16" s="22">
        <v>248</v>
      </c>
      <c r="S16" s="22">
        <v>251</v>
      </c>
    </row>
    <row r="17" spans="1:19">
      <c r="C17" s="22"/>
      <c r="D17" s="22" t="s">
        <v>266</v>
      </c>
      <c r="E17" s="22" t="s">
        <v>281</v>
      </c>
      <c r="F17" s="22"/>
      <c r="G17" s="22"/>
      <c r="H17" s="22">
        <v>288400000000</v>
      </c>
      <c r="I17" s="22"/>
      <c r="J17" s="22"/>
      <c r="K17" s="22"/>
      <c r="L17" s="22"/>
      <c r="O17" s="22"/>
      <c r="P17" s="22" t="s">
        <v>300</v>
      </c>
      <c r="Q17" s="22">
        <v>64</v>
      </c>
      <c r="R17" s="22">
        <v>253</v>
      </c>
      <c r="S17" s="22">
        <v>256</v>
      </c>
    </row>
    <row r="18" spans="1:19">
      <c r="C18" s="22"/>
      <c r="D18" s="22" t="s">
        <v>263</v>
      </c>
      <c r="E18" s="22" t="s">
        <v>282</v>
      </c>
      <c r="F18" s="22"/>
      <c r="G18" s="22"/>
      <c r="H18" s="114">
        <v>42369</v>
      </c>
      <c r="I18" s="22"/>
      <c r="J18" s="22"/>
      <c r="K18" s="22"/>
      <c r="L18" s="22"/>
      <c r="O18" s="22"/>
      <c r="P18" s="22" t="s">
        <v>1891</v>
      </c>
      <c r="Q18" s="22">
        <v>65</v>
      </c>
      <c r="R18" s="22">
        <v>258</v>
      </c>
      <c r="S18" s="22">
        <v>265</v>
      </c>
    </row>
    <row r="19" spans="1:19">
      <c r="C19" s="22"/>
      <c r="D19" s="22" t="s">
        <v>263</v>
      </c>
      <c r="E19" s="22" t="s">
        <v>283</v>
      </c>
      <c r="F19" s="22"/>
      <c r="G19" s="22"/>
      <c r="H19" s="115">
        <v>42369</v>
      </c>
      <c r="I19" s="116">
        <v>42004</v>
      </c>
      <c r="J19" s="117">
        <v>41639</v>
      </c>
      <c r="K19" s="58"/>
      <c r="L19" s="58"/>
      <c r="O19" s="22"/>
      <c r="P19" s="22" t="s">
        <v>1892</v>
      </c>
      <c r="Q19" s="22">
        <v>66</v>
      </c>
      <c r="R19" s="22">
        <v>0</v>
      </c>
      <c r="S19" s="22">
        <v>0</v>
      </c>
    </row>
    <row r="20" spans="1:19">
      <c r="C20" s="22"/>
      <c r="D20" s="22" t="s">
        <v>263</v>
      </c>
      <c r="E20" s="22" t="s">
        <v>284</v>
      </c>
      <c r="F20" s="22"/>
      <c r="G20" s="22"/>
      <c r="H20" s="22">
        <v>12</v>
      </c>
      <c r="I20" s="22">
        <v>12</v>
      </c>
      <c r="J20" s="22">
        <v>12</v>
      </c>
      <c r="K20" s="22"/>
      <c r="L20" s="22"/>
      <c r="O20" s="22"/>
      <c r="P20" s="22" t="s">
        <v>1892</v>
      </c>
      <c r="Q20" s="22">
        <v>67</v>
      </c>
      <c r="R20" s="22">
        <v>267</v>
      </c>
      <c r="S20" s="22">
        <v>283</v>
      </c>
    </row>
    <row r="21" spans="1:19">
      <c r="C21" s="22"/>
      <c r="D21" s="22" t="s">
        <v>263</v>
      </c>
      <c r="E21" s="22" t="s">
        <v>285</v>
      </c>
      <c r="F21" s="22"/>
      <c r="G21" s="22"/>
      <c r="H21" s="22">
        <v>2015</v>
      </c>
      <c r="I21" s="22">
        <v>2014</v>
      </c>
      <c r="J21" s="22">
        <v>2013</v>
      </c>
      <c r="K21" s="22"/>
      <c r="L21" s="22"/>
      <c r="O21" s="22"/>
      <c r="P21" s="22" t="s">
        <v>1893</v>
      </c>
      <c r="Q21" s="22">
        <v>68</v>
      </c>
      <c r="R21" s="22">
        <v>285</v>
      </c>
      <c r="S21" s="22">
        <v>305</v>
      </c>
    </row>
    <row r="22" spans="1:19">
      <c r="C22" s="22"/>
      <c r="D22" s="22" t="s">
        <v>263</v>
      </c>
      <c r="E22" s="22" t="s">
        <v>286</v>
      </c>
      <c r="F22" s="22"/>
      <c r="G22" s="22"/>
      <c r="H22" s="22">
        <v>4</v>
      </c>
      <c r="I22" s="22">
        <v>4</v>
      </c>
      <c r="J22" s="22">
        <v>4</v>
      </c>
      <c r="K22" s="22"/>
      <c r="L22" s="22"/>
      <c r="O22" s="22"/>
      <c r="P22" s="22" t="s">
        <v>1894</v>
      </c>
      <c r="Q22" s="22">
        <v>69</v>
      </c>
      <c r="R22" s="22">
        <v>307</v>
      </c>
      <c r="S22" s="22">
        <v>315</v>
      </c>
    </row>
    <row r="23" spans="1:19">
      <c r="O23" s="22"/>
      <c r="P23" s="22" t="s">
        <v>1895</v>
      </c>
      <c r="Q23" s="22">
        <v>70</v>
      </c>
      <c r="R23" s="22">
        <v>317</v>
      </c>
      <c r="S23" s="22">
        <v>345</v>
      </c>
    </row>
    <row r="24" spans="1:19">
      <c r="C24" t="s">
        <v>415</v>
      </c>
      <c r="D24" t="s">
        <v>416</v>
      </c>
      <c r="E24" t="s">
        <v>26</v>
      </c>
      <c r="F24" t="s">
        <v>417</v>
      </c>
      <c r="G24" t="s">
        <v>418</v>
      </c>
      <c r="H24" t="s">
        <v>419</v>
      </c>
      <c r="I24" t="s">
        <v>420</v>
      </c>
      <c r="J24" t="s">
        <v>421</v>
      </c>
      <c r="K24" t="s">
        <v>422</v>
      </c>
      <c r="L24" t="s">
        <v>423</v>
      </c>
      <c r="M24" t="s">
        <v>424</v>
      </c>
      <c r="O24" s="22"/>
      <c r="P24" s="22" t="s">
        <v>1896</v>
      </c>
      <c r="Q24" s="22">
        <v>71</v>
      </c>
      <c r="R24" s="22">
        <v>347</v>
      </c>
      <c r="S24" s="22">
        <v>354</v>
      </c>
    </row>
    <row r="25" spans="1:19">
      <c r="A25" s="22"/>
      <c r="B25" s="22"/>
      <c r="C25" s="22"/>
      <c r="D25" s="22"/>
      <c r="E25" s="22" t="s">
        <v>435</v>
      </c>
      <c r="F25" s="22" t="s">
        <v>289</v>
      </c>
      <c r="G25" s="22"/>
      <c r="H25" s="22"/>
      <c r="I25" s="22"/>
      <c r="J25" s="22"/>
      <c r="K25" s="22"/>
      <c r="L25" s="22"/>
      <c r="M25" s="22"/>
      <c r="O25" s="22"/>
      <c r="P25" s="22" t="s">
        <v>1897</v>
      </c>
      <c r="Q25" s="22">
        <v>72</v>
      </c>
      <c r="R25" s="22">
        <v>356</v>
      </c>
      <c r="S25" s="22">
        <v>360</v>
      </c>
    </row>
    <row r="26" spans="1:19">
      <c r="A26" s="22"/>
      <c r="B26" s="22"/>
      <c r="C26" s="22"/>
      <c r="D26" s="22"/>
      <c r="E26" s="22"/>
      <c r="F26" s="22" t="s">
        <v>436</v>
      </c>
      <c r="G26" s="22"/>
      <c r="H26" s="22"/>
      <c r="I26" s="22"/>
      <c r="J26" s="22"/>
      <c r="K26" s="22"/>
      <c r="L26" s="22"/>
      <c r="M26" s="22"/>
      <c r="O26" s="22"/>
      <c r="P26" s="22" t="s">
        <v>1898</v>
      </c>
      <c r="Q26" s="22">
        <v>73</v>
      </c>
      <c r="R26" s="22">
        <v>362</v>
      </c>
      <c r="S26" s="22">
        <v>367</v>
      </c>
    </row>
    <row r="27" spans="1:19">
      <c r="A27" s="22"/>
      <c r="B27" s="22"/>
      <c r="C27" s="22"/>
      <c r="D27" s="22"/>
      <c r="E27" s="22"/>
      <c r="F27" s="22" t="s">
        <v>437</v>
      </c>
      <c r="G27" s="22"/>
      <c r="H27" s="22"/>
      <c r="I27" s="22"/>
      <c r="J27" s="22"/>
      <c r="K27" s="22"/>
      <c r="L27" s="22"/>
      <c r="M27" s="22"/>
      <c r="O27" s="22"/>
      <c r="P27" s="22" t="s">
        <v>1899</v>
      </c>
      <c r="Q27" s="22">
        <v>74</v>
      </c>
      <c r="R27" s="22">
        <v>369</v>
      </c>
      <c r="S27" s="22">
        <v>371</v>
      </c>
    </row>
    <row r="28" spans="1:19">
      <c r="A28" s="22"/>
      <c r="B28" s="22"/>
      <c r="C28" s="22"/>
      <c r="D28" s="22" t="s">
        <v>438</v>
      </c>
      <c r="E28" s="22" t="s">
        <v>1906</v>
      </c>
      <c r="F28" s="22" t="s">
        <v>887</v>
      </c>
      <c r="G28" s="22"/>
      <c r="H28" s="22">
        <v>1971000000</v>
      </c>
      <c r="I28" s="22">
        <v>1685000000</v>
      </c>
      <c r="J28" s="22">
        <v>1376000000</v>
      </c>
      <c r="K28" s="22"/>
      <c r="L28" s="22"/>
      <c r="M28" s="22"/>
      <c r="O28" s="22"/>
      <c r="P28" s="22" t="s">
        <v>311</v>
      </c>
      <c r="Q28" s="22">
        <v>75</v>
      </c>
      <c r="R28" s="22">
        <v>373</v>
      </c>
      <c r="S28" s="22">
        <v>376</v>
      </c>
    </row>
    <row r="29" spans="1:19">
      <c r="A29" s="22"/>
      <c r="B29" s="22"/>
      <c r="C29" s="22"/>
      <c r="D29" s="22" t="s">
        <v>438</v>
      </c>
      <c r="E29" s="22" t="s">
        <v>1907</v>
      </c>
      <c r="F29" s="22" t="s">
        <v>1908</v>
      </c>
      <c r="G29" s="22"/>
      <c r="H29" s="22">
        <v>8937000000</v>
      </c>
      <c r="I29" s="22">
        <v>8438000000</v>
      </c>
      <c r="J29" s="22">
        <v>8116000000</v>
      </c>
      <c r="K29" s="22"/>
      <c r="L29" s="22"/>
      <c r="M29" s="22"/>
      <c r="O29" s="22"/>
      <c r="P29" s="22" t="s">
        <v>312</v>
      </c>
      <c r="Q29" s="22">
        <v>76</v>
      </c>
      <c r="R29" s="22">
        <v>378</v>
      </c>
      <c r="S29" s="22">
        <v>383</v>
      </c>
    </row>
    <row r="30" spans="1:19">
      <c r="A30" s="22"/>
      <c r="B30" s="22"/>
      <c r="C30" s="22"/>
      <c r="D30" s="22" t="s">
        <v>438</v>
      </c>
      <c r="E30" s="22" t="s">
        <v>441</v>
      </c>
      <c r="F30" s="22" t="s">
        <v>1394</v>
      </c>
      <c r="G30" s="22"/>
      <c r="H30" s="22">
        <v>785000000</v>
      </c>
      <c r="I30" s="22">
        <v>767000000</v>
      </c>
      <c r="J30" s="22">
        <v>1290000000</v>
      </c>
      <c r="K30" s="22"/>
      <c r="L30" s="22"/>
      <c r="M30" s="22"/>
      <c r="O30" s="22"/>
      <c r="P30" s="22" t="s">
        <v>313</v>
      </c>
      <c r="Q30" s="22">
        <v>77</v>
      </c>
      <c r="R30" s="22">
        <v>385</v>
      </c>
      <c r="S30" s="22">
        <v>388</v>
      </c>
    </row>
    <row r="31" spans="1:19">
      <c r="A31" s="22"/>
      <c r="B31" s="22"/>
      <c r="C31" s="22"/>
      <c r="D31" s="22" t="s">
        <v>438</v>
      </c>
      <c r="E31" s="22" t="s">
        <v>443</v>
      </c>
      <c r="F31" s="22" t="s">
        <v>594</v>
      </c>
      <c r="G31" s="22"/>
      <c r="H31" s="22">
        <v>19000000</v>
      </c>
      <c r="I31" s="22">
        <v>78000000</v>
      </c>
      <c r="J31" s="22">
        <v>13000000</v>
      </c>
      <c r="K31" s="22"/>
      <c r="L31" s="22"/>
      <c r="M31" s="22"/>
      <c r="O31" s="22"/>
      <c r="P31" s="22" t="s">
        <v>314</v>
      </c>
      <c r="Q31" s="22">
        <v>78</v>
      </c>
      <c r="R31" s="22">
        <v>390</v>
      </c>
      <c r="S31" s="22">
        <v>405</v>
      </c>
    </row>
    <row r="32" spans="1:19">
      <c r="A32" s="22"/>
      <c r="B32" s="22"/>
      <c r="C32" s="22"/>
      <c r="D32" s="22" t="s">
        <v>438</v>
      </c>
      <c r="E32" s="22" t="s">
        <v>445</v>
      </c>
      <c r="F32" s="22" t="s">
        <v>446</v>
      </c>
      <c r="G32" s="22"/>
      <c r="H32" s="22">
        <v>36575000000</v>
      </c>
      <c r="I32" s="22">
        <v>35652000000</v>
      </c>
      <c r="J32" s="22">
        <v>35571000000</v>
      </c>
      <c r="K32" s="22"/>
      <c r="L32" s="22"/>
      <c r="M32" s="22"/>
      <c r="O32" s="22"/>
      <c r="P32" s="22" t="s">
        <v>315</v>
      </c>
      <c r="Q32" s="22">
        <v>79</v>
      </c>
      <c r="R32" s="22">
        <v>407</v>
      </c>
      <c r="S32" s="22">
        <v>415</v>
      </c>
    </row>
    <row r="33" spans="1:19">
      <c r="A33" s="22"/>
      <c r="B33" s="22"/>
      <c r="C33" s="22"/>
      <c r="D33" s="22" t="s">
        <v>438</v>
      </c>
      <c r="E33" s="22" t="s">
        <v>449</v>
      </c>
      <c r="F33" s="22" t="s">
        <v>1909</v>
      </c>
      <c r="G33" s="22"/>
      <c r="H33" s="22">
        <v>990000000</v>
      </c>
      <c r="I33" s="22">
        <v>932000000</v>
      </c>
      <c r="J33" s="22">
        <v>723000000</v>
      </c>
      <c r="K33" s="22"/>
      <c r="L33" s="22"/>
      <c r="M33" s="22"/>
      <c r="O33" s="22"/>
      <c r="P33" s="22" t="s">
        <v>316</v>
      </c>
      <c r="Q33" s="22">
        <v>80</v>
      </c>
      <c r="R33" s="22">
        <v>417</v>
      </c>
      <c r="S33" s="22">
        <v>423</v>
      </c>
    </row>
    <row r="34" spans="1:19">
      <c r="A34" s="22"/>
      <c r="B34" s="22"/>
      <c r="C34" s="22"/>
      <c r="D34" s="22" t="s">
        <v>438</v>
      </c>
      <c r="E34" s="22" t="s">
        <v>451</v>
      </c>
      <c r="F34" s="22" t="s">
        <v>452</v>
      </c>
      <c r="G34" s="22"/>
      <c r="H34" s="22">
        <v>49277000000</v>
      </c>
      <c r="I34" s="22">
        <v>47552000000</v>
      </c>
      <c r="J34" s="22">
        <v>47089000000</v>
      </c>
      <c r="K34" s="22"/>
      <c r="L34" s="22"/>
      <c r="M34" s="22"/>
      <c r="O34" s="22"/>
      <c r="P34" s="22" t="s">
        <v>317</v>
      </c>
      <c r="Q34" s="22">
        <v>81</v>
      </c>
      <c r="R34" s="22">
        <v>425</v>
      </c>
      <c r="S34" s="22">
        <v>428</v>
      </c>
    </row>
    <row r="35" spans="1:19">
      <c r="A35" s="22"/>
      <c r="B35" s="22"/>
      <c r="C35" s="22"/>
      <c r="D35" s="22"/>
      <c r="E35" s="22"/>
      <c r="F35" s="22" t="s">
        <v>453</v>
      </c>
      <c r="G35" s="22"/>
      <c r="H35" s="22"/>
      <c r="I35" s="22"/>
      <c r="J35" s="22"/>
      <c r="K35" s="22"/>
      <c r="L35" s="22"/>
      <c r="M35" s="22"/>
      <c r="O35" s="22"/>
      <c r="P35" s="22" t="s">
        <v>318</v>
      </c>
      <c r="Q35" s="22">
        <v>82</v>
      </c>
      <c r="R35" s="22">
        <v>430</v>
      </c>
      <c r="S35" s="22">
        <v>434</v>
      </c>
    </row>
    <row r="36" spans="1:19">
      <c r="A36" s="22"/>
      <c r="B36" s="22"/>
      <c r="C36" s="22"/>
      <c r="D36" s="22" t="s">
        <v>438</v>
      </c>
      <c r="E36" s="22" t="s">
        <v>454</v>
      </c>
      <c r="F36" s="22" t="s">
        <v>455</v>
      </c>
      <c r="G36" s="22"/>
      <c r="H36" s="22">
        <v>963000000</v>
      </c>
      <c r="I36" s="22">
        <v>1096000000</v>
      </c>
      <c r="J36" s="22">
        <v>1337000000</v>
      </c>
      <c r="K36" s="22"/>
      <c r="L36" s="22"/>
      <c r="M36" s="22"/>
      <c r="O36" s="22"/>
      <c r="P36" s="22" t="s">
        <v>319</v>
      </c>
      <c r="Q36" s="22">
        <v>83</v>
      </c>
      <c r="R36" s="22">
        <v>436</v>
      </c>
      <c r="S36" s="22">
        <v>439</v>
      </c>
    </row>
    <row r="37" spans="1:19">
      <c r="A37" s="22"/>
      <c r="B37" s="22"/>
      <c r="C37" s="22"/>
      <c r="D37" s="22" t="s">
        <v>438</v>
      </c>
      <c r="E37" s="22" t="s">
        <v>456</v>
      </c>
      <c r="F37" s="22" t="s">
        <v>457</v>
      </c>
      <c r="G37" s="22"/>
      <c r="H37" s="22">
        <v>64000000</v>
      </c>
      <c r="I37" s="22">
        <v>59000000</v>
      </c>
      <c r="J37" s="22">
        <v>60000000</v>
      </c>
      <c r="K37" s="22"/>
      <c r="L37" s="22"/>
      <c r="M37" s="22"/>
      <c r="O37" s="22"/>
      <c r="P37" s="22" t="s">
        <v>320</v>
      </c>
      <c r="Q37" s="22">
        <v>84</v>
      </c>
      <c r="R37" s="22">
        <v>441</v>
      </c>
      <c r="S37" s="22">
        <v>443</v>
      </c>
    </row>
    <row r="38" spans="1:19">
      <c r="A38" s="22"/>
      <c r="B38" s="22"/>
      <c r="C38" s="22"/>
      <c r="D38" s="22" t="s">
        <v>438</v>
      </c>
      <c r="E38" s="22" t="s">
        <v>458</v>
      </c>
      <c r="F38" s="22" t="s">
        <v>459</v>
      </c>
      <c r="G38" s="22"/>
      <c r="H38" s="22">
        <v>2592000000</v>
      </c>
      <c r="I38" s="22">
        <v>2488000000</v>
      </c>
      <c r="J38" s="22">
        <v>2585000000</v>
      </c>
      <c r="K38" s="22"/>
      <c r="L38" s="22"/>
      <c r="M38" s="22"/>
      <c r="O38" s="22"/>
      <c r="P38" s="22" t="s">
        <v>321</v>
      </c>
      <c r="Q38" s="22">
        <v>85</v>
      </c>
      <c r="R38" s="22">
        <v>445</v>
      </c>
      <c r="S38" s="22">
        <v>448</v>
      </c>
    </row>
    <row r="39" spans="1:19">
      <c r="A39" s="22"/>
      <c r="B39" s="22"/>
      <c r="C39" s="22" t="s">
        <v>460</v>
      </c>
      <c r="D39" s="22" t="s">
        <v>438</v>
      </c>
      <c r="E39" s="22" t="s">
        <v>461</v>
      </c>
      <c r="F39" s="22" t="s">
        <v>462</v>
      </c>
      <c r="G39" s="22"/>
      <c r="H39" s="22">
        <v>357000000</v>
      </c>
      <c r="I39" s="22">
        <v>382000000</v>
      </c>
      <c r="J39" s="22">
        <v>307000000</v>
      </c>
      <c r="K39" s="22"/>
      <c r="L39" s="22"/>
      <c r="M39" s="22"/>
      <c r="O39" s="22"/>
      <c r="P39" s="22" t="s">
        <v>322</v>
      </c>
      <c r="Q39" s="22">
        <v>86</v>
      </c>
      <c r="R39" s="22">
        <v>450</v>
      </c>
      <c r="S39" s="22">
        <v>451</v>
      </c>
    </row>
    <row r="40" spans="1:19">
      <c r="A40" s="22"/>
      <c r="B40" s="22"/>
      <c r="C40" s="22" t="s">
        <v>463</v>
      </c>
      <c r="D40" s="22" t="s">
        <v>438</v>
      </c>
      <c r="E40" s="22" t="s">
        <v>54</v>
      </c>
      <c r="F40" s="22" t="s">
        <v>464</v>
      </c>
      <c r="G40" s="22"/>
      <c r="H40" s="22">
        <v>3976000000</v>
      </c>
      <c r="I40" s="22">
        <v>4025000000</v>
      </c>
      <c r="J40" s="22">
        <v>4289000000</v>
      </c>
      <c r="K40" s="22"/>
      <c r="L40" s="22"/>
      <c r="M40" s="22"/>
      <c r="O40" s="22"/>
      <c r="P40" s="22" t="s">
        <v>323</v>
      </c>
      <c r="Q40" s="22">
        <v>87</v>
      </c>
      <c r="R40" s="22">
        <v>453</v>
      </c>
      <c r="S40" s="22">
        <v>454</v>
      </c>
    </row>
    <row r="41" spans="1:19">
      <c r="A41" s="22"/>
      <c r="B41" s="22"/>
      <c r="C41" s="22"/>
      <c r="D41" s="22" t="s">
        <v>438</v>
      </c>
      <c r="E41" s="22" t="s">
        <v>465</v>
      </c>
      <c r="F41" s="22" t="s">
        <v>466</v>
      </c>
      <c r="G41" s="22"/>
      <c r="H41" s="22">
        <v>45301000000</v>
      </c>
      <c r="I41" s="22">
        <v>43527000000</v>
      </c>
      <c r="J41" s="22">
        <v>42800000000</v>
      </c>
      <c r="K41" s="22"/>
      <c r="L41" s="22"/>
      <c r="M41" s="22"/>
      <c r="O41" s="22"/>
      <c r="P41" s="22" t="s">
        <v>324</v>
      </c>
      <c r="Q41" s="22">
        <v>88</v>
      </c>
      <c r="R41" s="22">
        <v>456</v>
      </c>
      <c r="S41" s="22">
        <v>462</v>
      </c>
    </row>
    <row r="42" spans="1:19">
      <c r="A42" s="22"/>
      <c r="B42" s="22"/>
      <c r="C42" s="22" t="s">
        <v>467</v>
      </c>
      <c r="D42" s="22" t="s">
        <v>438</v>
      </c>
      <c r="E42" s="22" t="s">
        <v>468</v>
      </c>
      <c r="F42" s="22" t="s">
        <v>469</v>
      </c>
      <c r="G42" s="22"/>
      <c r="H42" s="22">
        <v>2442000000</v>
      </c>
      <c r="I42" s="22">
        <v>1395000000</v>
      </c>
      <c r="J42" s="22">
        <v>2309000000</v>
      </c>
      <c r="K42" s="22"/>
      <c r="L42" s="22"/>
      <c r="M42" s="22"/>
      <c r="O42" s="22"/>
      <c r="P42" s="22" t="s">
        <v>325</v>
      </c>
      <c r="Q42" s="22">
        <v>89</v>
      </c>
      <c r="R42" s="22">
        <v>464</v>
      </c>
      <c r="S42" s="22">
        <v>470</v>
      </c>
    </row>
    <row r="43" spans="1:19">
      <c r="A43" s="22"/>
      <c r="B43" s="22"/>
      <c r="C43" s="22"/>
      <c r="D43" s="22" t="s">
        <v>438</v>
      </c>
      <c r="E43" s="22" t="s">
        <v>470</v>
      </c>
      <c r="F43" s="22" t="s">
        <v>471</v>
      </c>
      <c r="G43" s="22"/>
      <c r="H43" s="22">
        <v>42859000000</v>
      </c>
      <c r="I43" s="22">
        <v>42132000000</v>
      </c>
      <c r="J43" s="22">
        <v>40491000000</v>
      </c>
      <c r="K43" s="22"/>
      <c r="L43" s="22"/>
      <c r="M43" s="22"/>
      <c r="O43" s="22"/>
      <c r="P43" s="22" t="s">
        <v>326</v>
      </c>
      <c r="Q43" s="22">
        <v>90</v>
      </c>
      <c r="R43" s="22">
        <v>472</v>
      </c>
      <c r="S43" s="22">
        <v>483</v>
      </c>
    </row>
    <row r="44" spans="1:19">
      <c r="A44" s="22"/>
      <c r="B44" s="22"/>
      <c r="C44" s="22"/>
      <c r="D44" s="22"/>
      <c r="E44" s="22"/>
      <c r="F44" s="22" t="s">
        <v>472</v>
      </c>
      <c r="G44" s="22"/>
      <c r="H44" s="22"/>
      <c r="I44" s="22"/>
      <c r="J44" s="22"/>
      <c r="K44" s="22"/>
      <c r="L44" s="22"/>
      <c r="M44" s="22"/>
      <c r="O44" s="22"/>
      <c r="P44" s="22" t="s">
        <v>327</v>
      </c>
      <c r="Q44" s="22">
        <v>91</v>
      </c>
      <c r="R44" s="22">
        <v>485</v>
      </c>
      <c r="S44" s="22">
        <v>486</v>
      </c>
    </row>
    <row r="45" spans="1:19">
      <c r="A45" s="22"/>
      <c r="B45" s="22"/>
      <c r="C45" s="22"/>
      <c r="D45" s="22" t="s">
        <v>430</v>
      </c>
      <c r="E45" s="22" t="s">
        <v>1910</v>
      </c>
      <c r="F45" s="22" t="s">
        <v>1911</v>
      </c>
      <c r="G45" s="22"/>
      <c r="H45" s="22">
        <v>5168000000</v>
      </c>
      <c r="I45" s="22">
        <v>5050000000</v>
      </c>
      <c r="J45" s="22">
        <v>5023000000</v>
      </c>
      <c r="K45" s="22"/>
      <c r="L45" s="22"/>
      <c r="M45" s="22"/>
      <c r="O45" s="22"/>
      <c r="P45" s="22" t="s">
        <v>328</v>
      </c>
      <c r="Q45" s="22">
        <v>92</v>
      </c>
      <c r="R45" s="22">
        <v>487</v>
      </c>
      <c r="S45" s="22">
        <v>487</v>
      </c>
    </row>
    <row r="46" spans="1:19">
      <c r="A46" s="22"/>
      <c r="B46" s="22"/>
      <c r="C46" s="22"/>
      <c r="D46" s="22" t="s">
        <v>438</v>
      </c>
      <c r="E46" s="22" t="s">
        <v>1912</v>
      </c>
      <c r="F46" s="22" t="s">
        <v>1913</v>
      </c>
      <c r="G46" s="22"/>
      <c r="H46" s="22">
        <v>14468000000</v>
      </c>
      <c r="I46" s="22">
        <v>14280000000</v>
      </c>
      <c r="J46" s="22">
        <v>13430000000</v>
      </c>
      <c r="K46" s="22"/>
      <c r="L46" s="22"/>
      <c r="M46" s="22"/>
      <c r="O46" s="22"/>
      <c r="P46" s="22" t="s">
        <v>329</v>
      </c>
      <c r="Q46" s="22">
        <v>93</v>
      </c>
      <c r="R46" s="22">
        <v>489</v>
      </c>
      <c r="S46" s="22">
        <v>496</v>
      </c>
    </row>
    <row r="47" spans="1:19">
      <c r="A47" s="22"/>
      <c r="B47" s="22"/>
      <c r="C47" s="22"/>
      <c r="D47" s="22" t="s">
        <v>438</v>
      </c>
      <c r="E47" s="22" t="s">
        <v>1914</v>
      </c>
      <c r="F47" s="22" t="s">
        <v>1915</v>
      </c>
      <c r="G47" s="22"/>
      <c r="H47" s="22">
        <v>3720000000</v>
      </c>
      <c r="I47" s="22">
        <v>3431000000</v>
      </c>
      <c r="J47" s="22">
        <v>3191000000</v>
      </c>
      <c r="K47" s="22"/>
      <c r="L47" s="22"/>
      <c r="M47" s="22"/>
      <c r="O47" s="22"/>
      <c r="P47" s="22" t="s">
        <v>330</v>
      </c>
      <c r="Q47" s="22">
        <v>94</v>
      </c>
      <c r="R47" s="22">
        <v>497</v>
      </c>
      <c r="S47" s="22">
        <v>497</v>
      </c>
    </row>
    <row r="48" spans="1:19">
      <c r="A48" s="22"/>
      <c r="B48" s="22"/>
      <c r="C48" s="22"/>
      <c r="D48" s="22" t="s">
        <v>438</v>
      </c>
      <c r="E48" s="22" t="s">
        <v>1916</v>
      </c>
      <c r="F48" s="22" t="s">
        <v>1917</v>
      </c>
      <c r="G48" s="22"/>
      <c r="H48" s="22">
        <v>4324000000</v>
      </c>
      <c r="I48" s="22">
        <v>4349000000</v>
      </c>
      <c r="J48" s="22">
        <v>4340000000</v>
      </c>
      <c r="K48" s="22"/>
      <c r="L48" s="22"/>
      <c r="M48" s="22"/>
      <c r="O48" s="22"/>
      <c r="P48" s="22" t="s">
        <v>331</v>
      </c>
      <c r="Q48" s="22">
        <v>95</v>
      </c>
      <c r="R48" s="22">
        <v>499</v>
      </c>
      <c r="S48" s="22">
        <v>500</v>
      </c>
    </row>
    <row r="49" spans="1:19">
      <c r="A49" s="22"/>
      <c r="B49" s="22"/>
      <c r="C49" s="22"/>
      <c r="D49" s="22" t="s">
        <v>430</v>
      </c>
      <c r="E49" s="22" t="s">
        <v>1296</v>
      </c>
      <c r="F49" s="22" t="s">
        <v>474</v>
      </c>
      <c r="G49" s="22"/>
      <c r="H49" s="22">
        <v>6501000000</v>
      </c>
      <c r="I49" s="22">
        <v>6381000000</v>
      </c>
      <c r="J49" s="22">
        <v>8774000000</v>
      </c>
      <c r="K49" s="22"/>
      <c r="L49" s="22"/>
      <c r="M49" s="22"/>
      <c r="O49" s="22"/>
      <c r="P49" s="22" t="s">
        <v>332</v>
      </c>
      <c r="Q49" s="22">
        <v>96</v>
      </c>
      <c r="R49" s="22">
        <v>502</v>
      </c>
      <c r="S49" s="22">
        <v>503</v>
      </c>
    </row>
    <row r="50" spans="1:19">
      <c r="A50" s="22"/>
      <c r="B50" s="22"/>
      <c r="C50" s="22"/>
      <c r="D50" s="22" t="s">
        <v>438</v>
      </c>
      <c r="E50" s="22" t="s">
        <v>475</v>
      </c>
      <c r="F50" s="22" t="s">
        <v>476</v>
      </c>
      <c r="G50" s="22"/>
      <c r="H50" s="22">
        <v>1694000000</v>
      </c>
      <c r="I50" s="22">
        <v>1655000000</v>
      </c>
      <c r="J50" s="22">
        <v>1814000000</v>
      </c>
      <c r="K50" s="22"/>
      <c r="L50" s="22"/>
      <c r="M50" s="22"/>
      <c r="O50" s="22"/>
      <c r="P50" s="22" t="s">
        <v>333</v>
      </c>
      <c r="Q50" s="22">
        <v>97</v>
      </c>
      <c r="R50" s="22">
        <v>505</v>
      </c>
      <c r="S50" s="22">
        <v>506</v>
      </c>
    </row>
    <row r="51" spans="1:19">
      <c r="A51" s="22"/>
      <c r="B51" s="22"/>
      <c r="C51" s="22"/>
      <c r="D51" s="22" t="s">
        <v>438</v>
      </c>
      <c r="E51" s="22" t="s">
        <v>477</v>
      </c>
      <c r="F51" s="22" t="s">
        <v>1918</v>
      </c>
      <c r="G51" s="22"/>
      <c r="H51" s="22">
        <v>614000000</v>
      </c>
      <c r="I51" s="22">
        <v>1161000000</v>
      </c>
      <c r="J51" s="22">
        <v>1623000000</v>
      </c>
      <c r="K51" s="22"/>
      <c r="L51" s="22"/>
      <c r="M51" s="22"/>
      <c r="O51" s="22"/>
      <c r="P51" s="22" t="s">
        <v>334</v>
      </c>
      <c r="Q51" s="22">
        <v>98</v>
      </c>
      <c r="R51" s="22">
        <v>508</v>
      </c>
      <c r="S51" s="22">
        <v>509</v>
      </c>
    </row>
    <row r="52" spans="1:19">
      <c r="A52" s="22"/>
      <c r="B52" s="22"/>
      <c r="C52" s="22" t="s">
        <v>1605</v>
      </c>
      <c r="D52" s="22" t="s">
        <v>438</v>
      </c>
      <c r="E52" s="22" t="s">
        <v>1606</v>
      </c>
      <c r="F52" s="22" t="s">
        <v>1607</v>
      </c>
      <c r="G52" s="22"/>
      <c r="H52" s="22">
        <v>952000000</v>
      </c>
      <c r="I52" s="22">
        <v>593000000</v>
      </c>
      <c r="J52" s="22">
        <v>-29000000</v>
      </c>
      <c r="K52" s="22"/>
      <c r="L52" s="22"/>
      <c r="M52" s="22"/>
      <c r="O52" s="22"/>
      <c r="P52" s="22" t="s">
        <v>335</v>
      </c>
      <c r="Q52" s="22">
        <v>99</v>
      </c>
      <c r="R52" s="22">
        <v>511</v>
      </c>
      <c r="S52" s="22">
        <v>538</v>
      </c>
    </row>
    <row r="53" spans="1:19">
      <c r="A53" s="22"/>
      <c r="B53" s="22"/>
      <c r="C53" s="22"/>
      <c r="D53" s="22" t="s">
        <v>430</v>
      </c>
      <c r="E53" s="22" t="s">
        <v>1608</v>
      </c>
      <c r="F53" s="22" t="s">
        <v>1609</v>
      </c>
      <c r="G53" s="22"/>
      <c r="H53" s="22">
        <v>2230000000</v>
      </c>
      <c r="I53" s="22">
        <v>2380000000</v>
      </c>
      <c r="J53" s="22">
        <v>1472000000</v>
      </c>
      <c r="K53" s="22"/>
      <c r="L53" s="22"/>
      <c r="M53" s="22"/>
      <c r="O53" s="22"/>
      <c r="P53" s="22" t="s">
        <v>336</v>
      </c>
      <c r="Q53" s="22">
        <v>100</v>
      </c>
      <c r="R53" s="22">
        <v>540</v>
      </c>
      <c r="S53" s="22">
        <v>562</v>
      </c>
    </row>
    <row r="54" spans="1:19">
      <c r="A54" s="22"/>
      <c r="B54" s="22"/>
      <c r="C54" s="22" t="s">
        <v>41</v>
      </c>
      <c r="D54" s="22" t="s">
        <v>438</v>
      </c>
      <c r="E54" s="22" t="s">
        <v>484</v>
      </c>
      <c r="F54" s="22" t="s">
        <v>485</v>
      </c>
      <c r="G54" s="22"/>
      <c r="H54" s="22">
        <v>621000000</v>
      </c>
      <c r="I54" s="22">
        <v>526000000</v>
      </c>
      <c r="J54" s="22">
        <v>663000000</v>
      </c>
      <c r="K54" s="22"/>
      <c r="L54" s="22"/>
      <c r="M54" s="22"/>
      <c r="O54" s="22"/>
      <c r="P54" s="22" t="s">
        <v>2352</v>
      </c>
      <c r="Q54" s="22">
        <v>101</v>
      </c>
      <c r="R54" s="22">
        <v>564</v>
      </c>
      <c r="S54" s="22">
        <v>577</v>
      </c>
    </row>
    <row r="55" spans="1:19">
      <c r="A55" s="22"/>
      <c r="B55" s="22"/>
      <c r="C55" s="22"/>
      <c r="D55" s="22" t="s">
        <v>438</v>
      </c>
      <c r="E55" s="22" t="s">
        <v>486</v>
      </c>
      <c r="F55" s="22" t="s">
        <v>487</v>
      </c>
      <c r="G55" s="22"/>
      <c r="H55" s="22">
        <v>464000000</v>
      </c>
      <c r="I55" s="22">
        <v>1014000000</v>
      </c>
      <c r="J55" s="22">
        <v>679000000</v>
      </c>
      <c r="K55" s="22"/>
      <c r="L55" s="22"/>
      <c r="M55" s="22"/>
      <c r="O55" s="22"/>
      <c r="P55" s="22" t="s">
        <v>2353</v>
      </c>
      <c r="Q55" s="22">
        <v>102</v>
      </c>
      <c r="R55" s="22">
        <v>579</v>
      </c>
      <c r="S55" s="22">
        <v>584</v>
      </c>
    </row>
    <row r="56" spans="1:19">
      <c r="A56" s="22"/>
      <c r="B56" s="22"/>
      <c r="C56" s="22"/>
      <c r="D56" s="22" t="s">
        <v>438</v>
      </c>
      <c r="E56" s="22" t="s">
        <v>488</v>
      </c>
      <c r="F56" s="22" t="s">
        <v>489</v>
      </c>
      <c r="G56" s="22"/>
      <c r="H56" s="22">
        <v>40756000000</v>
      </c>
      <c r="I56" s="22">
        <v>40820000000</v>
      </c>
      <c r="J56" s="22">
        <v>40980000000</v>
      </c>
      <c r="K56" s="22"/>
      <c r="L56" s="22"/>
      <c r="M56" s="22"/>
      <c r="O56" s="22"/>
      <c r="P56" s="22" t="s">
        <v>2354</v>
      </c>
      <c r="Q56" s="22">
        <v>103</v>
      </c>
      <c r="R56" s="22">
        <v>586</v>
      </c>
      <c r="S56" s="22">
        <v>591</v>
      </c>
    </row>
    <row r="57" spans="1:19">
      <c r="A57" s="22"/>
      <c r="B57" s="22"/>
      <c r="C57" s="22"/>
      <c r="D57" s="22"/>
      <c r="E57" s="22"/>
      <c r="F57" s="22" t="s">
        <v>490</v>
      </c>
      <c r="G57" s="22"/>
      <c r="H57" s="22"/>
      <c r="I57" s="22"/>
      <c r="J57" s="22"/>
      <c r="K57" s="22"/>
      <c r="L57" s="22"/>
      <c r="M57" s="22"/>
      <c r="O57" s="22"/>
      <c r="P57" s="22" t="s">
        <v>2355</v>
      </c>
      <c r="Q57" s="22">
        <v>104</v>
      </c>
      <c r="R57" s="22">
        <v>592</v>
      </c>
      <c r="S57" s="22">
        <v>592</v>
      </c>
    </row>
    <row r="58" spans="1:19">
      <c r="A58" s="22"/>
      <c r="B58" s="22"/>
      <c r="C58" s="22"/>
      <c r="D58" s="22" t="s">
        <v>438</v>
      </c>
      <c r="E58" s="22" t="s">
        <v>491</v>
      </c>
      <c r="F58" s="22" t="s">
        <v>492</v>
      </c>
      <c r="G58" s="22"/>
      <c r="H58" s="22">
        <v>15883000000</v>
      </c>
      <c r="I58" s="22">
        <v>15375000000</v>
      </c>
      <c r="J58" s="22">
        <v>15152000000</v>
      </c>
      <c r="K58" s="22"/>
      <c r="L58" s="22"/>
      <c r="M58" s="22"/>
      <c r="O58" s="22"/>
      <c r="P58" s="22" t="s">
        <v>2356</v>
      </c>
      <c r="Q58" s="22">
        <v>105</v>
      </c>
      <c r="R58" s="22">
        <v>594</v>
      </c>
      <c r="S58" s="22">
        <v>599</v>
      </c>
    </row>
    <row r="59" spans="1:19">
      <c r="A59" s="22"/>
      <c r="B59" s="22"/>
      <c r="C59" s="22"/>
      <c r="D59" s="22" t="s">
        <v>430</v>
      </c>
      <c r="E59" s="22" t="s">
        <v>493</v>
      </c>
      <c r="F59" s="22" t="s">
        <v>494</v>
      </c>
      <c r="G59" s="22"/>
      <c r="H59" s="22">
        <v>10352000000</v>
      </c>
      <c r="I59" s="22">
        <v>9970000000</v>
      </c>
      <c r="J59" s="22">
        <v>9951000000</v>
      </c>
      <c r="K59" s="22"/>
      <c r="L59" s="22"/>
      <c r="M59" s="22"/>
      <c r="O59" s="22"/>
      <c r="P59" s="22" t="s">
        <v>2357</v>
      </c>
      <c r="Q59" s="22">
        <v>106</v>
      </c>
      <c r="R59" s="22">
        <v>601</v>
      </c>
      <c r="S59" s="22">
        <v>604</v>
      </c>
    </row>
    <row r="60" spans="1:19">
      <c r="A60" s="22"/>
      <c r="B60" s="22"/>
      <c r="C60" s="22" t="s">
        <v>2236</v>
      </c>
      <c r="D60" s="22" t="s">
        <v>438</v>
      </c>
      <c r="E60" s="22" t="s">
        <v>496</v>
      </c>
      <c r="F60" s="22" t="s">
        <v>497</v>
      </c>
      <c r="G60" s="22"/>
      <c r="H60" s="22">
        <v>4446000000</v>
      </c>
      <c r="I60" s="22">
        <v>4597000000</v>
      </c>
      <c r="J60" s="22">
        <v>5033000000</v>
      </c>
      <c r="K60" s="22"/>
      <c r="L60" s="22"/>
      <c r="M60" s="22"/>
      <c r="O60" s="22"/>
      <c r="P60" s="22" t="s">
        <v>2358</v>
      </c>
      <c r="Q60" s="22">
        <v>107</v>
      </c>
      <c r="R60" s="22">
        <v>606</v>
      </c>
      <c r="S60" s="22">
        <v>610</v>
      </c>
    </row>
    <row r="61" spans="1:19">
      <c r="A61" s="22"/>
      <c r="B61" s="22"/>
      <c r="C61" s="22"/>
      <c r="D61" s="22" t="s">
        <v>438</v>
      </c>
      <c r="E61" s="22" t="s">
        <v>498</v>
      </c>
      <c r="F61" s="22" t="s">
        <v>499</v>
      </c>
      <c r="G61" s="22"/>
      <c r="H61" s="22">
        <v>2063000000</v>
      </c>
      <c r="I61" s="22">
        <v>1973000000</v>
      </c>
      <c r="J61" s="22">
        <v>1984000000</v>
      </c>
      <c r="K61" s="22"/>
      <c r="L61" s="22"/>
      <c r="M61" s="22"/>
      <c r="O61" s="22"/>
      <c r="P61" s="22" t="s">
        <v>2359</v>
      </c>
      <c r="Q61" s="22">
        <v>108</v>
      </c>
      <c r="R61" s="22">
        <v>612</v>
      </c>
      <c r="S61" s="22">
        <v>618</v>
      </c>
    </row>
    <row r="62" spans="1:19">
      <c r="A62" s="22"/>
      <c r="B62" s="22"/>
      <c r="C62" s="22"/>
      <c r="D62" s="22" t="s">
        <v>438</v>
      </c>
      <c r="E62" s="22" t="s">
        <v>500</v>
      </c>
      <c r="F62" s="22" t="s">
        <v>501</v>
      </c>
      <c r="G62" s="22"/>
      <c r="H62" s="22">
        <v>2886000000</v>
      </c>
      <c r="I62" s="22">
        <v>2925000000</v>
      </c>
      <c r="J62" s="22">
        <v>2895000000</v>
      </c>
      <c r="K62" s="22"/>
      <c r="L62" s="22"/>
      <c r="M62" s="22"/>
      <c r="O62" s="22"/>
      <c r="P62" s="22" t="s">
        <v>2360</v>
      </c>
      <c r="Q62" s="22">
        <v>109</v>
      </c>
      <c r="R62" s="22">
        <v>620</v>
      </c>
      <c r="S62" s="22">
        <v>621</v>
      </c>
    </row>
    <row r="63" spans="1:19">
      <c r="A63" s="22"/>
      <c r="B63" s="22"/>
      <c r="C63" s="22" t="s">
        <v>502</v>
      </c>
      <c r="D63" s="22" t="s">
        <v>438</v>
      </c>
      <c r="E63" s="22" t="s">
        <v>503</v>
      </c>
      <c r="F63" s="22" t="s">
        <v>504</v>
      </c>
      <c r="G63" s="22"/>
      <c r="H63" s="22">
        <v>1246000000</v>
      </c>
      <c r="I63" s="22">
        <v>1370000000</v>
      </c>
      <c r="J63" s="22">
        <v>1504000000</v>
      </c>
      <c r="K63" s="22"/>
      <c r="L63" s="22"/>
      <c r="M63" s="22"/>
      <c r="O63" s="22"/>
      <c r="P63" s="22" t="s">
        <v>2361</v>
      </c>
      <c r="Q63" s="22">
        <v>110</v>
      </c>
      <c r="R63" s="22">
        <v>623</v>
      </c>
      <c r="S63" s="22">
        <v>626</v>
      </c>
    </row>
    <row r="64" spans="1:19">
      <c r="A64" s="22"/>
      <c r="B64" s="22"/>
      <c r="C64" s="22"/>
      <c r="D64" s="22" t="s">
        <v>438</v>
      </c>
      <c r="E64" s="22" t="s">
        <v>505</v>
      </c>
      <c r="F64" s="22" t="s">
        <v>506</v>
      </c>
      <c r="G64" s="22"/>
      <c r="H64" s="22">
        <v>973000000</v>
      </c>
      <c r="I64" s="22">
        <v>928000000</v>
      </c>
      <c r="J64" s="22">
        <v>961000000</v>
      </c>
      <c r="K64" s="22"/>
      <c r="L64" s="22"/>
      <c r="M64" s="22"/>
      <c r="O64" s="22"/>
      <c r="P64" s="22" t="s">
        <v>2362</v>
      </c>
      <c r="Q64" s="22">
        <v>111</v>
      </c>
      <c r="R64" s="22">
        <v>628</v>
      </c>
      <c r="S64" s="22">
        <v>643</v>
      </c>
    </row>
    <row r="65" spans="1:19">
      <c r="A65" s="22"/>
      <c r="B65" s="22"/>
      <c r="C65" s="22"/>
      <c r="D65" s="22" t="s">
        <v>438</v>
      </c>
      <c r="E65" s="22" t="s">
        <v>507</v>
      </c>
      <c r="F65" s="22" t="s">
        <v>487</v>
      </c>
      <c r="G65" s="22"/>
      <c r="H65" s="22">
        <v>12125000000</v>
      </c>
      <c r="I65" s="22">
        <v>11899000000</v>
      </c>
      <c r="J65" s="22">
        <v>11362000000</v>
      </c>
      <c r="K65" s="22"/>
      <c r="L65" s="22"/>
      <c r="M65" s="22"/>
      <c r="O65" s="22"/>
      <c r="P65" s="22" t="s">
        <v>2363</v>
      </c>
      <c r="Q65" s="22">
        <v>112</v>
      </c>
      <c r="R65" s="22">
        <v>645</v>
      </c>
      <c r="S65" s="22">
        <v>652</v>
      </c>
    </row>
    <row r="66" spans="1:19">
      <c r="A66" s="22"/>
      <c r="B66" s="22"/>
      <c r="C66" s="22"/>
      <c r="D66" s="22" t="s">
        <v>438</v>
      </c>
      <c r="E66" s="22" t="s">
        <v>508</v>
      </c>
      <c r="F66" s="22" t="s">
        <v>509</v>
      </c>
      <c r="G66" s="22"/>
      <c r="H66" s="22">
        <v>49974000000</v>
      </c>
      <c r="I66" s="22">
        <v>49037000000</v>
      </c>
      <c r="J66" s="22">
        <v>48842000000</v>
      </c>
      <c r="K66" s="22"/>
      <c r="L66" s="22"/>
      <c r="M66" s="22"/>
      <c r="O66" s="22"/>
      <c r="P66" s="22" t="s">
        <v>351</v>
      </c>
      <c r="Q66" s="22">
        <v>113</v>
      </c>
      <c r="R66" s="22">
        <v>654</v>
      </c>
      <c r="S66" s="22">
        <v>662</v>
      </c>
    </row>
    <row r="67" spans="1:19">
      <c r="A67" s="22"/>
      <c r="B67" s="22"/>
      <c r="C67" s="22" t="s">
        <v>73</v>
      </c>
      <c r="D67" s="22" t="s">
        <v>438</v>
      </c>
      <c r="E67" s="22" t="s">
        <v>510</v>
      </c>
      <c r="F67" s="22" t="s">
        <v>511</v>
      </c>
      <c r="G67" s="22"/>
      <c r="H67" s="22">
        <v>33641000000</v>
      </c>
      <c r="I67" s="22">
        <v>33915000000</v>
      </c>
      <c r="J67" s="22">
        <v>32629000000</v>
      </c>
      <c r="K67" s="22"/>
      <c r="L67" s="22"/>
      <c r="M67" s="22"/>
      <c r="O67" s="22"/>
      <c r="P67" s="22" t="s">
        <v>352</v>
      </c>
      <c r="Q67" s="22">
        <v>114</v>
      </c>
      <c r="R67" s="22">
        <v>664</v>
      </c>
      <c r="S67" s="22">
        <v>672</v>
      </c>
    </row>
    <row r="68" spans="1:19">
      <c r="A68" s="22"/>
      <c r="B68" s="22"/>
      <c r="C68" s="22" t="s">
        <v>512</v>
      </c>
      <c r="D68" s="22" t="s">
        <v>438</v>
      </c>
      <c r="E68" s="22" t="s">
        <v>42</v>
      </c>
      <c r="F68" s="22" t="s">
        <v>513</v>
      </c>
      <c r="G68" s="22"/>
      <c r="H68" s="22">
        <v>10365000000</v>
      </c>
      <c r="I68" s="22">
        <v>10307000000</v>
      </c>
      <c r="J68" s="22">
        <v>10405000000</v>
      </c>
      <c r="K68" s="22"/>
      <c r="L68" s="22"/>
      <c r="M68" s="22"/>
      <c r="O68" s="22"/>
      <c r="P68" s="22" t="s">
        <v>353</v>
      </c>
      <c r="Q68" s="22">
        <v>115</v>
      </c>
      <c r="R68" s="22">
        <v>674</v>
      </c>
      <c r="S68" s="22">
        <v>679</v>
      </c>
    </row>
    <row r="69" spans="1:19">
      <c r="A69" s="22"/>
      <c r="B69" s="22"/>
      <c r="C69" s="22" t="s">
        <v>234</v>
      </c>
      <c r="D69" s="22" t="s">
        <v>438</v>
      </c>
      <c r="E69" s="22" t="s">
        <v>514</v>
      </c>
      <c r="F69" s="22" t="s">
        <v>515</v>
      </c>
      <c r="G69" s="22"/>
      <c r="H69" s="22">
        <v>23276000000</v>
      </c>
      <c r="I69" s="22">
        <v>23608000000</v>
      </c>
      <c r="J69" s="22">
        <v>22224000000</v>
      </c>
      <c r="K69" s="22"/>
      <c r="L69" s="22"/>
      <c r="M69" s="22"/>
      <c r="O69" s="22"/>
      <c r="P69" s="22" t="s">
        <v>354</v>
      </c>
      <c r="Q69" s="22">
        <v>116</v>
      </c>
      <c r="R69" s="22">
        <v>681</v>
      </c>
      <c r="S69" s="22">
        <v>698</v>
      </c>
    </row>
    <row r="70" spans="1:19">
      <c r="A70" s="22"/>
      <c r="B70" s="22"/>
      <c r="C70" s="22" t="s">
        <v>236</v>
      </c>
      <c r="D70" s="22" t="s">
        <v>438</v>
      </c>
      <c r="E70" s="22" t="s">
        <v>516</v>
      </c>
      <c r="F70" s="22" t="s">
        <v>517</v>
      </c>
      <c r="G70" s="22"/>
      <c r="H70" s="22">
        <v>382000000</v>
      </c>
      <c r="I70" s="22">
        <v>551000000</v>
      </c>
      <c r="J70" s="22">
        <v>346000000</v>
      </c>
      <c r="K70" s="22"/>
      <c r="L70" s="22"/>
      <c r="M70" s="22"/>
      <c r="O70" s="22"/>
      <c r="P70" s="22" t="s">
        <v>355</v>
      </c>
      <c r="Q70" s="22">
        <v>117</v>
      </c>
      <c r="R70" s="22">
        <v>700</v>
      </c>
      <c r="S70" s="22">
        <v>706</v>
      </c>
    </row>
    <row r="71" spans="1:19">
      <c r="A71" s="22"/>
      <c r="B71" s="22"/>
      <c r="C71" s="22" t="s">
        <v>518</v>
      </c>
      <c r="D71" s="22" t="s">
        <v>438</v>
      </c>
      <c r="E71" s="22" t="s">
        <v>519</v>
      </c>
      <c r="F71" s="22" t="s">
        <v>520</v>
      </c>
      <c r="G71" s="22"/>
      <c r="H71" s="22">
        <v>22894000000</v>
      </c>
      <c r="I71" s="22">
        <v>23057000000</v>
      </c>
      <c r="J71" s="22">
        <v>21878000000</v>
      </c>
      <c r="K71" s="22"/>
      <c r="L71" s="22"/>
      <c r="M71" s="22"/>
      <c r="O71" s="22"/>
      <c r="P71" s="22" t="s">
        <v>356</v>
      </c>
      <c r="Q71" s="22">
        <v>118</v>
      </c>
      <c r="R71" s="22">
        <v>708</v>
      </c>
      <c r="S71" s="22">
        <v>710</v>
      </c>
    </row>
    <row r="72" spans="1:19">
      <c r="A72" s="22"/>
      <c r="B72" s="22"/>
      <c r="C72" s="22" t="s">
        <v>521</v>
      </c>
      <c r="D72" s="22" t="s">
        <v>438</v>
      </c>
      <c r="E72" s="22" t="s">
        <v>522</v>
      </c>
      <c r="F72" s="22" t="s">
        <v>523</v>
      </c>
      <c r="G72" s="22"/>
      <c r="H72" s="22">
        <v>1424000000</v>
      </c>
      <c r="I72" s="22">
        <v>1236000000</v>
      </c>
      <c r="J72" s="22">
        <v>989000000</v>
      </c>
      <c r="K72" s="22"/>
      <c r="L72" s="22"/>
      <c r="M72" s="22"/>
      <c r="O72" s="22"/>
      <c r="P72" s="22" t="s">
        <v>357</v>
      </c>
      <c r="Q72" s="22">
        <v>119</v>
      </c>
      <c r="R72" s="22">
        <v>712</v>
      </c>
      <c r="S72" s="22">
        <v>720</v>
      </c>
    </row>
    <row r="73" spans="1:19">
      <c r="A73" s="22"/>
      <c r="B73" s="22"/>
      <c r="C73" s="22" t="s">
        <v>33</v>
      </c>
      <c r="D73" s="22" t="s">
        <v>438</v>
      </c>
      <c r="E73" s="22" t="s">
        <v>524</v>
      </c>
      <c r="F73" s="22" t="s">
        <v>525</v>
      </c>
      <c r="G73" s="22"/>
      <c r="H73" s="22">
        <v>21470000000</v>
      </c>
      <c r="I73" s="22">
        <v>21821000000</v>
      </c>
      <c r="J73" s="22">
        <v>20889000000</v>
      </c>
      <c r="K73" s="22"/>
      <c r="L73" s="22"/>
      <c r="M73" s="22"/>
      <c r="O73" s="22"/>
      <c r="P73" s="22" t="s">
        <v>358</v>
      </c>
      <c r="Q73" s="22">
        <v>120</v>
      </c>
      <c r="R73" s="22">
        <v>722</v>
      </c>
      <c r="S73" s="22">
        <v>741</v>
      </c>
    </row>
    <row r="74" spans="1:19">
      <c r="A74" s="22"/>
      <c r="B74" s="22"/>
      <c r="C74" s="22"/>
      <c r="D74" s="22"/>
      <c r="E74" s="22"/>
      <c r="F74" s="22" t="s">
        <v>526</v>
      </c>
      <c r="G74" s="22"/>
      <c r="H74" s="22"/>
      <c r="I74" s="22"/>
      <c r="J74" s="22"/>
      <c r="K74" s="22"/>
      <c r="L74" s="22"/>
      <c r="M74" s="22"/>
      <c r="O74" s="22"/>
      <c r="P74" s="22" t="s">
        <v>359</v>
      </c>
      <c r="Q74" s="22">
        <v>121</v>
      </c>
      <c r="R74" s="22">
        <v>743</v>
      </c>
      <c r="S74" s="22">
        <v>759</v>
      </c>
    </row>
    <row r="75" spans="1:19">
      <c r="A75" s="22"/>
      <c r="B75" s="22"/>
      <c r="C75" s="22" t="s">
        <v>74</v>
      </c>
      <c r="D75" s="22" t="s">
        <v>438</v>
      </c>
      <c r="E75" s="22" t="s">
        <v>527</v>
      </c>
      <c r="F75" s="22" t="s">
        <v>528</v>
      </c>
      <c r="G75" s="22"/>
      <c r="H75" s="22">
        <v>4.18</v>
      </c>
      <c r="I75" s="22">
        <v>4.17</v>
      </c>
      <c r="J75" s="22">
        <v>3.95</v>
      </c>
      <c r="K75" s="22"/>
      <c r="L75" s="22"/>
      <c r="M75" s="22"/>
      <c r="O75" s="22"/>
      <c r="P75" s="22" t="s">
        <v>2233</v>
      </c>
      <c r="Q75" s="22">
        <v>122</v>
      </c>
      <c r="R75" s="22">
        <v>761</v>
      </c>
      <c r="S75" s="22">
        <v>765</v>
      </c>
    </row>
    <row r="76" spans="1:19">
      <c r="A76" s="22"/>
      <c r="B76" s="22"/>
      <c r="C76" s="22" t="s">
        <v>75</v>
      </c>
      <c r="D76" s="22" t="s">
        <v>438</v>
      </c>
      <c r="E76" s="22" t="s">
        <v>529</v>
      </c>
      <c r="F76" s="22" t="s">
        <v>530</v>
      </c>
      <c r="G76" s="22"/>
      <c r="H76" s="118">
        <v>43803</v>
      </c>
      <c r="I76" s="119">
        <v>43742</v>
      </c>
      <c r="J76" s="22">
        <v>3.89</v>
      </c>
      <c r="K76" s="22"/>
      <c r="L76" s="22"/>
      <c r="M76" s="22"/>
      <c r="O76" s="22"/>
      <c r="P76" s="22" t="s">
        <v>362</v>
      </c>
      <c r="Q76" s="22">
        <v>123</v>
      </c>
      <c r="R76" s="22">
        <v>766</v>
      </c>
      <c r="S76" s="22">
        <v>766</v>
      </c>
    </row>
    <row r="77" spans="1:19">
      <c r="A77" s="22"/>
      <c r="B77" s="22"/>
      <c r="C77" s="22" t="s">
        <v>875</v>
      </c>
      <c r="D77" s="22" t="s">
        <v>438</v>
      </c>
      <c r="E77" s="22" t="s">
        <v>876</v>
      </c>
      <c r="F77" s="22" t="s">
        <v>1919</v>
      </c>
      <c r="G77" s="22"/>
      <c r="H77" s="120">
        <v>-520468</v>
      </c>
      <c r="I77" s="22">
        <v>1.35</v>
      </c>
      <c r="J77" s="22">
        <v>1.1499999999999999</v>
      </c>
      <c r="K77" s="22"/>
      <c r="L77" s="22"/>
      <c r="M77" s="22"/>
      <c r="O77" s="22"/>
      <c r="P77" s="22" t="s">
        <v>2364</v>
      </c>
      <c r="Q77" s="22">
        <v>124</v>
      </c>
      <c r="R77" s="22">
        <v>768</v>
      </c>
      <c r="S77" s="22">
        <v>775</v>
      </c>
    </row>
    <row r="78" spans="1:19">
      <c r="A78" s="22"/>
      <c r="B78" s="22"/>
      <c r="C78" s="22"/>
      <c r="D78" s="22" t="s">
        <v>438</v>
      </c>
      <c r="E78" s="22" t="s">
        <v>244</v>
      </c>
      <c r="F78" s="22" t="s">
        <v>1920</v>
      </c>
      <c r="G78" s="22"/>
      <c r="H78" s="22">
        <v>5136500000</v>
      </c>
      <c r="I78" s="22">
        <v>5237200000</v>
      </c>
      <c r="J78" s="22">
        <v>5287300000</v>
      </c>
      <c r="K78" s="22"/>
      <c r="L78" s="22"/>
      <c r="M78" s="22"/>
      <c r="O78" s="22"/>
      <c r="P78" s="22" t="s">
        <v>2365</v>
      </c>
      <c r="Q78" s="22">
        <v>125</v>
      </c>
      <c r="R78" s="22">
        <v>777</v>
      </c>
      <c r="S78" s="22">
        <v>796</v>
      </c>
    </row>
    <row r="79" spans="1:19">
      <c r="A79" s="22"/>
      <c r="B79" s="22"/>
      <c r="C79" s="22"/>
      <c r="D79" s="22" t="s">
        <v>438</v>
      </c>
      <c r="E79" s="22" t="s">
        <v>532</v>
      </c>
      <c r="F79" s="22" t="s">
        <v>1921</v>
      </c>
      <c r="G79" s="22"/>
      <c r="H79" s="22">
        <v>5209800000</v>
      </c>
      <c r="I79" s="22">
        <v>5324400000</v>
      </c>
      <c r="J79" s="22">
        <v>5371200000</v>
      </c>
      <c r="K79" s="22"/>
      <c r="L79" s="22"/>
      <c r="M79" s="22"/>
      <c r="O79" s="22"/>
      <c r="P79" s="22" t="s">
        <v>2366</v>
      </c>
      <c r="Q79" s="22">
        <v>126</v>
      </c>
      <c r="R79" s="22">
        <v>798</v>
      </c>
      <c r="S79" s="22">
        <v>804</v>
      </c>
    </row>
    <row r="80" spans="1:19">
      <c r="A80" s="22"/>
      <c r="B80" s="22"/>
      <c r="C80" s="22"/>
      <c r="D80" s="22" t="s">
        <v>263</v>
      </c>
      <c r="E80" s="22" t="s">
        <v>428</v>
      </c>
      <c r="F80" s="22"/>
      <c r="G80" s="22"/>
      <c r="H80" s="22"/>
      <c r="I80" s="22"/>
      <c r="J80" s="22"/>
      <c r="K80" s="22"/>
      <c r="L80" s="22"/>
      <c r="M80" s="22"/>
      <c r="O80" s="22"/>
      <c r="P80" s="22" t="s">
        <v>2367</v>
      </c>
      <c r="Q80" s="22">
        <v>127</v>
      </c>
      <c r="R80" s="22">
        <v>806</v>
      </c>
      <c r="S80" s="22">
        <v>812</v>
      </c>
    </row>
    <row r="81" spans="1:19">
      <c r="A81" s="22"/>
      <c r="B81" s="22"/>
      <c r="C81" s="22"/>
      <c r="D81" s="22"/>
      <c r="E81" s="22" t="s">
        <v>534</v>
      </c>
      <c r="F81" s="22" t="s">
        <v>290</v>
      </c>
      <c r="G81" s="22"/>
      <c r="H81" s="22"/>
      <c r="I81" s="22"/>
      <c r="J81" s="22"/>
      <c r="K81" s="22"/>
      <c r="L81" s="22"/>
      <c r="M81" s="22"/>
      <c r="O81" s="22"/>
      <c r="P81" s="22" t="s">
        <v>2368</v>
      </c>
      <c r="Q81" s="22">
        <v>128</v>
      </c>
      <c r="R81" s="22">
        <v>814</v>
      </c>
      <c r="S81" s="22">
        <v>818</v>
      </c>
    </row>
    <row r="82" spans="1:19">
      <c r="A82" s="22"/>
      <c r="B82" s="22"/>
      <c r="C82" s="22"/>
      <c r="D82" s="22" t="s">
        <v>430</v>
      </c>
      <c r="E82" s="22" t="s">
        <v>1922</v>
      </c>
      <c r="F82" s="22" t="s">
        <v>2377</v>
      </c>
      <c r="G82" s="22"/>
      <c r="H82" s="22">
        <v>185000000</v>
      </c>
      <c r="I82" s="22">
        <v>52000000</v>
      </c>
      <c r="J82" s="22">
        <v>183000000</v>
      </c>
      <c r="K82" s="22"/>
      <c r="L82" s="22"/>
      <c r="M82" s="22"/>
      <c r="O82" s="22"/>
      <c r="P82" s="22" t="s">
        <v>368</v>
      </c>
      <c r="Q82" s="22">
        <v>129</v>
      </c>
      <c r="R82" s="22">
        <v>820</v>
      </c>
      <c r="S82" s="22">
        <v>826</v>
      </c>
    </row>
    <row r="83" spans="1:19">
      <c r="A83" s="22"/>
      <c r="B83" s="22"/>
      <c r="C83" s="22"/>
      <c r="D83" s="22" t="s">
        <v>430</v>
      </c>
      <c r="E83" s="22" t="s">
        <v>535</v>
      </c>
      <c r="F83" s="22" t="s">
        <v>1924</v>
      </c>
      <c r="G83" s="22"/>
      <c r="H83" s="22">
        <v>376000000</v>
      </c>
      <c r="I83" s="22">
        <v>273000000</v>
      </c>
      <c r="J83" s="22">
        <v>186000000</v>
      </c>
      <c r="K83" s="22"/>
      <c r="L83" s="22"/>
      <c r="M83" s="22"/>
      <c r="O83" s="22"/>
      <c r="P83" s="22" t="s">
        <v>2369</v>
      </c>
      <c r="Q83" s="22">
        <v>130</v>
      </c>
      <c r="R83" s="22">
        <v>828</v>
      </c>
      <c r="S83" s="22">
        <v>832</v>
      </c>
    </row>
    <row r="84" spans="1:19">
      <c r="A84" s="22"/>
      <c r="B84" s="22"/>
      <c r="C84" s="22"/>
      <c r="D84" s="22" t="s">
        <v>263</v>
      </c>
      <c r="E84" s="22" t="s">
        <v>428</v>
      </c>
      <c r="F84" s="22"/>
      <c r="G84" s="22"/>
      <c r="H84" s="22"/>
      <c r="I84" s="22"/>
      <c r="J84" s="22"/>
      <c r="K84" s="22"/>
      <c r="L84" s="22"/>
      <c r="M84" s="22"/>
      <c r="O84" s="22"/>
      <c r="P84" s="22" t="s">
        <v>370</v>
      </c>
      <c r="Q84" s="22">
        <v>131</v>
      </c>
      <c r="R84" s="22">
        <v>834</v>
      </c>
      <c r="S84" s="22">
        <v>837</v>
      </c>
    </row>
    <row r="85" spans="1:19">
      <c r="A85" s="22"/>
      <c r="B85" s="22"/>
      <c r="C85" s="22"/>
      <c r="D85" s="22"/>
      <c r="E85" s="22" t="s">
        <v>537</v>
      </c>
      <c r="F85" s="22" t="s">
        <v>291</v>
      </c>
      <c r="G85" s="22"/>
      <c r="H85" s="22"/>
      <c r="I85" s="22"/>
      <c r="J85" s="22"/>
      <c r="K85" s="22"/>
      <c r="L85" s="22"/>
      <c r="M85" s="22"/>
      <c r="O85" s="22"/>
      <c r="P85" s="22" t="s">
        <v>371</v>
      </c>
      <c r="Q85" s="22">
        <v>132</v>
      </c>
      <c r="R85" s="22">
        <v>839</v>
      </c>
      <c r="S85" s="22">
        <v>849</v>
      </c>
    </row>
    <row r="86" spans="1:19">
      <c r="A86" s="22"/>
      <c r="B86" s="22"/>
      <c r="C86" s="22" t="s">
        <v>518</v>
      </c>
      <c r="D86" s="22" t="s">
        <v>438</v>
      </c>
      <c r="E86" s="22" t="s">
        <v>519</v>
      </c>
      <c r="F86" s="22" t="s">
        <v>520</v>
      </c>
      <c r="G86" s="22"/>
      <c r="H86" s="22">
        <v>22894000000</v>
      </c>
      <c r="I86" s="22">
        <v>23057000000</v>
      </c>
      <c r="J86" s="22">
        <v>21878000000</v>
      </c>
      <c r="K86" s="22"/>
      <c r="L86" s="22"/>
      <c r="M86" s="22"/>
      <c r="O86" s="22"/>
      <c r="P86" s="22" t="s">
        <v>1901</v>
      </c>
      <c r="Q86" s="22">
        <v>133</v>
      </c>
      <c r="R86" s="22">
        <v>851</v>
      </c>
      <c r="S86" s="22">
        <v>854</v>
      </c>
    </row>
    <row r="87" spans="1:19">
      <c r="A87" s="22"/>
      <c r="B87" s="22"/>
      <c r="C87" s="22"/>
      <c r="D87" s="22"/>
      <c r="E87" s="22"/>
      <c r="F87" s="22" t="s">
        <v>538</v>
      </c>
      <c r="G87" s="22"/>
      <c r="H87" s="22"/>
      <c r="I87" s="22"/>
      <c r="J87" s="22"/>
      <c r="K87" s="22"/>
      <c r="L87" s="22"/>
      <c r="M87" s="22"/>
      <c r="O87" s="22"/>
      <c r="P87" s="22" t="s">
        <v>372</v>
      </c>
      <c r="Q87" s="22">
        <v>134</v>
      </c>
      <c r="R87" s="22">
        <v>856</v>
      </c>
      <c r="S87" s="22">
        <v>859</v>
      </c>
    </row>
    <row r="88" spans="1:19">
      <c r="A88" s="22"/>
      <c r="B88" s="22"/>
      <c r="C88" s="22"/>
      <c r="D88" s="22"/>
      <c r="E88" s="22"/>
      <c r="F88" s="22" t="s">
        <v>1925</v>
      </c>
      <c r="G88" s="22"/>
      <c r="H88" s="22"/>
      <c r="I88" s="22"/>
      <c r="J88" s="22"/>
      <c r="K88" s="22"/>
      <c r="L88" s="22"/>
      <c r="M88" s="22"/>
      <c r="P88" t="s">
        <v>373</v>
      </c>
      <c r="Q88">
        <v>135</v>
      </c>
      <c r="R88">
        <v>861</v>
      </c>
      <c r="S88">
        <v>863</v>
      </c>
    </row>
    <row r="89" spans="1:19">
      <c r="A89" s="22"/>
      <c r="B89" s="22"/>
      <c r="C89" s="22"/>
      <c r="D89" s="22" t="s">
        <v>438</v>
      </c>
      <c r="E89" s="22" t="s">
        <v>540</v>
      </c>
      <c r="F89" s="22" t="s">
        <v>541</v>
      </c>
      <c r="G89" s="22"/>
      <c r="H89" s="22">
        <v>-3318000000</v>
      </c>
      <c r="I89" s="22">
        <v>5426000000</v>
      </c>
      <c r="J89" s="22">
        <v>-7661000000</v>
      </c>
      <c r="K89" s="22"/>
      <c r="L89" s="22"/>
      <c r="M89" s="22"/>
      <c r="P89" t="s">
        <v>374</v>
      </c>
      <c r="Q89">
        <v>136</v>
      </c>
      <c r="R89">
        <v>865</v>
      </c>
      <c r="S89">
        <v>869</v>
      </c>
    </row>
    <row r="90" spans="1:19">
      <c r="A90" s="22"/>
      <c r="B90" s="22"/>
      <c r="C90" s="22"/>
      <c r="D90" s="22" t="s">
        <v>430</v>
      </c>
      <c r="E90" s="22" t="s">
        <v>542</v>
      </c>
      <c r="F90" s="22" t="s">
        <v>1926</v>
      </c>
      <c r="G90" s="22"/>
      <c r="H90" s="22">
        <v>-1530000000</v>
      </c>
      <c r="I90" s="22">
        <v>-1532000000</v>
      </c>
      <c r="J90" s="22">
        <v>-285000000</v>
      </c>
      <c r="K90" s="22"/>
      <c r="L90" s="22"/>
      <c r="M90" s="22"/>
      <c r="P90" t="s">
        <v>375</v>
      </c>
      <c r="Q90">
        <v>137</v>
      </c>
      <c r="R90">
        <v>871</v>
      </c>
      <c r="S90">
        <v>872</v>
      </c>
    </row>
    <row r="91" spans="1:19">
      <c r="A91" s="22"/>
      <c r="B91" s="22"/>
      <c r="C91" s="22"/>
      <c r="D91" s="22"/>
      <c r="E91" s="22"/>
      <c r="F91" s="22" t="s">
        <v>544</v>
      </c>
      <c r="G91" s="22"/>
      <c r="H91" s="22"/>
      <c r="I91" s="22"/>
      <c r="J91" s="22"/>
      <c r="K91" s="22"/>
      <c r="L91" s="22"/>
      <c r="M91" s="22"/>
      <c r="P91" t="s">
        <v>1902</v>
      </c>
      <c r="Q91">
        <v>138</v>
      </c>
      <c r="R91">
        <v>874</v>
      </c>
      <c r="S91">
        <v>879</v>
      </c>
    </row>
    <row r="92" spans="1:19">
      <c r="A92" s="22"/>
      <c r="B92" s="22"/>
      <c r="C92" s="22"/>
      <c r="D92" s="22" t="s">
        <v>438</v>
      </c>
      <c r="E92" s="22" t="s">
        <v>545</v>
      </c>
      <c r="F92" s="22" t="s">
        <v>541</v>
      </c>
      <c r="G92" s="22"/>
      <c r="H92" s="22">
        <v>1549000000</v>
      </c>
      <c r="I92" s="22">
        <v>952000000</v>
      </c>
      <c r="J92" s="22">
        <v>-32000000</v>
      </c>
      <c r="K92" s="22"/>
      <c r="L92" s="22"/>
      <c r="M92" s="22"/>
      <c r="P92" t="s">
        <v>377</v>
      </c>
      <c r="Q92">
        <v>139</v>
      </c>
      <c r="R92">
        <v>881</v>
      </c>
      <c r="S92">
        <v>883</v>
      </c>
    </row>
    <row r="93" spans="1:19">
      <c r="A93" s="22"/>
      <c r="B93" s="22"/>
      <c r="C93" s="22"/>
      <c r="D93" s="22" t="s">
        <v>438</v>
      </c>
      <c r="E93" s="22" t="s">
        <v>546</v>
      </c>
      <c r="F93" s="22" t="s">
        <v>1927</v>
      </c>
      <c r="G93" s="22" t="s">
        <v>548</v>
      </c>
      <c r="H93" s="22">
        <v>1089000000</v>
      </c>
      <c r="I93" s="22">
        <v>545000000</v>
      </c>
      <c r="J93" s="22">
        <v>296000000</v>
      </c>
      <c r="K93" s="22"/>
      <c r="L93" s="22"/>
      <c r="M93" s="22"/>
      <c r="P93" t="s">
        <v>1903</v>
      </c>
      <c r="Q93">
        <v>140</v>
      </c>
      <c r="R93">
        <v>885</v>
      </c>
      <c r="S93">
        <v>891</v>
      </c>
    </row>
    <row r="94" spans="1:19">
      <c r="A94" s="22"/>
      <c r="B94" s="22"/>
      <c r="C94" s="22"/>
      <c r="D94" s="22"/>
      <c r="E94" s="22"/>
      <c r="F94" s="22" t="s">
        <v>549</v>
      </c>
      <c r="G94" s="22"/>
      <c r="H94" s="22"/>
      <c r="I94" s="22"/>
      <c r="J94" s="22"/>
      <c r="K94" s="22"/>
      <c r="L94" s="22"/>
      <c r="M94" s="22"/>
      <c r="P94" t="s">
        <v>378</v>
      </c>
      <c r="Q94">
        <v>141</v>
      </c>
      <c r="R94">
        <v>893</v>
      </c>
      <c r="S94">
        <v>895</v>
      </c>
    </row>
    <row r="95" spans="1:19">
      <c r="A95" s="22"/>
      <c r="B95" s="22"/>
      <c r="C95" s="22"/>
      <c r="D95" s="22" t="s">
        <v>438</v>
      </c>
      <c r="E95" s="22" t="s">
        <v>550</v>
      </c>
      <c r="F95" s="22" t="s">
        <v>2378</v>
      </c>
      <c r="G95" s="22"/>
      <c r="H95" s="22">
        <v>-512000000</v>
      </c>
      <c r="I95" s="22">
        <v>-1116000000</v>
      </c>
      <c r="J95" s="22">
        <v>1533000000</v>
      </c>
      <c r="K95" s="22"/>
      <c r="L95" s="22"/>
      <c r="M95" s="22"/>
      <c r="P95" t="s">
        <v>1904</v>
      </c>
      <c r="Q95">
        <v>142</v>
      </c>
      <c r="R95">
        <v>897</v>
      </c>
      <c r="S95">
        <v>898</v>
      </c>
    </row>
    <row r="96" spans="1:19">
      <c r="A96" s="22"/>
      <c r="B96" s="22"/>
      <c r="C96" s="22"/>
      <c r="D96" s="22" t="s">
        <v>430</v>
      </c>
      <c r="E96" s="22" t="s">
        <v>552</v>
      </c>
      <c r="F96" s="22" t="s">
        <v>553</v>
      </c>
      <c r="G96" s="22"/>
      <c r="H96" s="22">
        <v>114000000</v>
      </c>
      <c r="I96" s="22">
        <v>74000000</v>
      </c>
      <c r="J96" s="22">
        <v>276000000</v>
      </c>
      <c r="K96" s="22"/>
      <c r="L96" s="22"/>
      <c r="M96" s="22"/>
      <c r="P96" t="s">
        <v>1905</v>
      </c>
      <c r="Q96">
        <v>143</v>
      </c>
      <c r="R96">
        <v>900</v>
      </c>
      <c r="S96">
        <v>902</v>
      </c>
    </row>
    <row r="97" spans="1:19">
      <c r="A97" s="22"/>
      <c r="B97" s="22"/>
      <c r="C97" s="22"/>
      <c r="D97" s="22"/>
      <c r="E97" s="22"/>
      <c r="F97" s="22" t="s">
        <v>554</v>
      </c>
      <c r="G97" s="22"/>
      <c r="H97" s="22"/>
      <c r="I97" s="22"/>
      <c r="J97" s="22"/>
      <c r="K97" s="22"/>
      <c r="L97" s="22"/>
      <c r="M97" s="22"/>
      <c r="P97" t="s">
        <v>381</v>
      </c>
      <c r="Q97">
        <v>144</v>
      </c>
      <c r="R97">
        <v>904</v>
      </c>
      <c r="S97">
        <v>913</v>
      </c>
    </row>
    <row r="98" spans="1:19">
      <c r="A98" s="22"/>
      <c r="B98" s="22"/>
      <c r="C98" s="22"/>
      <c r="D98" s="22" t="s">
        <v>438</v>
      </c>
      <c r="E98" s="22" t="s">
        <v>555</v>
      </c>
      <c r="F98" s="22" t="s">
        <v>2239</v>
      </c>
      <c r="G98" s="22"/>
      <c r="H98" s="22">
        <v>-137000000</v>
      </c>
      <c r="I98" s="22">
        <v>-60000000</v>
      </c>
      <c r="J98" s="22">
        <v>-44000000</v>
      </c>
      <c r="K98" s="22"/>
      <c r="L98" s="22"/>
      <c r="M98" s="22"/>
      <c r="P98" t="s">
        <v>382</v>
      </c>
      <c r="Q98">
        <v>145</v>
      </c>
      <c r="R98">
        <v>915</v>
      </c>
      <c r="S98">
        <v>929</v>
      </c>
    </row>
    <row r="99" spans="1:19">
      <c r="A99" s="22"/>
      <c r="B99" s="22"/>
      <c r="C99" s="22"/>
      <c r="D99" s="22" t="s">
        <v>438</v>
      </c>
      <c r="E99" s="22" t="s">
        <v>1928</v>
      </c>
      <c r="F99" s="22" t="s">
        <v>543</v>
      </c>
      <c r="G99" s="22" t="s">
        <v>548</v>
      </c>
      <c r="H99" s="22">
        <v>5000000</v>
      </c>
      <c r="I99" s="22">
        <v>-6000000</v>
      </c>
      <c r="J99" s="22">
        <v>12000000</v>
      </c>
      <c r="K99" s="22"/>
      <c r="L99" s="22"/>
      <c r="M99" s="22"/>
      <c r="P99" t="s">
        <v>383</v>
      </c>
      <c r="Q99">
        <v>146</v>
      </c>
      <c r="R99">
        <v>931</v>
      </c>
      <c r="S99">
        <v>936</v>
      </c>
    </row>
    <row r="100" spans="1:19">
      <c r="A100" s="22"/>
      <c r="B100" s="22"/>
      <c r="C100" s="22"/>
      <c r="D100" s="22" t="s">
        <v>438</v>
      </c>
      <c r="E100" s="22" t="s">
        <v>556</v>
      </c>
      <c r="F100" s="22" t="s">
        <v>557</v>
      </c>
      <c r="G100" s="22"/>
      <c r="H100" s="22">
        <v>-4928000000</v>
      </c>
      <c r="I100" s="22">
        <v>3205000000</v>
      </c>
      <c r="J100" s="22">
        <v>-6521000000</v>
      </c>
      <c r="K100" s="22"/>
      <c r="L100" s="22"/>
      <c r="M100" s="22"/>
      <c r="P100" t="s">
        <v>384</v>
      </c>
      <c r="Q100">
        <v>147</v>
      </c>
      <c r="R100">
        <v>938</v>
      </c>
      <c r="S100">
        <v>943</v>
      </c>
    </row>
    <row r="101" spans="1:19">
      <c r="A101" s="22"/>
      <c r="B101" s="22"/>
      <c r="C101" s="22"/>
      <c r="D101" s="22" t="s">
        <v>438</v>
      </c>
      <c r="E101" s="22" t="s">
        <v>558</v>
      </c>
      <c r="F101" s="22" t="s">
        <v>1929</v>
      </c>
      <c r="G101" s="22" t="s">
        <v>548</v>
      </c>
      <c r="H101" s="22">
        <v>-1774000000</v>
      </c>
      <c r="I101" s="22">
        <v>1300000000</v>
      </c>
      <c r="J101" s="22">
        <v>-2524000000</v>
      </c>
      <c r="K101" s="22"/>
      <c r="L101" s="22"/>
      <c r="M101" s="22"/>
      <c r="P101" t="s">
        <v>385</v>
      </c>
      <c r="Q101">
        <v>148</v>
      </c>
      <c r="R101">
        <v>945</v>
      </c>
      <c r="S101">
        <v>954</v>
      </c>
    </row>
    <row r="102" spans="1:19">
      <c r="A102" s="22"/>
      <c r="B102" s="22"/>
      <c r="C102" s="22"/>
      <c r="D102" s="22" t="s">
        <v>438</v>
      </c>
      <c r="E102" s="22" t="s">
        <v>560</v>
      </c>
      <c r="F102" s="22" t="s">
        <v>561</v>
      </c>
      <c r="G102" s="22"/>
      <c r="H102" s="22">
        <v>-3154000000</v>
      </c>
      <c r="I102" s="22">
        <v>1905000000</v>
      </c>
      <c r="J102" s="22">
        <v>-3997000000</v>
      </c>
      <c r="K102" s="22"/>
      <c r="L102" s="22"/>
      <c r="M102" s="22"/>
      <c r="P102" t="s">
        <v>386</v>
      </c>
      <c r="Q102">
        <v>149</v>
      </c>
      <c r="R102">
        <v>956</v>
      </c>
      <c r="S102">
        <v>961</v>
      </c>
    </row>
    <row r="103" spans="1:19">
      <c r="A103" s="22"/>
      <c r="B103" s="22"/>
      <c r="C103" s="22"/>
      <c r="D103" s="22" t="s">
        <v>438</v>
      </c>
      <c r="E103" s="22" t="s">
        <v>562</v>
      </c>
      <c r="F103" s="22" t="s">
        <v>1853</v>
      </c>
      <c r="G103" s="22"/>
      <c r="H103" s="22">
        <v>67000000</v>
      </c>
      <c r="I103" s="22">
        <v>-227000000</v>
      </c>
      <c r="J103" s="22">
        <v>267000000</v>
      </c>
      <c r="K103" s="22"/>
      <c r="L103" s="22"/>
      <c r="M103" s="22"/>
      <c r="P103" t="s">
        <v>387</v>
      </c>
      <c r="Q103">
        <v>150</v>
      </c>
      <c r="R103">
        <v>962</v>
      </c>
      <c r="S103">
        <v>962</v>
      </c>
    </row>
    <row r="104" spans="1:19">
      <c r="A104" s="22"/>
      <c r="B104" s="22"/>
      <c r="C104" s="22"/>
      <c r="D104" s="22" t="s">
        <v>438</v>
      </c>
      <c r="E104" s="22" t="s">
        <v>564</v>
      </c>
      <c r="F104" s="22" t="s">
        <v>565</v>
      </c>
      <c r="G104" s="22"/>
      <c r="H104" s="22">
        <v>-3221000000</v>
      </c>
      <c r="I104" s="22">
        <v>2132000000</v>
      </c>
      <c r="J104" s="22">
        <v>-4264000000</v>
      </c>
      <c r="K104" s="22"/>
      <c r="L104" s="22"/>
      <c r="M104" s="22"/>
      <c r="P104" t="s">
        <v>388</v>
      </c>
      <c r="Q104">
        <v>151</v>
      </c>
      <c r="R104">
        <v>963</v>
      </c>
      <c r="S104">
        <v>963</v>
      </c>
    </row>
    <row r="105" spans="1:19">
      <c r="A105" s="22"/>
      <c r="B105" s="22"/>
      <c r="C105" s="22"/>
      <c r="D105" s="22" t="s">
        <v>438</v>
      </c>
      <c r="E105" s="22" t="s">
        <v>566</v>
      </c>
      <c r="F105" s="22" t="s">
        <v>567</v>
      </c>
      <c r="G105" s="22"/>
      <c r="H105" s="22">
        <v>19673000000</v>
      </c>
      <c r="I105" s="22">
        <v>25189000000</v>
      </c>
      <c r="J105" s="22">
        <v>17614000000</v>
      </c>
      <c r="K105" s="22"/>
      <c r="L105" s="22"/>
      <c r="M105" s="22"/>
      <c r="P105" t="s">
        <v>389</v>
      </c>
      <c r="Q105">
        <v>152</v>
      </c>
      <c r="R105">
        <v>965</v>
      </c>
      <c r="S105">
        <v>966</v>
      </c>
    </row>
    <row r="106" spans="1:19">
      <c r="A106" s="22"/>
      <c r="B106" s="22"/>
      <c r="C106" s="22"/>
      <c r="D106" s="22" t="s">
        <v>438</v>
      </c>
      <c r="E106" s="22" t="s">
        <v>568</v>
      </c>
      <c r="F106" s="22" t="s">
        <v>569</v>
      </c>
      <c r="G106" s="22"/>
      <c r="H106" s="22">
        <v>449000000</v>
      </c>
      <c r="I106" s="22">
        <v>324000000</v>
      </c>
      <c r="J106" s="22">
        <v>613000000</v>
      </c>
      <c r="K106" s="22"/>
      <c r="L106" s="22"/>
      <c r="M106" s="22"/>
      <c r="P106" t="s">
        <v>2370</v>
      </c>
      <c r="Q106">
        <v>153</v>
      </c>
      <c r="R106">
        <v>968</v>
      </c>
      <c r="S106">
        <v>974</v>
      </c>
    </row>
    <row r="107" spans="1:19">
      <c r="A107" s="22"/>
      <c r="B107" s="22"/>
      <c r="C107" s="22" t="s">
        <v>570</v>
      </c>
      <c r="D107" s="22" t="s">
        <v>438</v>
      </c>
      <c r="E107" s="22" t="s">
        <v>571</v>
      </c>
      <c r="F107" s="22" t="s">
        <v>572</v>
      </c>
      <c r="G107" s="22"/>
      <c r="H107" s="22">
        <v>20122000000</v>
      </c>
      <c r="I107" s="22">
        <v>25513000000</v>
      </c>
      <c r="J107" s="22">
        <v>18227000000</v>
      </c>
      <c r="K107" s="22"/>
      <c r="L107" s="22"/>
      <c r="M107" s="22"/>
      <c r="P107" t="s">
        <v>390</v>
      </c>
      <c r="Q107">
        <v>154</v>
      </c>
      <c r="R107">
        <v>976</v>
      </c>
      <c r="S107">
        <v>977</v>
      </c>
    </row>
    <row r="108" spans="1:19">
      <c r="A108" s="22"/>
      <c r="B108" s="22"/>
      <c r="C108" s="22"/>
      <c r="D108" s="22" t="s">
        <v>263</v>
      </c>
      <c r="E108" s="22" t="s">
        <v>428</v>
      </c>
      <c r="F108" s="22"/>
      <c r="G108" s="22"/>
      <c r="H108" s="22"/>
      <c r="I108" s="22"/>
      <c r="J108" s="22"/>
      <c r="K108" s="22"/>
      <c r="L108" s="22"/>
      <c r="M108" s="22"/>
      <c r="P108" t="s">
        <v>2371</v>
      </c>
      <c r="Q108">
        <v>155</v>
      </c>
      <c r="R108">
        <v>979</v>
      </c>
      <c r="S108">
        <v>982</v>
      </c>
    </row>
    <row r="109" spans="1:19">
      <c r="A109" s="22"/>
      <c r="B109" s="22"/>
      <c r="C109" s="22"/>
      <c r="D109" s="22"/>
      <c r="E109" s="22" t="s">
        <v>576</v>
      </c>
      <c r="F109" s="22" t="s">
        <v>293</v>
      </c>
      <c r="G109" s="22"/>
      <c r="H109" s="22"/>
      <c r="I109" s="22"/>
      <c r="J109" s="22"/>
      <c r="K109" s="22"/>
      <c r="L109" s="22"/>
      <c r="M109" s="22"/>
      <c r="P109" t="s">
        <v>394</v>
      </c>
      <c r="Q109">
        <v>156</v>
      </c>
      <c r="R109">
        <v>984</v>
      </c>
      <c r="S109">
        <v>989</v>
      </c>
    </row>
    <row r="110" spans="1:19">
      <c r="A110" s="22"/>
      <c r="B110" s="22"/>
      <c r="C110" s="22"/>
      <c r="D110" s="22"/>
      <c r="E110" s="22"/>
      <c r="F110" s="22" t="s">
        <v>34</v>
      </c>
      <c r="G110" s="22"/>
      <c r="H110" s="22"/>
      <c r="I110" s="22"/>
      <c r="J110" s="22"/>
      <c r="K110" s="22"/>
      <c r="L110" s="22"/>
      <c r="M110" s="22"/>
      <c r="P110" t="s">
        <v>2372</v>
      </c>
      <c r="Q110">
        <v>157</v>
      </c>
      <c r="R110">
        <v>991</v>
      </c>
      <c r="S110">
        <v>996</v>
      </c>
    </row>
    <row r="111" spans="1:19">
      <c r="A111" s="22"/>
      <c r="B111" s="22"/>
      <c r="C111" s="22"/>
      <c r="D111" s="22" t="s">
        <v>438</v>
      </c>
      <c r="E111" s="22" t="s">
        <v>577</v>
      </c>
      <c r="F111" s="22" t="s">
        <v>578</v>
      </c>
      <c r="G111" s="22"/>
      <c r="H111" s="22">
        <v>19111000000</v>
      </c>
      <c r="I111" s="22">
        <v>19571000000</v>
      </c>
      <c r="J111" s="22">
        <v>19919000000</v>
      </c>
      <c r="K111" s="22"/>
      <c r="L111" s="22"/>
      <c r="M111" s="22"/>
      <c r="P111" t="s">
        <v>2373</v>
      </c>
      <c r="Q111">
        <v>158</v>
      </c>
      <c r="R111">
        <v>998</v>
      </c>
      <c r="S111">
        <v>1016</v>
      </c>
    </row>
    <row r="112" spans="1:19">
      <c r="A112" s="22"/>
      <c r="B112" s="22"/>
      <c r="C112" s="22"/>
      <c r="D112" s="22" t="s">
        <v>430</v>
      </c>
      <c r="E112" s="22" t="s">
        <v>1930</v>
      </c>
      <c r="F112" s="22" t="s">
        <v>1931</v>
      </c>
      <c r="G112" s="22"/>
      <c r="H112" s="22">
        <v>270130000000</v>
      </c>
      <c r="I112" s="22">
        <v>258429000000</v>
      </c>
      <c r="J112" s="22"/>
      <c r="K112" s="22"/>
      <c r="L112" s="22"/>
      <c r="M112" s="22"/>
      <c r="P112" t="s">
        <v>2374</v>
      </c>
      <c r="Q112">
        <v>159</v>
      </c>
      <c r="R112">
        <v>1018</v>
      </c>
      <c r="S112">
        <v>1020</v>
      </c>
    </row>
    <row r="113" spans="1:19">
      <c r="A113" s="22"/>
      <c r="B113" s="22"/>
      <c r="C113" s="22"/>
      <c r="D113" s="22" t="s">
        <v>430</v>
      </c>
      <c r="E113" s="22" t="s">
        <v>886</v>
      </c>
      <c r="F113" s="22" t="s">
        <v>887</v>
      </c>
      <c r="G113" s="22"/>
      <c r="H113" s="22">
        <v>77202000000</v>
      </c>
      <c r="I113" s="22">
        <v>78255000000</v>
      </c>
      <c r="J113" s="22"/>
      <c r="K113" s="22"/>
      <c r="L113" s="22"/>
      <c r="M113" s="22"/>
      <c r="P113" t="s">
        <v>2375</v>
      </c>
      <c r="Q113">
        <v>160</v>
      </c>
      <c r="R113">
        <v>1022</v>
      </c>
      <c r="S113">
        <v>1025</v>
      </c>
    </row>
    <row r="114" spans="1:19">
      <c r="A114" s="22"/>
      <c r="B114" s="22"/>
      <c r="C114" s="22"/>
      <c r="D114" s="22"/>
      <c r="E114" s="22"/>
      <c r="F114" s="22" t="s">
        <v>1925</v>
      </c>
      <c r="G114" s="22"/>
      <c r="H114" s="22"/>
      <c r="I114" s="22"/>
      <c r="J114" s="22"/>
      <c r="K114" s="22"/>
      <c r="L114" s="22"/>
      <c r="M114" s="22"/>
      <c r="P114" t="s">
        <v>2376</v>
      </c>
      <c r="Q114">
        <v>161</v>
      </c>
      <c r="R114">
        <v>1027</v>
      </c>
      <c r="S114">
        <v>1032</v>
      </c>
    </row>
    <row r="115" spans="1:19">
      <c r="A115" s="22"/>
      <c r="B115" s="22"/>
      <c r="C115" s="22"/>
      <c r="D115" s="22" t="s">
        <v>438</v>
      </c>
      <c r="E115" s="22" t="s">
        <v>1932</v>
      </c>
      <c r="F115" s="22" t="s">
        <v>1933</v>
      </c>
      <c r="G115" s="22"/>
      <c r="H115" s="22">
        <v>267358000000</v>
      </c>
      <c r="I115" s="22">
        <v>257442000000</v>
      </c>
      <c r="J115" s="22"/>
      <c r="K115" s="22"/>
      <c r="L115" s="22"/>
      <c r="M115" s="22"/>
      <c r="P115" t="s">
        <v>400</v>
      </c>
      <c r="Q115">
        <v>162</v>
      </c>
      <c r="R115">
        <v>1034</v>
      </c>
      <c r="S115">
        <v>1039</v>
      </c>
    </row>
    <row r="116" spans="1:19">
      <c r="A116" s="22"/>
      <c r="B116" s="22"/>
      <c r="C116" s="22"/>
      <c r="D116" s="22" t="s">
        <v>438</v>
      </c>
      <c r="E116" s="22" t="s">
        <v>589</v>
      </c>
      <c r="F116" s="22" t="s">
        <v>2379</v>
      </c>
      <c r="G116" s="22"/>
      <c r="H116" s="22">
        <v>80197000000</v>
      </c>
      <c r="I116" s="22">
        <v>55483000000</v>
      </c>
      <c r="J116" s="22"/>
      <c r="K116" s="22"/>
      <c r="L116" s="22"/>
      <c r="M116" s="22"/>
      <c r="P116" t="s">
        <v>401</v>
      </c>
      <c r="Q116">
        <v>163</v>
      </c>
      <c r="R116">
        <v>1041</v>
      </c>
      <c r="S116">
        <v>1053</v>
      </c>
    </row>
    <row r="117" spans="1:19">
      <c r="A117" s="22"/>
      <c r="B117" s="22"/>
      <c r="C117" s="22"/>
      <c r="D117" s="22" t="s">
        <v>438</v>
      </c>
      <c r="E117" s="22" t="s">
        <v>591</v>
      </c>
      <c r="F117" s="22" t="s">
        <v>2380</v>
      </c>
      <c r="G117" s="22"/>
      <c r="H117" s="22">
        <v>19603000000</v>
      </c>
      <c r="I117" s="22">
        <v>19536000000</v>
      </c>
      <c r="J117" s="22"/>
      <c r="K117" s="22"/>
      <c r="L117" s="22"/>
      <c r="M117" s="22"/>
      <c r="P117" t="s">
        <v>402</v>
      </c>
      <c r="Q117">
        <v>164</v>
      </c>
      <c r="R117">
        <v>1055</v>
      </c>
      <c r="S117">
        <v>1078</v>
      </c>
    </row>
    <row r="118" spans="1:19">
      <c r="A118" s="22"/>
      <c r="B118" s="22"/>
      <c r="C118" s="22"/>
      <c r="D118" s="22" t="s">
        <v>438</v>
      </c>
      <c r="E118" s="22" t="s">
        <v>593</v>
      </c>
      <c r="F118" s="22" t="s">
        <v>2381</v>
      </c>
      <c r="G118" s="22"/>
      <c r="H118" s="22">
        <v>279000000</v>
      </c>
      <c r="I118" s="22">
        <v>722000000</v>
      </c>
      <c r="J118" s="22"/>
      <c r="K118" s="22"/>
      <c r="L118" s="22"/>
      <c r="M118" s="22"/>
      <c r="P118" t="s">
        <v>403</v>
      </c>
      <c r="Q118">
        <v>165</v>
      </c>
      <c r="R118">
        <v>1080</v>
      </c>
      <c r="S118">
        <v>1099</v>
      </c>
    </row>
    <row r="119" spans="1:19">
      <c r="A119" s="22"/>
      <c r="B119" s="22"/>
      <c r="C119" s="22"/>
      <c r="D119" s="22" t="s">
        <v>438</v>
      </c>
      <c r="E119" s="22" t="s">
        <v>595</v>
      </c>
      <c r="F119" s="22" t="s">
        <v>2382</v>
      </c>
      <c r="G119" s="22"/>
      <c r="H119" s="22">
        <v>916559000000</v>
      </c>
      <c r="I119" s="22">
        <v>862551000000</v>
      </c>
      <c r="J119" s="22">
        <v>822286000000</v>
      </c>
      <c r="K119" s="22"/>
      <c r="L119" s="22"/>
      <c r="M119" s="22"/>
      <c r="P119" t="s">
        <v>404</v>
      </c>
      <c r="Q119">
        <v>166</v>
      </c>
      <c r="R119">
        <v>1101</v>
      </c>
      <c r="S119">
        <v>1114</v>
      </c>
    </row>
    <row r="120" spans="1:19">
      <c r="A120" s="22"/>
      <c r="B120" s="22"/>
      <c r="C120" s="22"/>
      <c r="D120" s="22" t="s">
        <v>438</v>
      </c>
      <c r="E120" s="22" t="s">
        <v>597</v>
      </c>
      <c r="F120" s="22" t="s">
        <v>598</v>
      </c>
      <c r="G120" s="22" t="s">
        <v>548</v>
      </c>
      <c r="H120" s="22">
        <v>11545000000</v>
      </c>
      <c r="I120" s="22">
        <v>12319000000</v>
      </c>
      <c r="J120" s="22">
        <v>14502000000</v>
      </c>
      <c r="K120" s="22"/>
      <c r="L120" s="22"/>
      <c r="M120" s="22"/>
      <c r="P120" t="s">
        <v>405</v>
      </c>
      <c r="Q120">
        <v>167</v>
      </c>
      <c r="R120">
        <v>1116</v>
      </c>
      <c r="S120">
        <v>1126</v>
      </c>
    </row>
    <row r="121" spans="1:19">
      <c r="A121" s="22"/>
      <c r="B121" s="22"/>
      <c r="C121" s="22"/>
      <c r="D121" s="22" t="s">
        <v>438</v>
      </c>
      <c r="E121" s="22" t="s">
        <v>599</v>
      </c>
      <c r="F121" s="22" t="s">
        <v>600</v>
      </c>
      <c r="G121" s="22"/>
      <c r="H121" s="22">
        <v>905014000000</v>
      </c>
      <c r="I121" s="22">
        <v>850232000000</v>
      </c>
      <c r="J121" s="22"/>
      <c r="K121" s="22"/>
      <c r="L121" s="22"/>
      <c r="M121" s="22"/>
      <c r="P121" t="s">
        <v>406</v>
      </c>
      <c r="Q121">
        <v>168</v>
      </c>
      <c r="R121">
        <v>1127</v>
      </c>
      <c r="S121">
        <v>1127</v>
      </c>
    </row>
    <row r="122" spans="1:19">
      <c r="A122" s="22"/>
      <c r="B122" s="22"/>
      <c r="C122" s="22"/>
      <c r="D122" s="22" t="s">
        <v>438</v>
      </c>
      <c r="E122" s="22" t="s">
        <v>601</v>
      </c>
      <c r="F122" s="22" t="s">
        <v>602</v>
      </c>
      <c r="G122" s="22"/>
      <c r="H122" s="22">
        <v>12415000000</v>
      </c>
      <c r="I122" s="22">
        <v>12738000000</v>
      </c>
      <c r="J122" s="22"/>
      <c r="K122" s="22"/>
      <c r="L122" s="22"/>
      <c r="M122" s="22"/>
      <c r="P122" t="s">
        <v>408</v>
      </c>
      <c r="Q122">
        <v>169</v>
      </c>
      <c r="R122">
        <v>1129</v>
      </c>
      <c r="S122">
        <v>1181</v>
      </c>
    </row>
    <row r="123" spans="1:19">
      <c r="A123" s="22"/>
      <c r="B123" s="22"/>
      <c r="C123" s="22"/>
      <c r="D123" s="22" t="s">
        <v>438</v>
      </c>
      <c r="E123" s="22" t="s">
        <v>603</v>
      </c>
      <c r="F123" s="22" t="s">
        <v>604</v>
      </c>
      <c r="G123" s="22"/>
      <c r="H123" s="22">
        <v>1308000000</v>
      </c>
      <c r="I123" s="22">
        <v>1242000000</v>
      </c>
      <c r="J123" s="22"/>
      <c r="K123" s="22"/>
      <c r="L123" s="22"/>
      <c r="M123" s="22"/>
      <c r="P123" t="s">
        <v>409</v>
      </c>
      <c r="Q123">
        <v>170</v>
      </c>
      <c r="R123">
        <v>1183</v>
      </c>
      <c r="S123">
        <v>1218</v>
      </c>
    </row>
    <row r="124" spans="1:19">
      <c r="A124" s="22"/>
      <c r="B124" s="22"/>
      <c r="C124" s="22" t="s">
        <v>605</v>
      </c>
      <c r="D124" s="22" t="s">
        <v>438</v>
      </c>
      <c r="E124" s="22" t="s">
        <v>45</v>
      </c>
      <c r="F124" s="22" t="s">
        <v>606</v>
      </c>
      <c r="G124" s="22"/>
      <c r="H124" s="22">
        <v>8704000000</v>
      </c>
      <c r="I124" s="22">
        <v>8743000000</v>
      </c>
      <c r="J124" s="22"/>
      <c r="K124" s="22"/>
      <c r="L124" s="22"/>
      <c r="M124" s="22"/>
      <c r="P124" t="s">
        <v>410</v>
      </c>
      <c r="Q124">
        <v>171</v>
      </c>
      <c r="R124">
        <v>1220</v>
      </c>
      <c r="S124">
        <v>1237</v>
      </c>
    </row>
    <row r="125" spans="1:19">
      <c r="A125" s="22"/>
      <c r="B125" s="22"/>
      <c r="C125" s="22" t="s">
        <v>37</v>
      </c>
      <c r="D125" s="22" t="s">
        <v>438</v>
      </c>
      <c r="E125" s="22" t="s">
        <v>46</v>
      </c>
      <c r="F125" s="22" t="s">
        <v>37</v>
      </c>
      <c r="G125" s="22"/>
      <c r="H125" s="22">
        <v>25529000000</v>
      </c>
      <c r="I125" s="22">
        <v>25705000000</v>
      </c>
      <c r="J125" s="22">
        <v>25637000000</v>
      </c>
      <c r="K125" s="22"/>
      <c r="L125" s="22"/>
      <c r="M125" s="22"/>
      <c r="P125" t="s">
        <v>411</v>
      </c>
      <c r="Q125">
        <v>172</v>
      </c>
      <c r="R125">
        <v>1239</v>
      </c>
      <c r="S125">
        <v>1247</v>
      </c>
    </row>
    <row r="126" spans="1:19">
      <c r="A126" s="22"/>
      <c r="B126" s="22"/>
      <c r="C126" s="22"/>
      <c r="D126" s="22" t="s">
        <v>438</v>
      </c>
      <c r="E126" s="22" t="s">
        <v>611</v>
      </c>
      <c r="F126" s="22" t="s">
        <v>2383</v>
      </c>
      <c r="G126" s="22"/>
      <c r="H126" s="22">
        <v>100782000000</v>
      </c>
      <c r="I126" s="22">
        <v>99057000000</v>
      </c>
      <c r="J126" s="22"/>
      <c r="K126" s="22"/>
      <c r="L126" s="22"/>
      <c r="M126" s="22"/>
      <c r="P126" t="s">
        <v>412</v>
      </c>
      <c r="Q126">
        <v>173</v>
      </c>
      <c r="R126">
        <v>1249</v>
      </c>
      <c r="S126">
        <v>1256</v>
      </c>
    </row>
    <row r="127" spans="1:19">
      <c r="A127" s="22"/>
      <c r="B127" s="22"/>
      <c r="C127" s="22" t="s">
        <v>34</v>
      </c>
      <c r="D127" s="22" t="s">
        <v>438</v>
      </c>
      <c r="E127" s="22" t="s">
        <v>47</v>
      </c>
      <c r="F127" s="22" t="s">
        <v>613</v>
      </c>
      <c r="G127" s="22"/>
      <c r="H127" s="22">
        <v>1787632000000</v>
      </c>
      <c r="I127" s="22">
        <v>1687155000000</v>
      </c>
      <c r="J127" s="22"/>
      <c r="K127" s="22"/>
      <c r="L127" s="22"/>
      <c r="M127" s="22"/>
      <c r="P127" t="s">
        <v>413</v>
      </c>
      <c r="Q127">
        <v>174</v>
      </c>
      <c r="R127">
        <v>1258</v>
      </c>
      <c r="S127">
        <v>1268</v>
      </c>
    </row>
    <row r="128" spans="1:19">
      <c r="A128" s="22"/>
      <c r="B128" s="22"/>
      <c r="C128" s="22"/>
      <c r="D128" s="22"/>
      <c r="E128" s="22"/>
      <c r="F128" s="22" t="s">
        <v>40</v>
      </c>
      <c r="G128" s="22"/>
      <c r="H128" s="22"/>
      <c r="I128" s="22"/>
      <c r="J128" s="22"/>
      <c r="K128" s="22"/>
      <c r="L128" s="22"/>
      <c r="M128" s="22"/>
      <c r="P128" t="s">
        <v>414</v>
      </c>
      <c r="Q128">
        <v>175</v>
      </c>
      <c r="R128">
        <v>1270</v>
      </c>
      <c r="S128">
        <v>1296</v>
      </c>
    </row>
    <row r="129" spans="1:19">
      <c r="A129" s="22"/>
      <c r="B129" s="22"/>
      <c r="C129" s="22"/>
      <c r="D129" s="22" t="s">
        <v>438</v>
      </c>
      <c r="E129" s="22" t="s">
        <v>614</v>
      </c>
      <c r="F129" s="22" t="s">
        <v>615</v>
      </c>
      <c r="G129" s="22"/>
      <c r="H129" s="22">
        <v>351579000000</v>
      </c>
      <c r="I129" s="22">
        <v>321963000000</v>
      </c>
      <c r="J129" s="22"/>
      <c r="K129" s="22"/>
      <c r="L129" s="22"/>
      <c r="M129" s="22"/>
      <c r="P129" t="s">
        <v>287</v>
      </c>
      <c r="Q129">
        <v>176</v>
      </c>
      <c r="R129">
        <v>1298</v>
      </c>
      <c r="S129">
        <v>1301</v>
      </c>
    </row>
    <row r="130" spans="1:19">
      <c r="A130" s="22"/>
      <c r="B130" s="22"/>
      <c r="C130" s="22"/>
      <c r="D130" s="22" t="s">
        <v>438</v>
      </c>
      <c r="E130" s="22" t="s">
        <v>616</v>
      </c>
      <c r="F130" s="22" t="s">
        <v>617</v>
      </c>
      <c r="G130" s="22"/>
      <c r="H130" s="22">
        <v>871733000000</v>
      </c>
      <c r="I130" s="22">
        <v>846347000000</v>
      </c>
      <c r="J130" s="22"/>
      <c r="K130" s="22"/>
      <c r="L130" s="22"/>
      <c r="M130" s="22"/>
    </row>
    <row r="131" spans="1:19">
      <c r="A131" s="22"/>
      <c r="B131" s="22"/>
      <c r="C131" s="22"/>
      <c r="D131" s="22" t="s">
        <v>438</v>
      </c>
      <c r="E131" s="22" t="s">
        <v>618</v>
      </c>
      <c r="F131" s="22" t="s">
        <v>619</v>
      </c>
      <c r="G131" s="22"/>
      <c r="H131" s="22">
        <v>1223312000000</v>
      </c>
      <c r="I131" s="22">
        <v>1168310000000</v>
      </c>
      <c r="J131" s="22"/>
      <c r="K131" s="22"/>
      <c r="L131" s="22"/>
      <c r="M131" s="22"/>
    </row>
    <row r="132" spans="1:19">
      <c r="A132" s="22"/>
      <c r="B132" s="22"/>
      <c r="C132" s="22" t="s">
        <v>2384</v>
      </c>
      <c r="D132" s="22" t="s">
        <v>438</v>
      </c>
      <c r="E132" s="22" t="s">
        <v>177</v>
      </c>
      <c r="F132" s="22" t="s">
        <v>457</v>
      </c>
      <c r="G132" s="22"/>
      <c r="H132" s="22">
        <v>97528000000</v>
      </c>
      <c r="I132" s="22">
        <v>63518000000</v>
      </c>
      <c r="J132" s="22">
        <v>53883000000</v>
      </c>
      <c r="K132" s="22"/>
      <c r="L132" s="22"/>
      <c r="M132" s="22"/>
    </row>
    <row r="133" spans="1:19">
      <c r="A133" s="22"/>
      <c r="B133" s="22"/>
      <c r="C133" s="22"/>
      <c r="D133" s="22" t="s">
        <v>438</v>
      </c>
      <c r="E133" s="22" t="s">
        <v>623</v>
      </c>
      <c r="F133" s="22" t="s">
        <v>624</v>
      </c>
      <c r="G133" s="22"/>
      <c r="H133" s="22">
        <v>73365000000</v>
      </c>
      <c r="I133" s="22">
        <v>86122000000</v>
      </c>
      <c r="J133" s="22"/>
      <c r="K133" s="22"/>
      <c r="L133" s="22"/>
      <c r="M133" s="22"/>
    </row>
    <row r="134" spans="1:19">
      <c r="A134" s="22"/>
      <c r="B134" s="22"/>
      <c r="C134" s="22"/>
      <c r="D134" s="22" t="s">
        <v>438</v>
      </c>
      <c r="E134" s="22" t="s">
        <v>625</v>
      </c>
      <c r="F134" s="22" t="s">
        <v>459</v>
      </c>
      <c r="G134" s="22"/>
      <c r="H134" s="22">
        <v>199536000000</v>
      </c>
      <c r="I134" s="22">
        <v>183943000000</v>
      </c>
      <c r="J134" s="22"/>
      <c r="K134" s="22"/>
      <c r="L134" s="22"/>
      <c r="M134" s="22"/>
    </row>
    <row r="135" spans="1:19">
      <c r="A135" s="22"/>
      <c r="B135" s="22"/>
      <c r="C135" s="22" t="s">
        <v>40</v>
      </c>
      <c r="D135" s="22" t="s">
        <v>438</v>
      </c>
      <c r="E135" s="22" t="s">
        <v>51</v>
      </c>
      <c r="F135" s="22" t="s">
        <v>626</v>
      </c>
      <c r="G135" s="22"/>
      <c r="H135" s="22">
        <v>1593741000000</v>
      </c>
      <c r="I135" s="22">
        <v>1501893000000</v>
      </c>
      <c r="J135" s="22"/>
      <c r="K135" s="22"/>
      <c r="L135" s="22"/>
      <c r="M135" s="22"/>
    </row>
    <row r="136" spans="1:19">
      <c r="A136" s="22"/>
      <c r="B136" s="22"/>
      <c r="C136" s="22"/>
      <c r="D136" s="22"/>
      <c r="E136" s="22"/>
      <c r="F136" s="22" t="s">
        <v>144</v>
      </c>
      <c r="G136" s="22"/>
      <c r="H136" s="22"/>
      <c r="I136" s="22"/>
      <c r="J136" s="22"/>
      <c r="K136" s="22"/>
      <c r="L136" s="22"/>
      <c r="M136" s="22"/>
    </row>
    <row r="137" spans="1:19">
      <c r="A137" s="22"/>
      <c r="B137" s="22"/>
      <c r="C137" s="22"/>
      <c r="D137" s="22"/>
      <c r="E137" s="22"/>
      <c r="F137" s="22" t="s">
        <v>1935</v>
      </c>
      <c r="G137" s="22"/>
      <c r="H137" s="22"/>
      <c r="I137" s="22"/>
      <c r="J137" s="22"/>
      <c r="K137" s="22"/>
      <c r="L137" s="22"/>
      <c r="M137" s="22"/>
    </row>
    <row r="138" spans="1:19">
      <c r="A138" s="22"/>
      <c r="B138" s="22"/>
      <c r="C138" s="22" t="s">
        <v>628</v>
      </c>
      <c r="D138" s="22" t="s">
        <v>438</v>
      </c>
      <c r="E138" s="22" t="s">
        <v>629</v>
      </c>
      <c r="F138" s="22" t="s">
        <v>630</v>
      </c>
      <c r="G138" s="22"/>
      <c r="H138" s="22">
        <v>22214000000</v>
      </c>
      <c r="I138" s="22">
        <v>19213000000</v>
      </c>
      <c r="J138" s="22"/>
      <c r="K138" s="22"/>
      <c r="L138" s="22"/>
      <c r="M138" s="22"/>
    </row>
    <row r="139" spans="1:19">
      <c r="A139" s="22"/>
      <c r="B139" s="22"/>
      <c r="C139" s="22" t="s">
        <v>631</v>
      </c>
      <c r="D139" s="22" t="s">
        <v>438</v>
      </c>
      <c r="E139" s="22" t="s">
        <v>632</v>
      </c>
      <c r="F139" s="22" t="s">
        <v>633</v>
      </c>
      <c r="G139" s="22"/>
      <c r="H139" s="22">
        <v>9136000000</v>
      </c>
      <c r="I139" s="22">
        <v>9136000000</v>
      </c>
      <c r="J139" s="22"/>
      <c r="K139" s="22"/>
      <c r="L139" s="22"/>
      <c r="M139" s="22"/>
    </row>
    <row r="140" spans="1:19">
      <c r="A140" s="22"/>
      <c r="B140" s="22"/>
      <c r="C140" s="22" t="s">
        <v>634</v>
      </c>
      <c r="D140" s="22" t="s">
        <v>438</v>
      </c>
      <c r="E140" s="22" t="s">
        <v>635</v>
      </c>
      <c r="F140" s="22" t="s">
        <v>636</v>
      </c>
      <c r="G140" s="22"/>
      <c r="H140" s="22">
        <v>60714000000</v>
      </c>
      <c r="I140" s="22">
        <v>60537000000</v>
      </c>
      <c r="J140" s="22"/>
      <c r="K140" s="22"/>
      <c r="L140" s="22"/>
      <c r="M140" s="22"/>
    </row>
    <row r="141" spans="1:19">
      <c r="A141" s="22"/>
      <c r="B141" s="22"/>
      <c r="C141" s="22" t="s">
        <v>637</v>
      </c>
      <c r="D141" s="22" t="s">
        <v>438</v>
      </c>
      <c r="E141" s="22" t="s">
        <v>638</v>
      </c>
      <c r="F141" s="22" t="s">
        <v>639</v>
      </c>
      <c r="G141" s="22"/>
      <c r="H141" s="22">
        <v>120866000000</v>
      </c>
      <c r="I141" s="22">
        <v>107040000000</v>
      </c>
      <c r="J141" s="22"/>
      <c r="K141" s="22"/>
      <c r="L141" s="22"/>
      <c r="M141" s="22"/>
    </row>
    <row r="142" spans="1:19">
      <c r="A142" s="22"/>
      <c r="B142" s="22"/>
      <c r="C142" s="22" t="s">
        <v>640</v>
      </c>
      <c r="D142" s="22" t="s">
        <v>438</v>
      </c>
      <c r="E142" s="22" t="s">
        <v>641</v>
      </c>
      <c r="F142" s="22" t="s">
        <v>2385</v>
      </c>
      <c r="G142" s="22"/>
      <c r="H142" s="22">
        <v>297000000</v>
      </c>
      <c r="I142" s="22">
        <v>3518000000</v>
      </c>
      <c r="J142" s="22">
        <v>1386000000</v>
      </c>
      <c r="K142" s="22"/>
      <c r="L142" s="22"/>
      <c r="M142" s="22"/>
    </row>
    <row r="143" spans="1:19">
      <c r="A143" s="22"/>
      <c r="B143" s="22"/>
      <c r="C143" s="22" t="s">
        <v>643</v>
      </c>
      <c r="D143" s="22" t="s">
        <v>438</v>
      </c>
      <c r="E143" s="22" t="s">
        <v>150</v>
      </c>
      <c r="F143" s="22" t="s">
        <v>2386</v>
      </c>
      <c r="G143" s="22" t="s">
        <v>548</v>
      </c>
      <c r="H143" s="22">
        <v>18867000000</v>
      </c>
      <c r="I143" s="22">
        <v>13690000000</v>
      </c>
      <c r="J143" s="22"/>
      <c r="K143" s="22"/>
      <c r="L143" s="22"/>
      <c r="M143" s="22"/>
    </row>
    <row r="144" spans="1:19">
      <c r="A144" s="22"/>
      <c r="B144" s="22"/>
      <c r="C144" s="22"/>
      <c r="D144" s="22" t="s">
        <v>430</v>
      </c>
      <c r="E144" s="22" t="s">
        <v>645</v>
      </c>
      <c r="F144" s="22" t="s">
        <v>646</v>
      </c>
      <c r="G144" s="22" t="s">
        <v>548</v>
      </c>
      <c r="H144" s="22">
        <v>1362000000</v>
      </c>
      <c r="I144" s="22">
        <v>1360000000</v>
      </c>
      <c r="J144" s="22"/>
      <c r="K144" s="22"/>
      <c r="L144" s="22"/>
      <c r="M144" s="22"/>
    </row>
    <row r="145" spans="1:13">
      <c r="A145" s="22"/>
      <c r="B145" s="22"/>
      <c r="C145" s="22" t="s">
        <v>647</v>
      </c>
      <c r="D145" s="22" t="s">
        <v>438</v>
      </c>
      <c r="E145" s="22" t="s">
        <v>52</v>
      </c>
      <c r="F145" s="22" t="s">
        <v>1937</v>
      </c>
      <c r="G145" s="22"/>
      <c r="H145" s="22">
        <v>192998000000</v>
      </c>
      <c r="I145" s="22">
        <v>184394000000</v>
      </c>
      <c r="J145" s="22"/>
      <c r="K145" s="22"/>
      <c r="L145" s="22"/>
      <c r="M145" s="22"/>
    </row>
    <row r="146" spans="1:13">
      <c r="A146" s="22"/>
      <c r="B146" s="22"/>
      <c r="C146" s="22" t="s">
        <v>649</v>
      </c>
      <c r="D146" s="22" t="s">
        <v>438</v>
      </c>
      <c r="E146" s="22" t="s">
        <v>152</v>
      </c>
      <c r="F146" s="22" t="s">
        <v>650</v>
      </c>
      <c r="G146" s="22"/>
      <c r="H146" s="22">
        <v>893000000</v>
      </c>
      <c r="I146" s="22">
        <v>868000000</v>
      </c>
      <c r="J146" s="22"/>
      <c r="K146" s="22"/>
      <c r="L146" s="22"/>
      <c r="M146" s="22"/>
    </row>
    <row r="147" spans="1:13">
      <c r="A147" s="22"/>
      <c r="B147" s="22"/>
      <c r="C147" s="22" t="s">
        <v>651</v>
      </c>
      <c r="D147" s="22" t="s">
        <v>438</v>
      </c>
      <c r="E147" s="22" t="s">
        <v>145</v>
      </c>
      <c r="F147" s="22" t="s">
        <v>652</v>
      </c>
      <c r="G147" s="22"/>
      <c r="H147" s="22">
        <v>193891000000</v>
      </c>
      <c r="I147" s="22">
        <v>185262000000</v>
      </c>
      <c r="J147" s="22">
        <v>171008000000</v>
      </c>
      <c r="K147" s="22"/>
      <c r="L147" s="22"/>
      <c r="M147" s="22"/>
    </row>
    <row r="148" spans="1:13">
      <c r="A148" s="22"/>
      <c r="B148" s="22"/>
      <c r="C148" s="22" t="s">
        <v>653</v>
      </c>
      <c r="D148" s="22" t="s">
        <v>438</v>
      </c>
      <c r="E148" s="22" t="s">
        <v>53</v>
      </c>
      <c r="F148" s="22" t="s">
        <v>654</v>
      </c>
      <c r="G148" s="22"/>
      <c r="H148" s="22">
        <v>1787632000000</v>
      </c>
      <c r="I148" s="22">
        <v>1687155000000</v>
      </c>
      <c r="J148" s="22"/>
      <c r="K148" s="22"/>
      <c r="L148" s="22"/>
      <c r="M148" s="22"/>
    </row>
    <row r="149" spans="1:13">
      <c r="A149" s="22"/>
      <c r="B149" s="22"/>
      <c r="C149" s="22"/>
      <c r="D149" s="22" t="s">
        <v>263</v>
      </c>
      <c r="E149" s="22" t="s">
        <v>428</v>
      </c>
      <c r="F149" s="22"/>
      <c r="G149" s="22"/>
      <c r="H149" s="22"/>
      <c r="I149" s="22"/>
      <c r="J149" s="22"/>
      <c r="K149" s="22"/>
      <c r="L149" s="22"/>
      <c r="M149" s="22"/>
    </row>
    <row r="150" spans="1:13">
      <c r="A150" s="22"/>
      <c r="B150" s="22"/>
      <c r="C150" s="22"/>
      <c r="D150" s="22"/>
      <c r="E150" s="22" t="s">
        <v>655</v>
      </c>
      <c r="F150" s="22" t="s">
        <v>294</v>
      </c>
      <c r="G150" s="22"/>
      <c r="H150" s="22"/>
      <c r="I150" s="22"/>
      <c r="J150" s="22"/>
      <c r="K150" s="22"/>
      <c r="L150" s="22"/>
      <c r="M150" s="22"/>
    </row>
    <row r="151" spans="1:13">
      <c r="A151" s="22"/>
      <c r="B151" s="22"/>
      <c r="C151" s="22"/>
      <c r="D151" s="22"/>
      <c r="E151" s="22"/>
      <c r="F151" s="22" t="s">
        <v>34</v>
      </c>
      <c r="G151" s="22"/>
      <c r="H151" s="22"/>
      <c r="I151" s="22"/>
      <c r="J151" s="22"/>
      <c r="K151" s="22"/>
      <c r="L151" s="22"/>
      <c r="M151" s="22"/>
    </row>
    <row r="152" spans="1:13">
      <c r="A152" s="22"/>
      <c r="B152" s="22"/>
      <c r="C152" s="22"/>
      <c r="D152" s="22" t="s">
        <v>438</v>
      </c>
      <c r="E152" s="22" t="s">
        <v>577</v>
      </c>
      <c r="F152" s="22" t="s">
        <v>578</v>
      </c>
      <c r="G152" s="22"/>
      <c r="H152" s="22">
        <v>19111000000</v>
      </c>
      <c r="I152" s="22">
        <v>19571000000</v>
      </c>
      <c r="J152" s="22">
        <v>19919000000</v>
      </c>
      <c r="K152" s="22"/>
      <c r="L152" s="22"/>
      <c r="M152" s="22"/>
    </row>
    <row r="153" spans="1:13">
      <c r="A153" s="22"/>
      <c r="B153" s="22"/>
      <c r="C153" s="22"/>
      <c r="D153" s="22" t="s">
        <v>430</v>
      </c>
      <c r="E153" s="22" t="s">
        <v>886</v>
      </c>
      <c r="F153" s="22" t="s">
        <v>887</v>
      </c>
      <c r="G153" s="22"/>
      <c r="H153" s="22">
        <v>77202000000</v>
      </c>
      <c r="I153" s="22">
        <v>78255000000</v>
      </c>
      <c r="J153" s="22"/>
      <c r="K153" s="22"/>
      <c r="L153" s="22"/>
      <c r="M153" s="22"/>
    </row>
    <row r="154" spans="1:13">
      <c r="A154" s="22"/>
      <c r="B154" s="22"/>
      <c r="C154" s="22"/>
      <c r="D154" s="22" t="s">
        <v>438</v>
      </c>
      <c r="E154" s="22" t="s">
        <v>1938</v>
      </c>
      <c r="F154" s="22" t="s">
        <v>1908</v>
      </c>
      <c r="G154" s="22"/>
      <c r="H154" s="22">
        <v>347925000000</v>
      </c>
      <c r="I154" s="22">
        <v>313801000000</v>
      </c>
      <c r="J154" s="22"/>
      <c r="K154" s="22"/>
      <c r="L154" s="22"/>
      <c r="M154" s="22"/>
    </row>
    <row r="155" spans="1:13">
      <c r="A155" s="22"/>
      <c r="B155" s="22"/>
      <c r="C155" s="22"/>
      <c r="D155" s="22" t="s">
        <v>438</v>
      </c>
      <c r="E155" s="22" t="s">
        <v>656</v>
      </c>
      <c r="F155" s="22" t="s">
        <v>1939</v>
      </c>
      <c r="G155" s="22"/>
      <c r="H155" s="22">
        <v>80567000000</v>
      </c>
      <c r="I155" s="22">
        <v>56359000000</v>
      </c>
      <c r="J155" s="22"/>
      <c r="K155" s="22"/>
      <c r="L155" s="22"/>
      <c r="M155" s="22"/>
    </row>
    <row r="156" spans="1:13">
      <c r="A156" s="22"/>
      <c r="B156" s="22"/>
      <c r="C156" s="22"/>
      <c r="D156" s="22" t="s">
        <v>438</v>
      </c>
      <c r="E156" s="22" t="s">
        <v>591</v>
      </c>
      <c r="F156" s="22" t="s">
        <v>1394</v>
      </c>
      <c r="G156" s="22"/>
      <c r="H156" s="22">
        <v>19603000000</v>
      </c>
      <c r="I156" s="22">
        <v>19536000000</v>
      </c>
      <c r="J156" s="22"/>
      <c r="K156" s="22"/>
      <c r="L156" s="22"/>
      <c r="M156" s="22"/>
    </row>
    <row r="157" spans="1:13">
      <c r="A157" s="22"/>
      <c r="B157" s="22"/>
      <c r="C157" s="22"/>
      <c r="D157" s="22" t="s">
        <v>438</v>
      </c>
      <c r="E157" s="22" t="s">
        <v>599</v>
      </c>
      <c r="F157" s="22" t="s">
        <v>600</v>
      </c>
      <c r="G157" s="22"/>
      <c r="H157" s="22">
        <v>905014000000</v>
      </c>
      <c r="I157" s="22">
        <v>850232000000</v>
      </c>
      <c r="J157" s="22"/>
      <c r="K157" s="22"/>
      <c r="L157" s="22"/>
      <c r="M157" s="22"/>
    </row>
    <row r="158" spans="1:13">
      <c r="A158" s="22"/>
      <c r="B158" s="22"/>
      <c r="C158" s="22"/>
      <c r="D158" s="22" t="s">
        <v>438</v>
      </c>
      <c r="E158" s="22" t="s">
        <v>1942</v>
      </c>
      <c r="F158" s="22" t="s">
        <v>1943</v>
      </c>
      <c r="G158" s="22"/>
      <c r="H158" s="22">
        <v>3065000000</v>
      </c>
      <c r="I158" s="22">
        <v>2512000000</v>
      </c>
      <c r="J158" s="22"/>
      <c r="K158" s="22"/>
      <c r="L158" s="22"/>
      <c r="M158" s="22"/>
    </row>
    <row r="159" spans="1:13">
      <c r="A159" s="22"/>
      <c r="B159" s="22"/>
      <c r="C159" s="22"/>
      <c r="D159" s="22" t="s">
        <v>438</v>
      </c>
      <c r="E159" s="22" t="s">
        <v>611</v>
      </c>
      <c r="F159" s="22" t="s">
        <v>1201</v>
      </c>
      <c r="G159" s="22"/>
      <c r="H159" s="22">
        <v>100782000000</v>
      </c>
      <c r="I159" s="22">
        <v>99057000000</v>
      </c>
      <c r="J159" s="22"/>
      <c r="K159" s="22"/>
      <c r="L159" s="22"/>
      <c r="M159" s="22"/>
    </row>
    <row r="160" spans="1:13">
      <c r="A160" s="22"/>
      <c r="B160" s="22"/>
      <c r="C160" s="22" t="s">
        <v>34</v>
      </c>
      <c r="D160" s="22" t="s">
        <v>438</v>
      </c>
      <c r="E160" s="22" t="s">
        <v>47</v>
      </c>
      <c r="F160" s="22" t="s">
        <v>613</v>
      </c>
      <c r="G160" s="22"/>
      <c r="H160" s="22">
        <v>1787632000000</v>
      </c>
      <c r="I160" s="22">
        <v>1687155000000</v>
      </c>
      <c r="J160" s="22"/>
      <c r="K160" s="22"/>
      <c r="L160" s="22"/>
      <c r="M160" s="22"/>
    </row>
    <row r="161" spans="1:13">
      <c r="A161" s="22"/>
      <c r="B161" s="22"/>
      <c r="C161" s="22"/>
      <c r="D161" s="22"/>
      <c r="E161" s="22"/>
      <c r="F161" s="22" t="s">
        <v>40</v>
      </c>
      <c r="G161" s="22"/>
      <c r="H161" s="22"/>
      <c r="I161" s="22"/>
      <c r="J161" s="22"/>
      <c r="K161" s="22"/>
      <c r="L161" s="22"/>
      <c r="M161" s="22"/>
    </row>
    <row r="162" spans="1:13">
      <c r="A162" s="22"/>
      <c r="B162" s="22"/>
      <c r="C162" s="22" t="s">
        <v>2384</v>
      </c>
      <c r="D162" s="22" t="s">
        <v>438</v>
      </c>
      <c r="E162" s="22" t="s">
        <v>177</v>
      </c>
      <c r="F162" s="22" t="s">
        <v>457</v>
      </c>
      <c r="G162" s="22"/>
      <c r="H162" s="22">
        <v>97528000000</v>
      </c>
      <c r="I162" s="22">
        <v>63518000000</v>
      </c>
      <c r="J162" s="22">
        <v>53883000000</v>
      </c>
      <c r="K162" s="22"/>
      <c r="L162" s="22"/>
      <c r="M162" s="22"/>
    </row>
    <row r="163" spans="1:13">
      <c r="A163" s="22"/>
      <c r="B163" s="22"/>
      <c r="C163" s="22"/>
      <c r="D163" s="22" t="s">
        <v>438</v>
      </c>
      <c r="E163" s="22" t="s">
        <v>623</v>
      </c>
      <c r="F163" s="22" t="s">
        <v>624</v>
      </c>
      <c r="G163" s="22"/>
      <c r="H163" s="22">
        <v>73365000000</v>
      </c>
      <c r="I163" s="22">
        <v>86122000000</v>
      </c>
      <c r="J163" s="22"/>
      <c r="K163" s="22"/>
      <c r="L163" s="22"/>
      <c r="M163" s="22"/>
    </row>
    <row r="164" spans="1:13">
      <c r="A164" s="22"/>
      <c r="B164" s="22"/>
      <c r="C164" s="22"/>
      <c r="D164" s="22" t="s">
        <v>438</v>
      </c>
      <c r="E164" s="22" t="s">
        <v>625</v>
      </c>
      <c r="F164" s="22" t="s">
        <v>459</v>
      </c>
      <c r="G164" s="22"/>
      <c r="H164" s="22">
        <v>199536000000</v>
      </c>
      <c r="I164" s="22">
        <v>183943000000</v>
      </c>
      <c r="J164" s="22"/>
      <c r="K164" s="22"/>
      <c r="L164" s="22"/>
      <c r="M164" s="22"/>
    </row>
    <row r="165" spans="1:13">
      <c r="A165" s="22"/>
      <c r="B165" s="22"/>
      <c r="C165" s="22" t="s">
        <v>40</v>
      </c>
      <c r="D165" s="22" t="s">
        <v>438</v>
      </c>
      <c r="E165" s="22" t="s">
        <v>51</v>
      </c>
      <c r="F165" s="22" t="s">
        <v>626</v>
      </c>
      <c r="G165" s="22"/>
      <c r="H165" s="22">
        <v>1593741000000</v>
      </c>
      <c r="I165" s="22">
        <v>1501893000000</v>
      </c>
      <c r="J165" s="22"/>
      <c r="K165" s="22"/>
      <c r="L165" s="22"/>
      <c r="M165" s="22"/>
    </row>
    <row r="166" spans="1:13">
      <c r="A166" s="22"/>
      <c r="B166" s="22"/>
      <c r="C166" s="22"/>
      <c r="D166" s="22" t="s">
        <v>438</v>
      </c>
      <c r="E166" s="22" t="s">
        <v>670</v>
      </c>
      <c r="F166" s="22" t="s">
        <v>671</v>
      </c>
      <c r="G166" s="22"/>
      <c r="H166" s="22">
        <v>5481811474</v>
      </c>
      <c r="I166" s="22"/>
      <c r="J166" s="22"/>
      <c r="K166" s="22"/>
      <c r="L166" s="22"/>
      <c r="M166" s="22"/>
    </row>
    <row r="167" spans="1:13">
      <c r="A167" s="22"/>
      <c r="B167" s="22"/>
      <c r="C167" s="22"/>
      <c r="D167" s="22" t="s">
        <v>438</v>
      </c>
      <c r="E167" s="22" t="s">
        <v>668</v>
      </c>
      <c r="F167" s="22" t="s">
        <v>669</v>
      </c>
      <c r="G167" s="22"/>
      <c r="H167" s="22">
        <v>9000000000</v>
      </c>
      <c r="I167" s="22"/>
      <c r="J167" s="22"/>
      <c r="K167" s="22"/>
      <c r="L167" s="22"/>
      <c r="M167" s="22"/>
    </row>
    <row r="168" spans="1:13">
      <c r="A168" s="22"/>
      <c r="B168" s="22"/>
      <c r="C168" s="22"/>
      <c r="D168" s="22" t="s">
        <v>263</v>
      </c>
      <c r="E168" s="22" t="s">
        <v>428</v>
      </c>
      <c r="F168" s="22"/>
      <c r="G168" s="22"/>
      <c r="H168" s="22"/>
      <c r="I168" s="22"/>
      <c r="J168" s="22"/>
      <c r="K168" s="22"/>
      <c r="L168" s="22"/>
      <c r="M168" s="22"/>
    </row>
    <row r="169" spans="1:13">
      <c r="A169" s="22"/>
      <c r="B169" s="22"/>
      <c r="C169" s="22"/>
      <c r="D169" s="22"/>
      <c r="E169" s="22" t="s">
        <v>674</v>
      </c>
      <c r="F169" s="22" t="s">
        <v>295</v>
      </c>
      <c r="G169" s="22"/>
      <c r="H169" s="22"/>
      <c r="I169" s="22"/>
      <c r="J169" s="22"/>
      <c r="K169" s="22"/>
      <c r="L169" s="22"/>
      <c r="M169" s="22"/>
    </row>
    <row r="170" spans="1:13">
      <c r="A170" s="22"/>
      <c r="B170" s="22"/>
      <c r="C170" s="22" t="s">
        <v>651</v>
      </c>
      <c r="D170" s="22" t="s">
        <v>438</v>
      </c>
      <c r="E170" s="22" t="s">
        <v>145</v>
      </c>
      <c r="F170" s="22" t="s">
        <v>1945</v>
      </c>
      <c r="G170" s="22"/>
      <c r="H170" s="22">
        <v>193891000000</v>
      </c>
      <c r="I170" s="22">
        <v>185262000000</v>
      </c>
      <c r="J170" s="22">
        <v>171008000000</v>
      </c>
      <c r="K170" s="22"/>
      <c r="L170" s="22"/>
      <c r="M170" s="22"/>
    </row>
    <row r="171" spans="1:13">
      <c r="A171" s="22"/>
      <c r="B171" s="22"/>
      <c r="C171" s="22" t="s">
        <v>518</v>
      </c>
      <c r="D171" s="22" t="s">
        <v>438</v>
      </c>
      <c r="E171" s="22" t="s">
        <v>519</v>
      </c>
      <c r="F171" s="22" t="s">
        <v>678</v>
      </c>
      <c r="G171" s="22"/>
      <c r="H171" s="22">
        <v>22894000000</v>
      </c>
      <c r="I171" s="22">
        <v>23057000000</v>
      </c>
      <c r="J171" s="22">
        <v>21878000000</v>
      </c>
      <c r="K171" s="22"/>
      <c r="L171" s="22"/>
      <c r="M171" s="22"/>
    </row>
    <row r="172" spans="1:13">
      <c r="A172" s="22"/>
      <c r="B172" s="22"/>
      <c r="C172" s="22" t="s">
        <v>236</v>
      </c>
      <c r="D172" s="22" t="s">
        <v>438</v>
      </c>
      <c r="E172" s="22" t="s">
        <v>516</v>
      </c>
      <c r="F172" s="22" t="s">
        <v>679</v>
      </c>
      <c r="G172" s="22"/>
      <c r="H172" s="22">
        <v>382000000</v>
      </c>
      <c r="I172" s="22">
        <v>551000000</v>
      </c>
      <c r="J172" s="22">
        <v>346000000</v>
      </c>
      <c r="K172" s="22"/>
      <c r="L172" s="22"/>
      <c r="M172" s="22"/>
    </row>
    <row r="173" spans="1:13">
      <c r="A173" s="22"/>
      <c r="B173" s="22"/>
      <c r="C173" s="22" t="s">
        <v>234</v>
      </c>
      <c r="D173" s="22" t="s">
        <v>438</v>
      </c>
      <c r="E173" s="22" t="s">
        <v>514</v>
      </c>
      <c r="F173" s="22" t="s">
        <v>678</v>
      </c>
      <c r="G173" s="22"/>
      <c r="H173" s="22">
        <v>23276000000</v>
      </c>
      <c r="I173" s="22">
        <v>23608000000</v>
      </c>
      <c r="J173" s="22">
        <v>22224000000</v>
      </c>
      <c r="K173" s="22"/>
      <c r="L173" s="22"/>
      <c r="M173" s="22"/>
    </row>
    <row r="174" spans="1:13">
      <c r="A174" s="22"/>
      <c r="B174" s="22"/>
      <c r="C174" s="22"/>
      <c r="D174" s="22" t="s">
        <v>438</v>
      </c>
      <c r="E174" s="22" t="s">
        <v>564</v>
      </c>
      <c r="F174" s="22" t="s">
        <v>680</v>
      </c>
      <c r="G174" s="22"/>
      <c r="H174" s="22">
        <v>-3221000000</v>
      </c>
      <c r="I174" s="22">
        <v>2132000000</v>
      </c>
      <c r="J174" s="22">
        <v>-4264000000</v>
      </c>
      <c r="K174" s="22"/>
      <c r="L174" s="22"/>
      <c r="M174" s="22"/>
    </row>
    <row r="175" spans="1:13">
      <c r="A175" s="22"/>
      <c r="B175" s="22"/>
      <c r="C175" s="22"/>
      <c r="D175" s="22" t="s">
        <v>438</v>
      </c>
      <c r="E175" s="22" t="s">
        <v>562</v>
      </c>
      <c r="F175" s="22" t="s">
        <v>681</v>
      </c>
      <c r="G175" s="22"/>
      <c r="H175" s="22">
        <v>67000000</v>
      </c>
      <c r="I175" s="22">
        <v>-227000000</v>
      </c>
      <c r="J175" s="22">
        <v>267000000</v>
      </c>
      <c r="K175" s="22"/>
      <c r="L175" s="22"/>
      <c r="M175" s="22"/>
    </row>
    <row r="176" spans="1:13">
      <c r="A176" s="22"/>
      <c r="B176" s="22"/>
      <c r="C176" s="22"/>
      <c r="D176" s="22" t="s">
        <v>438</v>
      </c>
      <c r="E176" s="22" t="s">
        <v>560</v>
      </c>
      <c r="F176" s="22" t="s">
        <v>561</v>
      </c>
      <c r="G176" s="22"/>
      <c r="H176" s="22">
        <v>-3154000000</v>
      </c>
      <c r="I176" s="22">
        <v>1905000000</v>
      </c>
      <c r="J176" s="22">
        <v>-3997000000</v>
      </c>
      <c r="K176" s="22"/>
      <c r="L176" s="22"/>
      <c r="M176" s="22"/>
    </row>
    <row r="177" spans="1:13">
      <c r="A177" s="22"/>
      <c r="B177" s="22"/>
      <c r="C177" s="22"/>
      <c r="D177" s="22" t="s">
        <v>430</v>
      </c>
      <c r="E177" s="22" t="s">
        <v>682</v>
      </c>
      <c r="F177" s="22" t="s">
        <v>683</v>
      </c>
      <c r="G177" s="22"/>
      <c r="H177" s="22">
        <v>-422000000</v>
      </c>
      <c r="I177" s="22">
        <v>-329000000</v>
      </c>
      <c r="J177" s="22">
        <v>-1076000000</v>
      </c>
      <c r="K177" s="22"/>
      <c r="L177" s="22"/>
      <c r="M177" s="22"/>
    </row>
    <row r="178" spans="1:13">
      <c r="A178" s="22"/>
      <c r="B178" s="22"/>
      <c r="C178" s="22" t="s">
        <v>684</v>
      </c>
      <c r="D178" s="22" t="s">
        <v>438</v>
      </c>
      <c r="E178" s="22" t="s">
        <v>685</v>
      </c>
      <c r="F178" s="22" t="s">
        <v>686</v>
      </c>
      <c r="G178" s="22"/>
      <c r="H178" s="22">
        <v>2644000000</v>
      </c>
      <c r="I178" s="22">
        <v>2483000000</v>
      </c>
      <c r="J178" s="22">
        <v>2733000000</v>
      </c>
      <c r="K178" s="22"/>
      <c r="L178" s="22"/>
      <c r="M178" s="22"/>
    </row>
    <row r="179" spans="1:13">
      <c r="A179" s="22"/>
      <c r="B179" s="22"/>
      <c r="C179" s="22" t="s">
        <v>687</v>
      </c>
      <c r="D179" s="22" t="s">
        <v>438</v>
      </c>
      <c r="E179" s="22" t="s">
        <v>688</v>
      </c>
      <c r="F179" s="22" t="s">
        <v>689</v>
      </c>
      <c r="G179" s="22" t="s">
        <v>548</v>
      </c>
      <c r="H179" s="22">
        <v>8697000000</v>
      </c>
      <c r="I179" s="22">
        <v>9414000000</v>
      </c>
      <c r="J179" s="22">
        <v>5356000000</v>
      </c>
      <c r="K179" s="22"/>
      <c r="L179" s="22"/>
      <c r="M179" s="22"/>
    </row>
    <row r="180" spans="1:13">
      <c r="A180" s="22"/>
      <c r="B180" s="22"/>
      <c r="C180" s="22" t="s">
        <v>693</v>
      </c>
      <c r="D180" s="22" t="s">
        <v>438</v>
      </c>
      <c r="E180" s="22" t="s">
        <v>694</v>
      </c>
      <c r="F180" s="22" t="s">
        <v>695</v>
      </c>
      <c r="G180" s="22"/>
      <c r="H180" s="22">
        <v>0</v>
      </c>
      <c r="I180" s="22">
        <v>0</v>
      </c>
      <c r="J180" s="22">
        <v>0</v>
      </c>
      <c r="K180" s="22"/>
      <c r="L180" s="22"/>
      <c r="M180" s="22"/>
    </row>
    <row r="181" spans="1:13">
      <c r="A181" s="22"/>
      <c r="B181" s="22"/>
      <c r="C181" s="22"/>
      <c r="D181" s="22" t="s">
        <v>430</v>
      </c>
      <c r="E181" s="22" t="s">
        <v>696</v>
      </c>
      <c r="F181" s="22" t="s">
        <v>697</v>
      </c>
      <c r="G181" s="22"/>
      <c r="H181" s="22">
        <v>825000000</v>
      </c>
      <c r="I181" s="22">
        <v>1071000000</v>
      </c>
      <c r="J181" s="22">
        <v>1006000000</v>
      </c>
      <c r="K181" s="22"/>
      <c r="L181" s="22"/>
      <c r="M181" s="22"/>
    </row>
    <row r="182" spans="1:13">
      <c r="A182" s="22"/>
      <c r="B182" s="22"/>
      <c r="C182" s="22" t="s">
        <v>698</v>
      </c>
      <c r="D182" s="22" t="s">
        <v>438</v>
      </c>
      <c r="E182" s="22" t="s">
        <v>699</v>
      </c>
      <c r="F182" s="22" t="s">
        <v>700</v>
      </c>
      <c r="G182" s="22"/>
      <c r="H182" s="22">
        <v>0</v>
      </c>
      <c r="I182" s="22">
        <v>0</v>
      </c>
      <c r="J182" s="22">
        <v>0</v>
      </c>
      <c r="K182" s="22"/>
      <c r="L182" s="22"/>
      <c r="M182" s="22"/>
    </row>
    <row r="183" spans="1:13">
      <c r="A183" s="22"/>
      <c r="B183" s="22"/>
      <c r="C183" s="22" t="s">
        <v>1947</v>
      </c>
      <c r="D183" s="22" t="s">
        <v>438</v>
      </c>
      <c r="E183" s="22" t="s">
        <v>1948</v>
      </c>
      <c r="F183" s="22" t="s">
        <v>702</v>
      </c>
      <c r="G183" s="22" t="s">
        <v>548</v>
      </c>
      <c r="H183" s="22">
        <v>49000000</v>
      </c>
      <c r="I183" s="22">
        <v>9000000</v>
      </c>
      <c r="J183" s="22">
        <v>0</v>
      </c>
      <c r="K183" s="22"/>
      <c r="L183" s="22"/>
      <c r="M183" s="22"/>
    </row>
    <row r="184" spans="1:13">
      <c r="A184" s="22"/>
      <c r="B184" s="22"/>
      <c r="C184" s="22"/>
      <c r="D184" s="22" t="s">
        <v>430</v>
      </c>
      <c r="E184" s="22" t="s">
        <v>703</v>
      </c>
      <c r="F184" s="22" t="s">
        <v>704</v>
      </c>
      <c r="G184" s="22"/>
      <c r="H184" s="22">
        <v>2972000000</v>
      </c>
      <c r="I184" s="22">
        <v>2775000000</v>
      </c>
      <c r="J184" s="22">
        <v>3145000000</v>
      </c>
      <c r="K184" s="22"/>
      <c r="L184" s="22"/>
      <c r="M184" s="22"/>
    </row>
    <row r="185" spans="1:13">
      <c r="A185" s="22"/>
      <c r="B185" s="22"/>
      <c r="C185" s="22" t="s">
        <v>705</v>
      </c>
      <c r="D185" s="22" t="s">
        <v>438</v>
      </c>
      <c r="E185" s="22" t="s">
        <v>706</v>
      </c>
      <c r="F185" s="22" t="s">
        <v>707</v>
      </c>
      <c r="G185" s="22" t="s">
        <v>548</v>
      </c>
      <c r="H185" s="22">
        <v>7580000000</v>
      </c>
      <c r="I185" s="22">
        <v>7067000000</v>
      </c>
      <c r="J185" s="22">
        <v>6086000000</v>
      </c>
      <c r="K185" s="22"/>
      <c r="L185" s="22"/>
      <c r="M185" s="22"/>
    </row>
    <row r="186" spans="1:13">
      <c r="A186" s="22"/>
      <c r="B186" s="22"/>
      <c r="C186" s="22" t="s">
        <v>708</v>
      </c>
      <c r="D186" s="22" t="s">
        <v>438</v>
      </c>
      <c r="E186" s="22" t="s">
        <v>709</v>
      </c>
      <c r="F186" s="22" t="s">
        <v>710</v>
      </c>
      <c r="G186" s="22" t="s">
        <v>548</v>
      </c>
      <c r="H186" s="22">
        <v>1426000000</v>
      </c>
      <c r="I186" s="22">
        <v>1235000000</v>
      </c>
      <c r="J186" s="22">
        <v>1017000000</v>
      </c>
      <c r="K186" s="22"/>
      <c r="L186" s="22"/>
      <c r="M186" s="22"/>
    </row>
    <row r="187" spans="1:13">
      <c r="A187" s="22"/>
      <c r="B187" s="22"/>
      <c r="C187" s="22" t="s">
        <v>1949</v>
      </c>
      <c r="D187" s="22" t="s">
        <v>438</v>
      </c>
      <c r="E187" s="22" t="s">
        <v>711</v>
      </c>
      <c r="F187" s="22" t="s">
        <v>712</v>
      </c>
      <c r="G187" s="22"/>
      <c r="H187" s="22">
        <v>453000000</v>
      </c>
      <c r="I187" s="22">
        <v>453000000</v>
      </c>
      <c r="J187" s="22">
        <v>269000000</v>
      </c>
      <c r="K187" s="22"/>
      <c r="L187" s="22"/>
      <c r="M187" s="22"/>
    </row>
    <row r="188" spans="1:13">
      <c r="A188" s="22"/>
      <c r="B188" s="22"/>
      <c r="C188" s="22" t="s">
        <v>713</v>
      </c>
      <c r="D188" s="22" t="s">
        <v>438</v>
      </c>
      <c r="E188" s="22" t="s">
        <v>714</v>
      </c>
      <c r="F188" s="22" t="s">
        <v>715</v>
      </c>
      <c r="G188" s="22"/>
      <c r="H188" s="22">
        <v>844000000</v>
      </c>
      <c r="I188" s="22">
        <v>858000000</v>
      </c>
      <c r="J188" s="22">
        <v>725000000</v>
      </c>
      <c r="K188" s="22"/>
      <c r="L188" s="22"/>
      <c r="M188" s="22"/>
    </row>
    <row r="189" spans="1:13">
      <c r="A189" s="22"/>
      <c r="B189" s="22"/>
      <c r="C189" s="22"/>
      <c r="D189" s="22" t="s">
        <v>430</v>
      </c>
      <c r="E189" s="22" t="s">
        <v>716</v>
      </c>
      <c r="F189" s="22" t="s">
        <v>717</v>
      </c>
      <c r="G189" s="22"/>
      <c r="H189" s="22">
        <v>-1057000000</v>
      </c>
      <c r="I189" s="22">
        <v>-845000000</v>
      </c>
      <c r="J189" s="22">
        <v>-473000000</v>
      </c>
      <c r="K189" s="22"/>
      <c r="L189" s="22"/>
      <c r="M189" s="22"/>
    </row>
    <row r="190" spans="1:13">
      <c r="A190" s="22"/>
      <c r="B190" s="22"/>
      <c r="C190" s="22" t="s">
        <v>718</v>
      </c>
      <c r="D190" s="22" t="s">
        <v>438</v>
      </c>
      <c r="E190" s="22" t="s">
        <v>719</v>
      </c>
      <c r="F190" s="22" t="s">
        <v>720</v>
      </c>
      <c r="G190" s="22"/>
      <c r="H190" s="22">
        <v>8629000000</v>
      </c>
      <c r="I190" s="22">
        <v>14254000000</v>
      </c>
      <c r="J190" s="22">
        <v>12097000000</v>
      </c>
      <c r="K190" s="22"/>
      <c r="L190" s="22"/>
      <c r="M190" s="22"/>
    </row>
    <row r="191" spans="1:13">
      <c r="A191" s="22"/>
      <c r="B191" s="22"/>
      <c r="C191" s="22" t="s">
        <v>651</v>
      </c>
      <c r="D191" s="22" t="s">
        <v>438</v>
      </c>
      <c r="E191" s="22" t="s">
        <v>145</v>
      </c>
      <c r="F191" s="22" t="s">
        <v>1950</v>
      </c>
      <c r="G191" s="22"/>
      <c r="H191" s="22">
        <v>193891000000</v>
      </c>
      <c r="I191" s="22">
        <v>185262000000</v>
      </c>
      <c r="J191" s="22">
        <v>171008000000</v>
      </c>
      <c r="K191" s="22"/>
      <c r="L191" s="22"/>
      <c r="M191" s="22"/>
    </row>
    <row r="192" spans="1:13">
      <c r="A192" s="22"/>
      <c r="B192" s="22"/>
      <c r="C192" s="22"/>
      <c r="D192" s="22" t="s">
        <v>263</v>
      </c>
      <c r="E192" s="22" t="s">
        <v>428</v>
      </c>
      <c r="F192" s="22"/>
      <c r="G192" s="22"/>
      <c r="H192" s="22"/>
      <c r="I192" s="22"/>
      <c r="J192" s="22"/>
      <c r="K192" s="22"/>
      <c r="L192" s="22"/>
      <c r="M192" s="22"/>
    </row>
    <row r="193" spans="1:13">
      <c r="A193" s="22"/>
      <c r="B193" s="22"/>
      <c r="C193" s="22"/>
      <c r="D193" s="22"/>
      <c r="E193" s="22" t="s">
        <v>722</v>
      </c>
      <c r="F193" s="22" t="s">
        <v>296</v>
      </c>
      <c r="G193" s="22"/>
      <c r="H193" s="22"/>
      <c r="I193" s="22"/>
      <c r="J193" s="22"/>
      <c r="K193" s="22"/>
      <c r="L193" s="22"/>
      <c r="M193" s="22"/>
    </row>
    <row r="194" spans="1:13">
      <c r="A194" s="22"/>
      <c r="B194" s="22"/>
      <c r="C194" s="22"/>
      <c r="D194" s="22"/>
      <c r="E194" s="22" t="s">
        <v>723</v>
      </c>
      <c r="F194" s="22" t="s">
        <v>297</v>
      </c>
      <c r="G194" s="22"/>
      <c r="H194" s="22"/>
      <c r="I194" s="22"/>
      <c r="J194" s="22"/>
      <c r="K194" s="22"/>
      <c r="L194" s="22"/>
      <c r="M194" s="22"/>
    </row>
    <row r="195" spans="1:13">
      <c r="A195" s="22"/>
      <c r="B195" s="22"/>
      <c r="C195" s="22"/>
      <c r="D195" s="22"/>
      <c r="E195" s="22"/>
      <c r="F195" s="22" t="s">
        <v>724</v>
      </c>
      <c r="G195" s="22"/>
      <c r="H195" s="22"/>
      <c r="I195" s="22"/>
      <c r="J195" s="22"/>
      <c r="K195" s="22"/>
      <c r="L195" s="22"/>
      <c r="M195" s="22"/>
    </row>
    <row r="196" spans="1:13">
      <c r="A196" s="22"/>
      <c r="B196" s="22"/>
      <c r="C196" s="22" t="s">
        <v>234</v>
      </c>
      <c r="D196" s="22" t="s">
        <v>438</v>
      </c>
      <c r="E196" s="22" t="s">
        <v>514</v>
      </c>
      <c r="F196" s="22" t="s">
        <v>515</v>
      </c>
      <c r="G196" s="22"/>
      <c r="H196" s="22">
        <v>23276000000</v>
      </c>
      <c r="I196" s="22">
        <v>23608000000</v>
      </c>
      <c r="J196" s="22">
        <v>22224000000</v>
      </c>
      <c r="K196" s="22"/>
      <c r="L196" s="22"/>
      <c r="M196" s="22"/>
    </row>
    <row r="197" spans="1:13">
      <c r="A197" s="22"/>
      <c r="B197" s="22"/>
      <c r="C197" s="22"/>
      <c r="D197" s="22"/>
      <c r="E197" s="22"/>
      <c r="F197" s="22" t="s">
        <v>725</v>
      </c>
      <c r="G197" s="22"/>
      <c r="H197" s="22"/>
      <c r="I197" s="22"/>
      <c r="J197" s="22"/>
      <c r="K197" s="22"/>
      <c r="L197" s="22"/>
      <c r="M197" s="22"/>
    </row>
    <row r="198" spans="1:13">
      <c r="A198" s="22"/>
      <c r="B198" s="22"/>
      <c r="C198" s="22" t="s">
        <v>467</v>
      </c>
      <c r="D198" s="22" t="s">
        <v>438</v>
      </c>
      <c r="E198" s="22" t="s">
        <v>468</v>
      </c>
      <c r="F198" s="22" t="s">
        <v>469</v>
      </c>
      <c r="G198" s="22"/>
      <c r="H198" s="22">
        <v>2442000000</v>
      </c>
      <c r="I198" s="22">
        <v>1395000000</v>
      </c>
      <c r="J198" s="22">
        <v>2309000000</v>
      </c>
      <c r="K198" s="22"/>
      <c r="L198" s="22"/>
      <c r="M198" s="22"/>
    </row>
    <row r="199" spans="1:13">
      <c r="A199" s="22"/>
      <c r="B199" s="22"/>
      <c r="C199" s="22"/>
      <c r="D199" s="22" t="s">
        <v>430</v>
      </c>
      <c r="E199" s="22" t="s">
        <v>726</v>
      </c>
      <c r="F199" s="22" t="s">
        <v>1951</v>
      </c>
      <c r="G199" s="22" t="s">
        <v>548</v>
      </c>
      <c r="H199" s="22">
        <v>-62000000</v>
      </c>
      <c r="I199" s="22">
        <v>-1820000000</v>
      </c>
      <c r="J199" s="22">
        <v>3229000000</v>
      </c>
      <c r="K199" s="22"/>
      <c r="L199" s="22"/>
      <c r="M199" s="22"/>
    </row>
    <row r="200" spans="1:13">
      <c r="A200" s="22"/>
      <c r="B200" s="22"/>
      <c r="C200" s="22"/>
      <c r="D200" s="22" t="s">
        <v>438</v>
      </c>
      <c r="E200" s="22" t="s">
        <v>728</v>
      </c>
      <c r="F200" s="22" t="s">
        <v>729</v>
      </c>
      <c r="G200" s="22"/>
      <c r="H200" s="22">
        <v>3288000000</v>
      </c>
      <c r="I200" s="22">
        <v>2515000000</v>
      </c>
      <c r="J200" s="22">
        <v>3293000000</v>
      </c>
      <c r="K200" s="22"/>
      <c r="L200" s="22"/>
      <c r="M200" s="22"/>
    </row>
    <row r="201" spans="1:13">
      <c r="A201" s="22"/>
      <c r="B201" s="22"/>
      <c r="C201" s="22" t="s">
        <v>730</v>
      </c>
      <c r="D201" s="22" t="s">
        <v>438</v>
      </c>
      <c r="E201" s="22" t="s">
        <v>731</v>
      </c>
      <c r="F201" s="22" t="s">
        <v>1952</v>
      </c>
      <c r="G201" s="22" t="s">
        <v>548</v>
      </c>
      <c r="H201" s="22">
        <v>6496000000</v>
      </c>
      <c r="I201" s="22">
        <v>3760000000</v>
      </c>
      <c r="J201" s="22">
        <v>9384000000</v>
      </c>
      <c r="K201" s="22"/>
      <c r="L201" s="22"/>
      <c r="M201" s="22"/>
    </row>
    <row r="202" spans="1:13">
      <c r="A202" s="22"/>
      <c r="B202" s="22"/>
      <c r="C202" s="22"/>
      <c r="D202" s="22" t="s">
        <v>430</v>
      </c>
      <c r="E202" s="22" t="s">
        <v>733</v>
      </c>
      <c r="F202" s="22" t="s">
        <v>734</v>
      </c>
      <c r="G202" s="22"/>
      <c r="H202" s="22">
        <v>1958000000</v>
      </c>
      <c r="I202" s="22">
        <v>1912000000</v>
      </c>
      <c r="J202" s="22">
        <v>1920000000</v>
      </c>
      <c r="K202" s="22"/>
      <c r="L202" s="22"/>
      <c r="M202" s="22"/>
    </row>
    <row r="203" spans="1:13">
      <c r="A203" s="22"/>
      <c r="B203" s="22"/>
      <c r="C203" s="22" t="s">
        <v>2246</v>
      </c>
      <c r="D203" s="22" t="s">
        <v>438</v>
      </c>
      <c r="E203" s="22" t="s">
        <v>2247</v>
      </c>
      <c r="F203" s="22" t="s">
        <v>2248</v>
      </c>
      <c r="G203" s="22" t="s">
        <v>548</v>
      </c>
      <c r="H203" s="22">
        <v>453000000</v>
      </c>
      <c r="I203" s="22">
        <v>453000000</v>
      </c>
      <c r="J203" s="22">
        <v>271000000</v>
      </c>
      <c r="K203" s="22"/>
      <c r="L203" s="22"/>
      <c r="M203" s="22"/>
    </row>
    <row r="204" spans="1:13">
      <c r="A204" s="22"/>
      <c r="B204" s="22"/>
      <c r="C204" s="22" t="s">
        <v>2387</v>
      </c>
      <c r="D204" s="22" t="s">
        <v>438</v>
      </c>
      <c r="E204" s="22" t="s">
        <v>2388</v>
      </c>
      <c r="F204" s="22" t="s">
        <v>2389</v>
      </c>
      <c r="G204" s="22" t="s">
        <v>548</v>
      </c>
      <c r="H204" s="22">
        <v>178266000000</v>
      </c>
      <c r="I204" s="22">
        <v>144812000000</v>
      </c>
      <c r="J204" s="22">
        <v>317054000000</v>
      </c>
      <c r="K204" s="22"/>
      <c r="L204" s="22"/>
      <c r="M204" s="22"/>
    </row>
    <row r="205" spans="1:13">
      <c r="A205" s="22"/>
      <c r="B205" s="22"/>
      <c r="C205" s="22"/>
      <c r="D205" s="22" t="s">
        <v>430</v>
      </c>
      <c r="E205" s="22" t="s">
        <v>2390</v>
      </c>
      <c r="F205" s="22" t="s">
        <v>2391</v>
      </c>
      <c r="G205" s="22"/>
      <c r="H205" s="22">
        <v>133194000000</v>
      </c>
      <c r="I205" s="22">
        <v>117097000000</v>
      </c>
      <c r="J205" s="22">
        <v>311431000000</v>
      </c>
      <c r="K205" s="22"/>
      <c r="L205" s="22"/>
      <c r="M205" s="22"/>
    </row>
    <row r="206" spans="1:13">
      <c r="A206" s="22"/>
      <c r="B206" s="22"/>
      <c r="C206" s="22"/>
      <c r="D206" s="22" t="s">
        <v>430</v>
      </c>
      <c r="E206" s="22" t="s">
        <v>2392</v>
      </c>
      <c r="F206" s="22" t="s">
        <v>2393</v>
      </c>
      <c r="G206" s="22"/>
      <c r="H206" s="22">
        <v>7000000</v>
      </c>
      <c r="I206" s="22">
        <v>207000000</v>
      </c>
      <c r="J206" s="22">
        <v>575000000</v>
      </c>
      <c r="K206" s="22"/>
      <c r="L206" s="22"/>
      <c r="M206" s="22"/>
    </row>
    <row r="207" spans="1:13">
      <c r="A207" s="22"/>
      <c r="B207" s="22"/>
      <c r="C207" s="22"/>
      <c r="D207" s="22" t="s">
        <v>438</v>
      </c>
      <c r="E207" s="22" t="s">
        <v>2394</v>
      </c>
      <c r="F207" s="22" t="s">
        <v>2395</v>
      </c>
      <c r="G207" s="22" t="s">
        <v>548</v>
      </c>
      <c r="H207" s="22">
        <v>28000000</v>
      </c>
      <c r="I207" s="22">
        <v>154000000</v>
      </c>
      <c r="J207" s="22">
        <v>291000000</v>
      </c>
      <c r="K207" s="22"/>
      <c r="L207" s="22"/>
      <c r="M207" s="22"/>
    </row>
    <row r="208" spans="1:13">
      <c r="A208" s="22"/>
      <c r="B208" s="22"/>
      <c r="C208" s="22"/>
      <c r="D208" s="22"/>
      <c r="E208" s="22"/>
      <c r="F208" s="22" t="s">
        <v>739</v>
      </c>
      <c r="G208" s="22"/>
      <c r="H208" s="22"/>
      <c r="I208" s="22"/>
      <c r="J208" s="22"/>
      <c r="K208" s="22"/>
      <c r="L208" s="22"/>
      <c r="M208" s="22"/>
    </row>
    <row r="209" spans="1:13">
      <c r="A209" s="22"/>
      <c r="B209" s="22"/>
      <c r="C209" s="22"/>
      <c r="D209" s="22" t="s">
        <v>430</v>
      </c>
      <c r="E209" s="22" t="s">
        <v>1957</v>
      </c>
      <c r="F209" s="22" t="s">
        <v>887</v>
      </c>
      <c r="G209" s="22"/>
      <c r="H209" s="22">
        <v>47244000000</v>
      </c>
      <c r="I209" s="22">
        <v>11186000000</v>
      </c>
      <c r="J209" s="22">
        <v>43638000000</v>
      </c>
      <c r="K209" s="22"/>
      <c r="L209" s="22"/>
      <c r="M209" s="22"/>
    </row>
    <row r="210" spans="1:13">
      <c r="A210" s="22"/>
      <c r="B210" s="22"/>
      <c r="C210" s="22" t="s">
        <v>744</v>
      </c>
      <c r="D210" s="22" t="s">
        <v>438</v>
      </c>
      <c r="E210" s="22" t="s">
        <v>745</v>
      </c>
      <c r="F210" s="22" t="s">
        <v>746</v>
      </c>
      <c r="G210" s="22" t="s">
        <v>548</v>
      </c>
      <c r="H210" s="22">
        <v>2265000000</v>
      </c>
      <c r="I210" s="22">
        <v>-2354000000</v>
      </c>
      <c r="J210" s="22">
        <v>-4977000000</v>
      </c>
      <c r="K210" s="22"/>
      <c r="L210" s="22"/>
      <c r="M210" s="22"/>
    </row>
    <row r="211" spans="1:13">
      <c r="A211" s="22"/>
      <c r="B211" s="22"/>
      <c r="C211" s="22" t="s">
        <v>2396</v>
      </c>
      <c r="D211" s="22" t="s">
        <v>438</v>
      </c>
      <c r="E211" s="22" t="s">
        <v>2397</v>
      </c>
      <c r="F211" s="22" t="s">
        <v>2398</v>
      </c>
      <c r="G211" s="22" t="s">
        <v>548</v>
      </c>
      <c r="H211" s="22">
        <v>623000000</v>
      </c>
      <c r="I211" s="22">
        <v>372000000</v>
      </c>
      <c r="J211" s="22">
        <v>13000000</v>
      </c>
      <c r="K211" s="22"/>
      <c r="L211" s="22"/>
      <c r="M211" s="22"/>
    </row>
    <row r="212" spans="1:13">
      <c r="A212" s="22"/>
      <c r="B212" s="22"/>
      <c r="C212" s="22" t="s">
        <v>2399</v>
      </c>
      <c r="D212" s="22" t="s">
        <v>438</v>
      </c>
      <c r="E212" s="22" t="s">
        <v>2400</v>
      </c>
      <c r="F212" s="22" t="s">
        <v>2401</v>
      </c>
      <c r="G212" s="22"/>
      <c r="H212" s="22">
        <v>160000000</v>
      </c>
      <c r="I212" s="22">
        <v>119000000</v>
      </c>
      <c r="J212" s="22">
        <v>-32000000</v>
      </c>
      <c r="K212" s="22"/>
      <c r="L212" s="22"/>
      <c r="M212" s="22"/>
    </row>
    <row r="213" spans="1:13">
      <c r="A213" s="22"/>
      <c r="B213" s="22"/>
      <c r="C213" s="22" t="s">
        <v>750</v>
      </c>
      <c r="D213" s="22" t="s">
        <v>438</v>
      </c>
      <c r="E213" s="22" t="s">
        <v>751</v>
      </c>
      <c r="F213" s="22" t="s">
        <v>1958</v>
      </c>
      <c r="G213" s="22" t="s">
        <v>548</v>
      </c>
      <c r="H213" s="22">
        <v>1764000000</v>
      </c>
      <c r="I213" s="22">
        <v>10681000000</v>
      </c>
      <c r="J213" s="22">
        <v>-4693000000</v>
      </c>
      <c r="K213" s="22"/>
      <c r="L213" s="22"/>
      <c r="M213" s="22"/>
    </row>
    <row r="214" spans="1:13">
      <c r="A214" s="22"/>
      <c r="B214" s="22"/>
      <c r="C214" s="22" t="s">
        <v>2402</v>
      </c>
      <c r="D214" s="22" t="s">
        <v>438</v>
      </c>
      <c r="E214" s="22" t="s">
        <v>754</v>
      </c>
      <c r="F214" s="22" t="s">
        <v>755</v>
      </c>
      <c r="G214" s="22"/>
      <c r="H214" s="22">
        <v>-6964000000</v>
      </c>
      <c r="I214" s="22">
        <v>15548000000</v>
      </c>
      <c r="J214" s="22">
        <v>-7145000000</v>
      </c>
      <c r="K214" s="22"/>
      <c r="L214" s="22"/>
      <c r="M214" s="22"/>
    </row>
    <row r="215" spans="1:13">
      <c r="A215" s="22"/>
      <c r="B215" s="22"/>
      <c r="C215" s="22" t="s">
        <v>756</v>
      </c>
      <c r="D215" s="22" t="s">
        <v>438</v>
      </c>
      <c r="E215" s="22" t="s">
        <v>757</v>
      </c>
      <c r="F215" s="22" t="s">
        <v>758</v>
      </c>
      <c r="G215" s="22"/>
      <c r="H215" s="22">
        <v>14772000000</v>
      </c>
      <c r="I215" s="22">
        <v>17529000000</v>
      </c>
      <c r="J215" s="22">
        <v>57641000000</v>
      </c>
      <c r="K215" s="22"/>
      <c r="L215" s="22"/>
      <c r="M215" s="22"/>
    </row>
    <row r="216" spans="1:13">
      <c r="A216" s="22"/>
      <c r="B216" s="22"/>
      <c r="C216" s="22"/>
      <c r="D216" s="22"/>
      <c r="E216" s="22"/>
      <c r="F216" s="22" t="s">
        <v>759</v>
      </c>
      <c r="G216" s="22"/>
      <c r="H216" s="22"/>
      <c r="I216" s="22"/>
      <c r="J216" s="22"/>
      <c r="K216" s="22"/>
      <c r="L216" s="22"/>
      <c r="M216" s="22"/>
    </row>
    <row r="217" spans="1:13">
      <c r="A217" s="22"/>
      <c r="B217" s="22"/>
      <c r="C217" s="22"/>
      <c r="D217" s="22"/>
      <c r="E217" s="22"/>
      <c r="F217" s="22" t="s">
        <v>739</v>
      </c>
      <c r="G217" s="22"/>
      <c r="H217" s="22"/>
      <c r="I217" s="22"/>
      <c r="J217" s="22"/>
      <c r="K217" s="22"/>
      <c r="L217" s="22"/>
      <c r="M217" s="22"/>
    </row>
    <row r="218" spans="1:13">
      <c r="A218" s="22"/>
      <c r="B218" s="22"/>
      <c r="C218" s="22"/>
      <c r="D218" s="22" t="s">
        <v>430</v>
      </c>
      <c r="E218" s="22" t="s">
        <v>760</v>
      </c>
      <c r="F218" s="22" t="s">
        <v>1931</v>
      </c>
      <c r="G218" s="22" t="s">
        <v>548</v>
      </c>
      <c r="H218" s="22">
        <v>11866000000</v>
      </c>
      <c r="I218" s="22">
        <v>41778000000</v>
      </c>
      <c r="J218" s="22">
        <v>78184000000</v>
      </c>
      <c r="K218" s="22"/>
      <c r="L218" s="22"/>
      <c r="M218" s="22"/>
    </row>
    <row r="219" spans="1:13">
      <c r="A219" s="22"/>
      <c r="B219" s="22"/>
      <c r="C219" s="22"/>
      <c r="D219" s="22"/>
      <c r="E219" s="22"/>
      <c r="F219" s="22" t="s">
        <v>968</v>
      </c>
      <c r="G219" s="22"/>
      <c r="H219" s="22"/>
      <c r="I219" s="22"/>
      <c r="J219" s="22"/>
      <c r="K219" s="22"/>
      <c r="L219" s="22"/>
      <c r="M219" s="22"/>
    </row>
    <row r="220" spans="1:13">
      <c r="A220" s="22"/>
      <c r="B220" s="22"/>
      <c r="C220" s="22" t="s">
        <v>763</v>
      </c>
      <c r="D220" s="22" t="s">
        <v>438</v>
      </c>
      <c r="E220" s="22" t="s">
        <v>1960</v>
      </c>
      <c r="F220" s="22" t="s">
        <v>1961</v>
      </c>
      <c r="G220" s="22"/>
      <c r="H220" s="22">
        <v>25431000000</v>
      </c>
      <c r="I220" s="22">
        <v>6089000000</v>
      </c>
      <c r="J220" s="22">
        <v>2837000000</v>
      </c>
      <c r="K220" s="22"/>
      <c r="L220" s="22"/>
      <c r="M220" s="22"/>
    </row>
    <row r="221" spans="1:13">
      <c r="A221" s="22"/>
      <c r="B221" s="22"/>
      <c r="C221" s="22" t="s">
        <v>766</v>
      </c>
      <c r="D221" s="22" t="s">
        <v>438</v>
      </c>
      <c r="E221" s="22" t="s">
        <v>767</v>
      </c>
      <c r="F221" s="22" t="s">
        <v>1962</v>
      </c>
      <c r="G221" s="22"/>
      <c r="H221" s="22">
        <v>33912000000</v>
      </c>
      <c r="I221" s="22">
        <v>37257000000</v>
      </c>
      <c r="J221" s="22">
        <v>50737000000</v>
      </c>
      <c r="K221" s="22"/>
      <c r="L221" s="22"/>
      <c r="M221" s="22"/>
    </row>
    <row r="222" spans="1:13">
      <c r="A222" s="22"/>
      <c r="B222" s="22"/>
      <c r="C222" s="22" t="s">
        <v>769</v>
      </c>
      <c r="D222" s="22" t="s">
        <v>438</v>
      </c>
      <c r="E222" s="22" t="s">
        <v>1963</v>
      </c>
      <c r="F222" s="22" t="s">
        <v>778</v>
      </c>
      <c r="G222" s="22" t="s">
        <v>548</v>
      </c>
      <c r="H222" s="22">
        <v>79778000000</v>
      </c>
      <c r="I222" s="22">
        <v>44807000000</v>
      </c>
      <c r="J222" s="22">
        <v>89474000000</v>
      </c>
      <c r="K222" s="22"/>
      <c r="L222" s="22"/>
      <c r="M222" s="22"/>
    </row>
    <row r="223" spans="1:13">
      <c r="A223" s="22"/>
      <c r="B223" s="22"/>
      <c r="C223" s="22"/>
      <c r="D223" s="22"/>
      <c r="E223" s="22"/>
      <c r="F223" s="22" t="s">
        <v>772</v>
      </c>
      <c r="G223" s="22"/>
      <c r="H223" s="22"/>
      <c r="I223" s="22"/>
      <c r="J223" s="22"/>
      <c r="K223" s="22"/>
      <c r="L223" s="22"/>
      <c r="M223" s="22"/>
    </row>
    <row r="224" spans="1:13">
      <c r="A224" s="22"/>
      <c r="B224" s="22"/>
      <c r="C224" s="22" t="s">
        <v>773</v>
      </c>
      <c r="D224" s="22" t="s">
        <v>438</v>
      </c>
      <c r="E224" s="22" t="s">
        <v>774</v>
      </c>
      <c r="F224" s="22" t="s">
        <v>775</v>
      </c>
      <c r="G224" s="22"/>
      <c r="H224" s="22">
        <v>5290000000</v>
      </c>
      <c r="I224" s="22">
        <v>5168000000</v>
      </c>
      <c r="J224" s="22">
        <v>30000000</v>
      </c>
      <c r="K224" s="22"/>
      <c r="L224" s="22"/>
      <c r="M224" s="22"/>
    </row>
    <row r="225" spans="1:13">
      <c r="A225" s="22"/>
      <c r="B225" s="22"/>
      <c r="C225" s="22" t="s">
        <v>776</v>
      </c>
      <c r="D225" s="22" t="s">
        <v>438</v>
      </c>
      <c r="E225" s="22" t="s">
        <v>777</v>
      </c>
      <c r="F225" s="22" t="s">
        <v>778</v>
      </c>
      <c r="G225" s="22" t="s">
        <v>548</v>
      </c>
      <c r="H225" s="22">
        <v>25424000000</v>
      </c>
      <c r="I225" s="22">
        <v>47012000000</v>
      </c>
      <c r="J225" s="22">
        <v>5782000000</v>
      </c>
      <c r="K225" s="22"/>
      <c r="L225" s="22"/>
      <c r="M225" s="22"/>
    </row>
    <row r="226" spans="1:13">
      <c r="A226" s="22"/>
      <c r="B226" s="22"/>
      <c r="C226" s="22"/>
      <c r="D226" s="22"/>
      <c r="E226" s="22"/>
      <c r="F226" s="22" t="s">
        <v>1964</v>
      </c>
      <c r="G226" s="22"/>
      <c r="H226" s="22"/>
      <c r="I226" s="22"/>
      <c r="J226" s="22"/>
      <c r="K226" s="22"/>
      <c r="L226" s="22"/>
      <c r="M226" s="22"/>
    </row>
    <row r="227" spans="1:13">
      <c r="A227" s="22"/>
      <c r="B227" s="22"/>
      <c r="C227" s="22"/>
      <c r="D227" s="22" t="s">
        <v>430</v>
      </c>
      <c r="E227" s="22" t="s">
        <v>1965</v>
      </c>
      <c r="F227" s="22" t="s">
        <v>1961</v>
      </c>
      <c r="G227" s="22"/>
      <c r="H227" s="22">
        <v>3496000000</v>
      </c>
      <c r="I227" s="22">
        <v>3161000000</v>
      </c>
      <c r="J227" s="22">
        <v>2577000000</v>
      </c>
      <c r="K227" s="22"/>
      <c r="L227" s="22"/>
      <c r="M227" s="22"/>
    </row>
    <row r="228" spans="1:13">
      <c r="A228" s="22"/>
      <c r="B228" s="22"/>
      <c r="C228" s="22"/>
      <c r="D228" s="22" t="s">
        <v>430</v>
      </c>
      <c r="E228" s="22" t="s">
        <v>1966</v>
      </c>
      <c r="F228" s="22" t="s">
        <v>778</v>
      </c>
      <c r="G228" s="22" t="s">
        <v>548</v>
      </c>
      <c r="H228" s="22">
        <v>2352000000</v>
      </c>
      <c r="I228" s="22">
        <v>3087000000</v>
      </c>
      <c r="J228" s="22">
        <v>3273000000</v>
      </c>
      <c r="K228" s="22"/>
      <c r="L228" s="22"/>
      <c r="M228" s="22"/>
    </row>
    <row r="229" spans="1:13">
      <c r="A229" s="22"/>
      <c r="B229" s="22"/>
      <c r="C229" s="22"/>
      <c r="D229" s="22"/>
      <c r="E229" s="22"/>
      <c r="F229" s="22" t="s">
        <v>783</v>
      </c>
      <c r="G229" s="22"/>
      <c r="H229" s="22"/>
      <c r="I229" s="22"/>
      <c r="J229" s="22"/>
      <c r="K229" s="22"/>
      <c r="L229" s="22"/>
      <c r="M229" s="22"/>
    </row>
    <row r="230" spans="1:13">
      <c r="A230" s="22"/>
      <c r="B230" s="22"/>
      <c r="C230" s="22"/>
      <c r="D230" s="22" t="s">
        <v>430</v>
      </c>
      <c r="E230" s="22" t="s">
        <v>784</v>
      </c>
      <c r="F230" s="22" t="s">
        <v>785</v>
      </c>
      <c r="G230" s="22" t="s">
        <v>548</v>
      </c>
      <c r="H230" s="22">
        <v>57016000000</v>
      </c>
      <c r="I230" s="22">
        <v>65162000000</v>
      </c>
      <c r="J230" s="22">
        <v>43744000000</v>
      </c>
      <c r="K230" s="22"/>
      <c r="L230" s="22"/>
      <c r="M230" s="22"/>
    </row>
    <row r="231" spans="1:13">
      <c r="A231" s="22"/>
      <c r="B231" s="22"/>
      <c r="C231" s="22"/>
      <c r="D231" s="22" t="s">
        <v>438</v>
      </c>
      <c r="E231" s="22" t="s">
        <v>786</v>
      </c>
      <c r="F231" s="22" t="s">
        <v>787</v>
      </c>
      <c r="G231" s="22"/>
      <c r="H231" s="22">
        <v>11672000000</v>
      </c>
      <c r="I231" s="22">
        <v>21564000000</v>
      </c>
      <c r="J231" s="22">
        <v>7694000000</v>
      </c>
      <c r="K231" s="22"/>
      <c r="L231" s="22"/>
      <c r="M231" s="22"/>
    </row>
    <row r="232" spans="1:13">
      <c r="A232" s="22"/>
      <c r="B232" s="22"/>
      <c r="C232" s="22"/>
      <c r="D232" s="22" t="s">
        <v>438</v>
      </c>
      <c r="E232" s="22" t="s">
        <v>788</v>
      </c>
      <c r="F232" s="22" t="s">
        <v>789</v>
      </c>
      <c r="G232" s="22" t="s">
        <v>548</v>
      </c>
      <c r="H232" s="22">
        <v>13759000000</v>
      </c>
      <c r="I232" s="22">
        <v>6424000000</v>
      </c>
      <c r="J232" s="22">
        <v>11563000000</v>
      </c>
      <c r="K232" s="22"/>
      <c r="L232" s="22"/>
      <c r="M232" s="22"/>
    </row>
    <row r="233" spans="1:13">
      <c r="A233" s="22"/>
      <c r="B233" s="22"/>
      <c r="C233" s="22"/>
      <c r="D233" s="22" t="s">
        <v>430</v>
      </c>
      <c r="E233" s="22" t="s">
        <v>790</v>
      </c>
      <c r="F233" s="22" t="s">
        <v>2249</v>
      </c>
      <c r="G233" s="22"/>
      <c r="H233" s="22">
        <v>10023000000</v>
      </c>
      <c r="I233" s="22">
        <v>13589000000</v>
      </c>
      <c r="J233" s="22">
        <v>19955000000</v>
      </c>
      <c r="K233" s="22"/>
      <c r="L233" s="22"/>
      <c r="M233" s="22"/>
    </row>
    <row r="234" spans="1:13">
      <c r="A234" s="22"/>
      <c r="B234" s="22"/>
      <c r="C234" s="22"/>
      <c r="D234" s="22" t="s">
        <v>430</v>
      </c>
      <c r="E234" s="22" t="s">
        <v>792</v>
      </c>
      <c r="F234" s="22" t="s">
        <v>793</v>
      </c>
      <c r="G234" s="22" t="s">
        <v>548</v>
      </c>
      <c r="H234" s="22">
        <v>12441000000</v>
      </c>
      <c r="I234" s="22">
        <v>13570000000</v>
      </c>
      <c r="J234" s="22">
        <v>17311000000</v>
      </c>
      <c r="K234" s="22"/>
      <c r="L234" s="22"/>
      <c r="M234" s="22"/>
    </row>
    <row r="235" spans="1:13">
      <c r="A235" s="22"/>
      <c r="B235" s="22"/>
      <c r="C235" s="22" t="s">
        <v>794</v>
      </c>
      <c r="D235" s="22" t="s">
        <v>438</v>
      </c>
      <c r="E235" s="22" t="s">
        <v>795</v>
      </c>
      <c r="F235" s="22" t="s">
        <v>796</v>
      </c>
      <c r="G235" s="22" t="s">
        <v>548</v>
      </c>
      <c r="H235" s="22">
        <v>3000000</v>
      </c>
      <c r="I235" s="22">
        <v>174000000</v>
      </c>
      <c r="J235" s="22">
        <v>0</v>
      </c>
      <c r="K235" s="22"/>
      <c r="L235" s="22"/>
      <c r="M235" s="22"/>
    </row>
    <row r="236" spans="1:13">
      <c r="A236" s="22"/>
      <c r="B236" s="22"/>
      <c r="C236" s="22"/>
      <c r="D236" s="22" t="s">
        <v>430</v>
      </c>
      <c r="E236" s="22" t="s">
        <v>797</v>
      </c>
      <c r="F236" s="22" t="s">
        <v>798</v>
      </c>
      <c r="G236" s="22"/>
      <c r="H236" s="22">
        <v>7803000000</v>
      </c>
      <c r="I236" s="22">
        <v>7697000000</v>
      </c>
      <c r="J236" s="22">
        <v>11021000000</v>
      </c>
      <c r="K236" s="22"/>
      <c r="L236" s="22"/>
      <c r="M236" s="22"/>
    </row>
    <row r="237" spans="1:13">
      <c r="A237" s="22"/>
      <c r="B237" s="22"/>
      <c r="C237" s="22"/>
      <c r="D237" s="22" t="s">
        <v>438</v>
      </c>
      <c r="E237" s="22" t="s">
        <v>2403</v>
      </c>
      <c r="F237" s="22" t="s">
        <v>2404</v>
      </c>
      <c r="G237" s="22" t="s">
        <v>548</v>
      </c>
      <c r="H237" s="22">
        <v>135000000</v>
      </c>
      <c r="I237" s="22">
        <v>150000000</v>
      </c>
      <c r="J237" s="22">
        <v>-407000000</v>
      </c>
      <c r="K237" s="22"/>
      <c r="L237" s="22"/>
      <c r="M237" s="22"/>
    </row>
    <row r="238" spans="1:13">
      <c r="A238" s="22"/>
      <c r="B238" s="22"/>
      <c r="C238" s="22" t="s">
        <v>799</v>
      </c>
      <c r="D238" s="22" t="s">
        <v>438</v>
      </c>
      <c r="E238" s="22" t="s">
        <v>800</v>
      </c>
      <c r="F238" s="22" t="s">
        <v>839</v>
      </c>
      <c r="G238" s="22" t="s">
        <v>548</v>
      </c>
      <c r="H238" s="22">
        <v>2088000000</v>
      </c>
      <c r="I238" s="22">
        <v>741000000</v>
      </c>
      <c r="J238" s="22">
        <v>-581000000</v>
      </c>
      <c r="K238" s="22"/>
      <c r="L238" s="22"/>
      <c r="M238" s="22"/>
    </row>
    <row r="239" spans="1:13">
      <c r="A239" s="22"/>
      <c r="B239" s="22"/>
      <c r="C239" s="22" t="s">
        <v>802</v>
      </c>
      <c r="D239" s="22" t="s">
        <v>438</v>
      </c>
      <c r="E239" s="22" t="s">
        <v>803</v>
      </c>
      <c r="F239" s="22" t="s">
        <v>804</v>
      </c>
      <c r="G239" s="22"/>
      <c r="H239" s="22">
        <v>-107235000000</v>
      </c>
      <c r="I239" s="22">
        <v>-128380000000</v>
      </c>
      <c r="J239" s="22">
        <v>-153492000000</v>
      </c>
      <c r="K239" s="22"/>
      <c r="L239" s="22"/>
      <c r="M239" s="22"/>
    </row>
    <row r="240" spans="1:13">
      <c r="A240" s="22"/>
      <c r="B240" s="22"/>
      <c r="C240" s="22"/>
      <c r="D240" s="22" t="s">
        <v>438</v>
      </c>
      <c r="E240" s="22" t="s">
        <v>805</v>
      </c>
      <c r="F240" s="22" t="s">
        <v>455</v>
      </c>
      <c r="G240" s="22"/>
      <c r="H240" s="22">
        <v>54867000000</v>
      </c>
      <c r="I240" s="22">
        <v>89133000000</v>
      </c>
      <c r="J240" s="22">
        <v>76342000000</v>
      </c>
      <c r="K240" s="22"/>
      <c r="L240" s="22"/>
      <c r="M240" s="22"/>
    </row>
    <row r="241" spans="1:13">
      <c r="A241" s="22"/>
      <c r="B241" s="22"/>
      <c r="C241" s="22" t="s">
        <v>806</v>
      </c>
      <c r="D241" s="22" t="s">
        <v>438</v>
      </c>
      <c r="E241" s="22" t="s">
        <v>807</v>
      </c>
      <c r="F241" s="22" t="s">
        <v>457</v>
      </c>
      <c r="G241" s="22"/>
      <c r="H241" s="22">
        <v>34010000000</v>
      </c>
      <c r="I241" s="22">
        <v>8035000000</v>
      </c>
      <c r="J241" s="22">
        <v>-3390000000</v>
      </c>
      <c r="K241" s="22"/>
      <c r="L241" s="22"/>
      <c r="M241" s="22"/>
    </row>
    <row r="242" spans="1:13">
      <c r="A242" s="22"/>
      <c r="B242" s="22"/>
      <c r="C242" s="22"/>
      <c r="D242" s="22"/>
      <c r="E242" s="22"/>
      <c r="F242" s="22" t="s">
        <v>808</v>
      </c>
      <c r="G242" s="22"/>
      <c r="H242" s="22"/>
      <c r="I242" s="22"/>
      <c r="J242" s="22"/>
      <c r="K242" s="22"/>
      <c r="L242" s="22"/>
      <c r="M242" s="22"/>
    </row>
    <row r="243" spans="1:13">
      <c r="A243" s="22"/>
      <c r="B243" s="22"/>
      <c r="C243" s="22" t="s">
        <v>809</v>
      </c>
      <c r="D243" s="22" t="s">
        <v>438</v>
      </c>
      <c r="E243" s="22" t="s">
        <v>810</v>
      </c>
      <c r="F243" s="22" t="s">
        <v>811</v>
      </c>
      <c r="G243" s="22"/>
      <c r="H243" s="22">
        <v>43030000000</v>
      </c>
      <c r="I243" s="22">
        <v>42154000000</v>
      </c>
      <c r="J243" s="22">
        <v>53227000000</v>
      </c>
      <c r="K243" s="22"/>
      <c r="L243" s="22"/>
      <c r="M243" s="22"/>
    </row>
    <row r="244" spans="1:13">
      <c r="A244" s="22"/>
      <c r="B244" s="22"/>
      <c r="C244" s="22" t="s">
        <v>812</v>
      </c>
      <c r="D244" s="22" t="s">
        <v>438</v>
      </c>
      <c r="E244" s="22" t="s">
        <v>813</v>
      </c>
      <c r="F244" s="22" t="s">
        <v>814</v>
      </c>
      <c r="G244" s="22" t="s">
        <v>548</v>
      </c>
      <c r="H244" s="22">
        <v>27333000000</v>
      </c>
      <c r="I244" s="22">
        <v>15829000000</v>
      </c>
      <c r="J244" s="22">
        <v>25423000000</v>
      </c>
      <c r="K244" s="22"/>
      <c r="L244" s="22"/>
      <c r="M244" s="22"/>
    </row>
    <row r="245" spans="1:13">
      <c r="A245" s="22"/>
      <c r="B245" s="22"/>
      <c r="C245" s="22"/>
      <c r="D245" s="22"/>
      <c r="E245" s="22"/>
      <c r="F245" s="22" t="s">
        <v>815</v>
      </c>
      <c r="G245" s="22"/>
      <c r="H245" s="22"/>
      <c r="I245" s="22"/>
      <c r="J245" s="22"/>
      <c r="K245" s="22"/>
      <c r="L245" s="22"/>
      <c r="M245" s="22"/>
    </row>
    <row r="246" spans="1:13">
      <c r="A246" s="22"/>
      <c r="B246" s="22"/>
      <c r="C246" s="22" t="s">
        <v>816</v>
      </c>
      <c r="D246" s="22" t="s">
        <v>438</v>
      </c>
      <c r="E246" s="22" t="s">
        <v>817</v>
      </c>
      <c r="F246" s="22" t="s">
        <v>811</v>
      </c>
      <c r="G246" s="22"/>
      <c r="H246" s="22">
        <v>2972000000</v>
      </c>
      <c r="I246" s="22">
        <v>2775000000</v>
      </c>
      <c r="J246" s="22">
        <v>3145000000</v>
      </c>
      <c r="K246" s="22"/>
      <c r="L246" s="22"/>
      <c r="M246" s="22"/>
    </row>
    <row r="247" spans="1:13">
      <c r="A247" s="22"/>
      <c r="B247" s="22"/>
      <c r="C247" s="22" t="s">
        <v>821</v>
      </c>
      <c r="D247" s="22" t="s">
        <v>438</v>
      </c>
      <c r="E247" s="22" t="s">
        <v>822</v>
      </c>
      <c r="F247" s="22" t="s">
        <v>823</v>
      </c>
      <c r="G247" s="22" t="s">
        <v>548</v>
      </c>
      <c r="H247" s="22">
        <v>1426000000</v>
      </c>
      <c r="I247" s="22">
        <v>1235000000</v>
      </c>
      <c r="J247" s="22">
        <v>1017000000</v>
      </c>
      <c r="K247" s="22"/>
      <c r="L247" s="22"/>
      <c r="M247" s="22"/>
    </row>
    <row r="248" spans="1:13">
      <c r="A248" s="22"/>
      <c r="B248" s="22"/>
      <c r="C248" s="22" t="s">
        <v>824</v>
      </c>
      <c r="D248" s="22" t="s">
        <v>438</v>
      </c>
      <c r="E248" s="22" t="s">
        <v>825</v>
      </c>
      <c r="F248" s="22" t="s">
        <v>811</v>
      </c>
      <c r="G248" s="22"/>
      <c r="H248" s="22">
        <v>1726000000</v>
      </c>
      <c r="I248" s="22">
        <v>1840000000</v>
      </c>
      <c r="J248" s="22">
        <v>2224000000</v>
      </c>
      <c r="K248" s="22"/>
      <c r="L248" s="22"/>
      <c r="M248" s="22"/>
    </row>
    <row r="249" spans="1:13">
      <c r="A249" s="22"/>
      <c r="B249" s="22"/>
      <c r="C249" s="22" t="s">
        <v>829</v>
      </c>
      <c r="D249" s="22" t="s">
        <v>438</v>
      </c>
      <c r="E249" s="22" t="s">
        <v>830</v>
      </c>
      <c r="F249" s="22" t="s">
        <v>831</v>
      </c>
      <c r="G249" s="22" t="s">
        <v>548</v>
      </c>
      <c r="H249" s="22">
        <v>8697000000</v>
      </c>
      <c r="I249" s="22">
        <v>9414000000</v>
      </c>
      <c r="J249" s="22">
        <v>5356000000</v>
      </c>
      <c r="K249" s="22"/>
      <c r="L249" s="22"/>
      <c r="M249" s="22"/>
    </row>
    <row r="250" spans="1:13">
      <c r="A250" s="22"/>
      <c r="B250" s="22"/>
      <c r="C250" s="22" t="s">
        <v>832</v>
      </c>
      <c r="D250" s="22" t="s">
        <v>438</v>
      </c>
      <c r="E250" s="22" t="s">
        <v>833</v>
      </c>
      <c r="F250" s="22" t="s">
        <v>823</v>
      </c>
      <c r="G250" s="22" t="s">
        <v>548</v>
      </c>
      <c r="H250" s="22">
        <v>7400000000</v>
      </c>
      <c r="I250" s="22">
        <v>6908000000</v>
      </c>
      <c r="J250" s="22">
        <v>5953000000</v>
      </c>
      <c r="K250" s="22"/>
      <c r="L250" s="22"/>
      <c r="M250" s="22"/>
    </row>
    <row r="251" spans="1:13">
      <c r="A251" s="22"/>
      <c r="B251" s="22"/>
      <c r="C251" s="22" t="s">
        <v>2251</v>
      </c>
      <c r="D251" s="22" t="s">
        <v>438</v>
      </c>
      <c r="E251" s="22" t="s">
        <v>2252</v>
      </c>
      <c r="F251" s="22" t="s">
        <v>2248</v>
      </c>
      <c r="G251" s="22"/>
      <c r="H251" s="22">
        <v>453000000</v>
      </c>
      <c r="I251" s="22">
        <v>453000000</v>
      </c>
      <c r="J251" s="22">
        <v>271000000</v>
      </c>
      <c r="K251" s="22"/>
      <c r="L251" s="22"/>
      <c r="M251" s="22"/>
    </row>
    <row r="252" spans="1:13">
      <c r="A252" s="22"/>
      <c r="B252" s="22"/>
      <c r="C252" s="22" t="s">
        <v>834</v>
      </c>
      <c r="D252" s="22" t="s">
        <v>438</v>
      </c>
      <c r="E252" s="22" t="s">
        <v>835</v>
      </c>
      <c r="F252" s="22" t="s">
        <v>836</v>
      </c>
      <c r="G252" s="22"/>
      <c r="H252" s="22">
        <v>-232000000</v>
      </c>
      <c r="I252" s="22">
        <v>-552000000</v>
      </c>
      <c r="J252" s="22">
        <v>-296000000</v>
      </c>
      <c r="K252" s="22"/>
      <c r="L252" s="22"/>
      <c r="M252" s="22"/>
    </row>
    <row r="253" spans="1:13">
      <c r="A253" s="22"/>
      <c r="B253" s="22"/>
      <c r="C253" s="22" t="s">
        <v>837</v>
      </c>
      <c r="D253" s="22" t="s">
        <v>438</v>
      </c>
      <c r="E253" s="22" t="s">
        <v>838</v>
      </c>
      <c r="F253" s="22" t="s">
        <v>839</v>
      </c>
      <c r="G253" s="22"/>
      <c r="H253" s="22">
        <v>33000000</v>
      </c>
      <c r="I253" s="22">
        <v>51000000</v>
      </c>
      <c r="J253" s="22">
        <v>136000000</v>
      </c>
      <c r="K253" s="22"/>
      <c r="L253" s="22"/>
      <c r="M253" s="22"/>
    </row>
    <row r="254" spans="1:13">
      <c r="A254" s="22"/>
      <c r="B254" s="22"/>
      <c r="C254" s="22" t="s">
        <v>840</v>
      </c>
      <c r="D254" s="22" t="s">
        <v>438</v>
      </c>
      <c r="E254" s="22" t="s">
        <v>841</v>
      </c>
      <c r="F254" s="22" t="s">
        <v>2232</v>
      </c>
      <c r="G254" s="22"/>
      <c r="H254" s="22">
        <v>92003000000</v>
      </c>
      <c r="I254" s="22">
        <v>110503000000</v>
      </c>
      <c r="J254" s="22">
        <v>93910000000</v>
      </c>
      <c r="K254" s="22"/>
      <c r="L254" s="22"/>
      <c r="M254" s="22"/>
    </row>
    <row r="255" spans="1:13">
      <c r="A255" s="22"/>
      <c r="B255" s="22"/>
      <c r="C255" s="22" t="s">
        <v>1970</v>
      </c>
      <c r="D255" s="22" t="s">
        <v>438</v>
      </c>
      <c r="E255" s="22" t="s">
        <v>1971</v>
      </c>
      <c r="F255" s="22" t="s">
        <v>1972</v>
      </c>
      <c r="G255" s="22"/>
      <c r="H255" s="22">
        <v>-460000000</v>
      </c>
      <c r="I255" s="22">
        <v>-348000000</v>
      </c>
      <c r="J255" s="22">
        <v>-1941000000</v>
      </c>
      <c r="K255" s="22"/>
      <c r="L255" s="22"/>
      <c r="M255" s="22"/>
    </row>
    <row r="256" spans="1:13">
      <c r="A256" s="22"/>
      <c r="B256" s="22"/>
      <c r="C256" s="22"/>
      <c r="D256" s="22" t="s">
        <v>438</v>
      </c>
      <c r="E256" s="22" t="s">
        <v>577</v>
      </c>
      <c r="F256" s="22" t="s">
        <v>1973</v>
      </c>
      <c r="G256" s="22"/>
      <c r="H256" s="22">
        <v>19111000000</v>
      </c>
      <c r="I256" s="22">
        <v>19571000000</v>
      </c>
      <c r="J256" s="22">
        <v>19919000000</v>
      </c>
      <c r="K256" s="22"/>
      <c r="L256" s="22"/>
      <c r="M256" s="22"/>
    </row>
    <row r="257" spans="1:13">
      <c r="A257" s="22"/>
      <c r="B257" s="22"/>
      <c r="C257" s="22"/>
      <c r="D257" s="22" t="s">
        <v>438</v>
      </c>
      <c r="E257" s="22" t="s">
        <v>577</v>
      </c>
      <c r="F257" s="22" t="s">
        <v>1974</v>
      </c>
      <c r="G257" s="22"/>
      <c r="H257" s="22">
        <v>19111000000</v>
      </c>
      <c r="I257" s="22">
        <v>19571000000</v>
      </c>
      <c r="J257" s="22">
        <v>19919000000</v>
      </c>
      <c r="K257" s="22"/>
      <c r="L257" s="22"/>
      <c r="M257" s="22"/>
    </row>
    <row r="258" spans="1:13">
      <c r="A258" s="22"/>
      <c r="B258" s="22"/>
      <c r="C258" s="22"/>
      <c r="D258" s="22"/>
      <c r="E258" s="22"/>
      <c r="F258" s="22" t="s">
        <v>847</v>
      </c>
      <c r="G258" s="22"/>
      <c r="H258" s="22"/>
      <c r="I258" s="22"/>
      <c r="J258" s="22"/>
      <c r="K258" s="22"/>
      <c r="L258" s="22"/>
      <c r="M258" s="22"/>
    </row>
    <row r="259" spans="1:13">
      <c r="A259" s="22"/>
      <c r="B259" s="22"/>
      <c r="C259" s="22"/>
      <c r="D259" s="22" t="s">
        <v>438</v>
      </c>
      <c r="E259" s="22" t="s">
        <v>848</v>
      </c>
      <c r="F259" s="22" t="s">
        <v>849</v>
      </c>
      <c r="G259" s="22"/>
      <c r="H259" s="22">
        <v>3816000000</v>
      </c>
      <c r="I259" s="22">
        <v>3906000000</v>
      </c>
      <c r="J259" s="22">
        <v>4321000000</v>
      </c>
      <c r="K259" s="22"/>
      <c r="L259" s="22"/>
      <c r="M259" s="22"/>
    </row>
    <row r="260" spans="1:13">
      <c r="A260" s="22"/>
      <c r="B260" s="22"/>
      <c r="C260" s="22"/>
      <c r="D260" s="22" t="s">
        <v>438</v>
      </c>
      <c r="E260" s="22" t="s">
        <v>850</v>
      </c>
      <c r="F260" s="22" t="s">
        <v>851</v>
      </c>
      <c r="G260" s="22"/>
      <c r="H260" s="22">
        <v>13688000000</v>
      </c>
      <c r="I260" s="22">
        <v>8808000000</v>
      </c>
      <c r="J260" s="22">
        <v>7132000000</v>
      </c>
      <c r="K260" s="22"/>
      <c r="L260" s="22"/>
      <c r="M260" s="22"/>
    </row>
    <row r="261" spans="1:13">
      <c r="A261" s="22"/>
      <c r="B261" s="22"/>
      <c r="C261" s="22"/>
      <c r="D261" s="22" t="s">
        <v>263</v>
      </c>
      <c r="E261" s="22" t="s">
        <v>428</v>
      </c>
      <c r="F261" s="22"/>
      <c r="G261" s="22"/>
      <c r="H261" s="22"/>
      <c r="I261" s="22"/>
      <c r="J261" s="22"/>
      <c r="K261" s="22"/>
      <c r="L261" s="22"/>
      <c r="M261" s="22"/>
    </row>
    <row r="262" spans="1:13">
      <c r="A262" s="22"/>
      <c r="B262" s="22"/>
      <c r="C262" s="22"/>
      <c r="D262" s="22"/>
      <c r="E262" s="22" t="s">
        <v>852</v>
      </c>
      <c r="F262" s="22" t="s">
        <v>298</v>
      </c>
      <c r="G262" s="22"/>
      <c r="H262" s="22"/>
      <c r="I262" s="22"/>
      <c r="J262" s="22"/>
      <c r="K262" s="22"/>
      <c r="L262" s="22"/>
      <c r="M262" s="22"/>
    </row>
    <row r="263" spans="1:13">
      <c r="A263" s="22"/>
      <c r="B263" s="22"/>
      <c r="C263" s="22"/>
      <c r="D263" s="22"/>
      <c r="E263" s="22"/>
      <c r="F263" s="22" t="s">
        <v>853</v>
      </c>
      <c r="G263" s="22"/>
      <c r="H263" s="22"/>
      <c r="I263" s="22"/>
      <c r="J263" s="22"/>
      <c r="K263" s="22"/>
      <c r="L263" s="22"/>
      <c r="M263" s="22"/>
    </row>
    <row r="264" spans="1:13">
      <c r="A264" s="22"/>
      <c r="B264" s="22"/>
      <c r="C264" s="22"/>
      <c r="D264" s="22" t="s">
        <v>430</v>
      </c>
      <c r="E264" s="22" t="s">
        <v>1975</v>
      </c>
      <c r="F264" s="22" t="s">
        <v>1976</v>
      </c>
      <c r="G264" s="22"/>
      <c r="H264" s="22">
        <v>46291000000</v>
      </c>
      <c r="I264" s="22">
        <v>28604000000</v>
      </c>
      <c r="J264" s="22">
        <v>47198000000</v>
      </c>
      <c r="K264" s="22"/>
      <c r="L264" s="22"/>
      <c r="M264" s="22"/>
    </row>
    <row r="265" spans="1:13">
      <c r="A265" s="22"/>
      <c r="B265" s="22"/>
      <c r="C265" s="22"/>
      <c r="D265" s="22" t="s">
        <v>430</v>
      </c>
      <c r="E265" s="22" t="s">
        <v>2405</v>
      </c>
      <c r="F265" s="22" t="s">
        <v>2406</v>
      </c>
      <c r="G265" s="22"/>
      <c r="H265" s="22">
        <v>1736000000</v>
      </c>
      <c r="I265" s="22">
        <v>1302000000</v>
      </c>
      <c r="J265" s="22">
        <v>3616000000</v>
      </c>
      <c r="K265" s="22"/>
      <c r="L265" s="22"/>
      <c r="M265" s="22"/>
    </row>
    <row r="266" spans="1:13">
      <c r="A266" s="22"/>
      <c r="B266" s="22"/>
      <c r="C266" s="22"/>
      <c r="D266" s="22" t="s">
        <v>430</v>
      </c>
      <c r="E266" s="22" t="s">
        <v>856</v>
      </c>
      <c r="F266" s="22" t="s">
        <v>1977</v>
      </c>
      <c r="G266" s="22"/>
      <c r="H266" s="22">
        <v>9205000000</v>
      </c>
      <c r="I266" s="22">
        <v>11021000000</v>
      </c>
      <c r="J266" s="22">
        <v>7610000000</v>
      </c>
      <c r="K266" s="22"/>
      <c r="L266" s="22"/>
      <c r="M266" s="22"/>
    </row>
    <row r="267" spans="1:13">
      <c r="A267" s="22"/>
      <c r="B267" s="22"/>
      <c r="C267" s="22"/>
      <c r="D267" s="22" t="s">
        <v>438</v>
      </c>
      <c r="E267" s="22" t="s">
        <v>2254</v>
      </c>
      <c r="F267" s="22" t="s">
        <v>2255</v>
      </c>
      <c r="G267" s="22"/>
      <c r="H267" s="22">
        <v>90000000</v>
      </c>
      <c r="I267" s="22">
        <v>9849000000</v>
      </c>
      <c r="J267" s="22">
        <v>274000000</v>
      </c>
      <c r="K267" s="22"/>
      <c r="L267" s="22"/>
      <c r="M267" s="22"/>
    </row>
    <row r="268" spans="1:13">
      <c r="A268" s="22"/>
      <c r="B268" s="22"/>
      <c r="C268" s="22"/>
      <c r="D268" s="22" t="s">
        <v>430</v>
      </c>
      <c r="E268" s="22" t="s">
        <v>2256</v>
      </c>
      <c r="F268" s="22" t="s">
        <v>2257</v>
      </c>
      <c r="G268" s="22"/>
      <c r="H268" s="22">
        <v>3274000000</v>
      </c>
      <c r="I268" s="22">
        <v>4094000000</v>
      </c>
      <c r="J268" s="22">
        <v>4470000000</v>
      </c>
      <c r="K268" s="22"/>
      <c r="L268" s="22"/>
      <c r="M268" s="22"/>
    </row>
    <row r="269" spans="1:13">
      <c r="A269" s="22"/>
      <c r="B269" s="22"/>
      <c r="C269" s="22"/>
      <c r="D269" s="22" t="s">
        <v>430</v>
      </c>
      <c r="E269" s="22" t="s">
        <v>1978</v>
      </c>
      <c r="F269" s="22" t="s">
        <v>1979</v>
      </c>
      <c r="G269" s="22"/>
      <c r="H269" s="22">
        <v>4972000000</v>
      </c>
      <c r="I269" s="22">
        <v>1810000000</v>
      </c>
      <c r="J269" s="22">
        <v>6042000000</v>
      </c>
      <c r="K269" s="22"/>
      <c r="L269" s="22"/>
      <c r="M269" s="22"/>
    </row>
    <row r="270" spans="1:13">
      <c r="A270" s="22"/>
      <c r="B270" s="22"/>
      <c r="C270" s="22"/>
      <c r="D270" s="22" t="s">
        <v>263</v>
      </c>
      <c r="E270" s="22" t="s">
        <v>428</v>
      </c>
      <c r="F270" s="22"/>
      <c r="G270" s="22"/>
      <c r="H270" s="22"/>
      <c r="I270" s="22"/>
      <c r="J270" s="22"/>
      <c r="K270" s="22"/>
      <c r="L270" s="22"/>
      <c r="M270" s="22"/>
    </row>
    <row r="271" spans="1:13">
      <c r="A271" s="22"/>
      <c r="B271" s="22"/>
      <c r="C271" s="22"/>
      <c r="D271" s="22"/>
      <c r="E271" s="22" t="s">
        <v>860</v>
      </c>
      <c r="F271" s="22" t="s">
        <v>299</v>
      </c>
      <c r="G271" s="22"/>
      <c r="H271" s="22"/>
      <c r="I271" s="22"/>
      <c r="J271" s="22"/>
      <c r="K271" s="22"/>
      <c r="L271" s="22"/>
      <c r="M271" s="22"/>
    </row>
    <row r="272" spans="1:13">
      <c r="A272" s="22"/>
      <c r="B272" s="22"/>
      <c r="C272" s="22"/>
      <c r="D272" s="22"/>
      <c r="E272" s="22"/>
      <c r="F272" s="22" t="s">
        <v>861</v>
      </c>
      <c r="G272" s="22"/>
      <c r="H272" s="22"/>
      <c r="I272" s="22"/>
      <c r="J272" s="22"/>
      <c r="K272" s="22"/>
      <c r="L272" s="22"/>
      <c r="M272" s="22"/>
    </row>
    <row r="273" spans="1:13">
      <c r="A273" s="22"/>
      <c r="B273" s="22"/>
      <c r="C273" s="22"/>
      <c r="D273" s="22" t="s">
        <v>438</v>
      </c>
      <c r="E273" s="22" t="s">
        <v>864</v>
      </c>
      <c r="F273" s="22" t="s">
        <v>865</v>
      </c>
      <c r="G273" s="22"/>
      <c r="H273" s="22">
        <v>3000000</v>
      </c>
      <c r="I273" s="22"/>
      <c r="J273" s="22"/>
      <c r="K273" s="22"/>
      <c r="L273" s="22"/>
      <c r="M273" s="22"/>
    </row>
    <row r="274" spans="1:13">
      <c r="A274" s="22"/>
      <c r="B274" s="22"/>
      <c r="C274" s="22"/>
      <c r="D274" s="22" t="s">
        <v>438</v>
      </c>
      <c r="E274" s="22" t="s">
        <v>862</v>
      </c>
      <c r="F274" s="22" t="s">
        <v>863</v>
      </c>
      <c r="G274" s="22"/>
      <c r="H274" s="22"/>
      <c r="I274" s="22">
        <v>1</v>
      </c>
      <c r="J274" s="22">
        <v>0</v>
      </c>
      <c r="K274" s="22"/>
      <c r="L274" s="22"/>
      <c r="M274" s="22"/>
    </row>
    <row r="275" spans="1:13">
      <c r="A275" s="22"/>
      <c r="B275" s="22"/>
      <c r="C275" s="22"/>
      <c r="D275" s="22" t="s">
        <v>263</v>
      </c>
      <c r="E275" s="22" t="s">
        <v>428</v>
      </c>
      <c r="F275" s="22"/>
      <c r="G275" s="22"/>
      <c r="H275" s="22"/>
      <c r="I275" s="22"/>
      <c r="J275" s="22"/>
      <c r="K275" s="22"/>
      <c r="L275" s="22"/>
      <c r="M275" s="22"/>
    </row>
    <row r="276" spans="1:13">
      <c r="A276" s="22"/>
      <c r="B276" s="22"/>
      <c r="C276" s="22"/>
      <c r="D276" s="22"/>
      <c r="E276" s="22" t="s">
        <v>870</v>
      </c>
      <c r="F276" s="22" t="s">
        <v>300</v>
      </c>
      <c r="G276" s="22"/>
      <c r="H276" s="22"/>
      <c r="I276" s="22"/>
      <c r="J276" s="22"/>
      <c r="K276" s="22"/>
      <c r="L276" s="22"/>
      <c r="M276" s="22"/>
    </row>
    <row r="277" spans="1:13">
      <c r="A277" s="22"/>
      <c r="B277" s="22"/>
      <c r="C277" s="22"/>
      <c r="D277" s="22" t="s">
        <v>430</v>
      </c>
      <c r="E277" s="22" t="s">
        <v>871</v>
      </c>
      <c r="F277" s="22" t="s">
        <v>1982</v>
      </c>
      <c r="G277" s="22"/>
      <c r="H277" s="22">
        <v>10600000000</v>
      </c>
      <c r="I277" s="22">
        <v>12900000000</v>
      </c>
      <c r="J277" s="22"/>
      <c r="K277" s="22"/>
      <c r="L277" s="22"/>
      <c r="M277" s="22"/>
    </row>
    <row r="278" spans="1:13">
      <c r="A278" s="22"/>
      <c r="B278" s="22"/>
      <c r="C278" s="22"/>
      <c r="D278" s="22" t="s">
        <v>430</v>
      </c>
      <c r="E278" s="22" t="s">
        <v>873</v>
      </c>
      <c r="F278" s="22" t="s">
        <v>1983</v>
      </c>
      <c r="G278" s="22"/>
      <c r="H278" s="22">
        <v>0.2</v>
      </c>
      <c r="I278" s="22"/>
      <c r="J278" s="22"/>
      <c r="K278" s="22"/>
      <c r="L278" s="22"/>
      <c r="M278" s="22"/>
    </row>
    <row r="279" spans="1:13">
      <c r="A279" s="22"/>
      <c r="B279" s="22"/>
      <c r="C279" s="22" t="s">
        <v>875</v>
      </c>
      <c r="D279" s="22" t="s">
        <v>438</v>
      </c>
      <c r="E279" s="22" t="s">
        <v>876</v>
      </c>
      <c r="F279" s="22" t="s">
        <v>1984</v>
      </c>
      <c r="G279" s="22"/>
      <c r="H279" s="121">
        <v>-520468</v>
      </c>
      <c r="I279" s="22">
        <v>1.35</v>
      </c>
      <c r="J279" s="22">
        <v>1.1499999999999999</v>
      </c>
      <c r="K279" s="22"/>
      <c r="L279" s="22"/>
      <c r="M279" s="22"/>
    </row>
    <row r="280" spans="1:13">
      <c r="A280" s="22"/>
      <c r="B280" s="22"/>
      <c r="C280" s="22"/>
      <c r="D280" s="22" t="s">
        <v>263</v>
      </c>
      <c r="E280" s="22" t="s">
        <v>428</v>
      </c>
      <c r="F280" s="22"/>
      <c r="G280" s="22"/>
      <c r="H280" s="22"/>
      <c r="I280" s="22"/>
      <c r="J280" s="22"/>
      <c r="K280" s="22"/>
      <c r="L280" s="22"/>
      <c r="M280" s="22"/>
    </row>
    <row r="281" spans="1:13">
      <c r="A281" s="22"/>
      <c r="B281" s="22"/>
      <c r="C281" s="22"/>
      <c r="D281" s="22"/>
      <c r="E281" s="22" t="s">
        <v>1985</v>
      </c>
      <c r="F281" s="22" t="s">
        <v>1891</v>
      </c>
      <c r="G281" s="22"/>
      <c r="H281" s="22"/>
      <c r="I281" s="22"/>
      <c r="J281" s="22"/>
      <c r="K281" s="22"/>
      <c r="L281" s="22"/>
      <c r="M281" s="22"/>
    </row>
    <row r="282" spans="1:13">
      <c r="A282" s="22"/>
      <c r="B282" s="22"/>
      <c r="C282" s="22"/>
      <c r="D282" s="22"/>
      <c r="E282" s="22"/>
      <c r="F282" s="22" t="s">
        <v>1986</v>
      </c>
      <c r="G282" s="22"/>
      <c r="H282" s="22"/>
      <c r="I282" s="22"/>
      <c r="J282" s="22"/>
      <c r="K282" s="22"/>
      <c r="L282" s="22"/>
      <c r="M282" s="22"/>
    </row>
    <row r="283" spans="1:13">
      <c r="A283" s="22"/>
      <c r="B283" s="22"/>
      <c r="C283" s="22"/>
      <c r="D283" s="22" t="s">
        <v>438</v>
      </c>
      <c r="E283" s="22" t="s">
        <v>1987</v>
      </c>
      <c r="F283" s="22" t="s">
        <v>1988</v>
      </c>
      <c r="G283" s="22"/>
      <c r="H283" s="22">
        <v>45828000000</v>
      </c>
      <c r="I283" s="22">
        <v>36856000000</v>
      </c>
      <c r="J283" s="22"/>
      <c r="K283" s="22"/>
      <c r="L283" s="22"/>
      <c r="M283" s="22"/>
    </row>
    <row r="284" spans="1:13">
      <c r="A284" s="22"/>
      <c r="B284" s="22"/>
      <c r="C284" s="22"/>
      <c r="D284" s="22" t="s">
        <v>438</v>
      </c>
      <c r="E284" s="22" t="s">
        <v>579</v>
      </c>
      <c r="F284" s="22" t="s">
        <v>1989</v>
      </c>
      <c r="G284" s="22"/>
      <c r="H284" s="22">
        <v>220409000000</v>
      </c>
      <c r="I284" s="22">
        <v>219220000000</v>
      </c>
      <c r="J284" s="22"/>
      <c r="K284" s="22"/>
      <c r="L284" s="22"/>
      <c r="M284" s="22"/>
    </row>
    <row r="285" spans="1:13">
      <c r="A285" s="22"/>
      <c r="B285" s="22"/>
      <c r="C285" s="22" t="s">
        <v>1990</v>
      </c>
      <c r="D285" s="22" t="s">
        <v>438</v>
      </c>
      <c r="E285" s="22" t="s">
        <v>1991</v>
      </c>
      <c r="F285" s="22" t="s">
        <v>1992</v>
      </c>
      <c r="G285" s="22"/>
      <c r="H285" s="22">
        <v>3893000000</v>
      </c>
      <c r="I285" s="22">
        <v>2353000000</v>
      </c>
      <c r="J285" s="22"/>
      <c r="K285" s="22"/>
      <c r="L285" s="22"/>
      <c r="M285" s="22"/>
    </row>
    <row r="286" spans="1:13">
      <c r="A286" s="22"/>
      <c r="B286" s="22"/>
      <c r="C286" s="22"/>
      <c r="D286" s="22" t="s">
        <v>430</v>
      </c>
      <c r="E286" s="22" t="s">
        <v>1930</v>
      </c>
      <c r="F286" s="22" t="s">
        <v>1346</v>
      </c>
      <c r="G286" s="22"/>
      <c r="H286" s="22">
        <v>270130000000</v>
      </c>
      <c r="I286" s="22">
        <v>258429000000</v>
      </c>
      <c r="J286" s="22"/>
      <c r="K286" s="22"/>
      <c r="L286" s="22"/>
      <c r="M286" s="22"/>
    </row>
    <row r="287" spans="1:13">
      <c r="A287" s="22"/>
      <c r="B287" s="22"/>
      <c r="C287" s="22"/>
      <c r="D287" s="22" t="s">
        <v>430</v>
      </c>
      <c r="E287" s="22" t="s">
        <v>1434</v>
      </c>
      <c r="F287" s="22" t="s">
        <v>1993</v>
      </c>
      <c r="G287" s="22"/>
      <c r="H287" s="22">
        <v>0</v>
      </c>
      <c r="I287" s="22">
        <v>0</v>
      </c>
      <c r="J287" s="22"/>
      <c r="K287" s="22"/>
      <c r="L287" s="22"/>
      <c r="M287" s="22"/>
    </row>
    <row r="288" spans="1:13">
      <c r="A288" s="22"/>
      <c r="B288" s="22"/>
      <c r="C288" s="22"/>
      <c r="D288" s="22" t="s">
        <v>430</v>
      </c>
      <c r="E288" s="22" t="s">
        <v>1436</v>
      </c>
      <c r="F288" s="22" t="s">
        <v>1994</v>
      </c>
      <c r="G288" s="22"/>
      <c r="H288" s="22">
        <v>2200000000</v>
      </c>
      <c r="I288" s="22">
        <v>2600000000</v>
      </c>
      <c r="J288" s="22"/>
      <c r="K288" s="22"/>
      <c r="L288" s="22"/>
      <c r="M288" s="22"/>
    </row>
    <row r="289" spans="1:13">
      <c r="A289" s="22"/>
      <c r="B289" s="22"/>
      <c r="C289" s="22"/>
      <c r="D289" s="22" t="s">
        <v>263</v>
      </c>
      <c r="E289" s="22" t="s">
        <v>428</v>
      </c>
      <c r="F289" s="22"/>
      <c r="G289" s="22"/>
      <c r="H289" s="22"/>
      <c r="I289" s="22"/>
      <c r="J289" s="22"/>
      <c r="K289" s="22"/>
      <c r="L289" s="22"/>
      <c r="M289" s="22"/>
    </row>
    <row r="290" spans="1:13">
      <c r="A290" s="22"/>
      <c r="B290" s="22"/>
      <c r="C290" s="22"/>
      <c r="D290" s="22"/>
      <c r="E290" s="22" t="s">
        <v>1995</v>
      </c>
      <c r="F290" s="22" t="s">
        <v>1892</v>
      </c>
      <c r="G290" s="22"/>
      <c r="H290" s="22"/>
      <c r="I290" s="22"/>
      <c r="J290" s="22"/>
      <c r="K290" s="22"/>
      <c r="L290" s="22"/>
      <c r="M290" s="22"/>
    </row>
    <row r="291" spans="1:13">
      <c r="A291" s="22"/>
      <c r="B291" s="22"/>
      <c r="C291" s="22"/>
      <c r="D291" s="22"/>
      <c r="E291" s="22"/>
      <c r="F291" s="22" t="s">
        <v>968</v>
      </c>
      <c r="G291" s="22"/>
      <c r="H291" s="22"/>
      <c r="I291" s="22"/>
      <c r="J291" s="22"/>
      <c r="K291" s="22"/>
      <c r="L291" s="22"/>
      <c r="M291" s="22"/>
    </row>
    <row r="292" spans="1:13">
      <c r="A292" s="22"/>
      <c r="B292" s="22"/>
      <c r="C292" s="22"/>
      <c r="D292" s="22" t="s">
        <v>438</v>
      </c>
      <c r="E292" s="22" t="s">
        <v>1996</v>
      </c>
      <c r="F292" s="22" t="s">
        <v>912</v>
      </c>
      <c r="G292" s="22"/>
      <c r="H292" s="22">
        <v>264376000000</v>
      </c>
      <c r="I292" s="22">
        <v>249653000000</v>
      </c>
      <c r="J292" s="22"/>
      <c r="K292" s="22"/>
      <c r="L292" s="22"/>
      <c r="M292" s="22"/>
    </row>
    <row r="293" spans="1:13">
      <c r="A293" s="22"/>
      <c r="B293" s="22"/>
      <c r="C293" s="22"/>
      <c r="D293" s="22" t="s">
        <v>438</v>
      </c>
      <c r="E293" s="22" t="s">
        <v>1997</v>
      </c>
      <c r="F293" s="22" t="s">
        <v>914</v>
      </c>
      <c r="G293" s="22"/>
      <c r="H293" s="22">
        <v>5448000000</v>
      </c>
      <c r="I293" s="22">
        <v>9711000000</v>
      </c>
      <c r="J293" s="22"/>
      <c r="K293" s="22"/>
      <c r="L293" s="22"/>
      <c r="M293" s="22"/>
    </row>
    <row r="294" spans="1:13">
      <c r="A294" s="22"/>
      <c r="B294" s="22"/>
      <c r="C294" s="22"/>
      <c r="D294" s="22" t="s">
        <v>438</v>
      </c>
      <c r="E294" s="22" t="s">
        <v>1998</v>
      </c>
      <c r="F294" s="22" t="s">
        <v>916</v>
      </c>
      <c r="G294" s="22" t="s">
        <v>548</v>
      </c>
      <c r="H294" s="22">
        <v>2466000000</v>
      </c>
      <c r="I294" s="22">
        <v>1922000000</v>
      </c>
      <c r="J294" s="22"/>
      <c r="K294" s="22"/>
      <c r="L294" s="22"/>
      <c r="M294" s="22"/>
    </row>
    <row r="295" spans="1:13">
      <c r="A295" s="22"/>
      <c r="B295" s="22"/>
      <c r="C295" s="22"/>
      <c r="D295" s="22" t="s">
        <v>438</v>
      </c>
      <c r="E295" s="22" t="s">
        <v>1932</v>
      </c>
      <c r="F295" s="22" t="s">
        <v>1933</v>
      </c>
      <c r="G295" s="22"/>
      <c r="H295" s="22">
        <v>267358000000</v>
      </c>
      <c r="I295" s="22">
        <v>257442000000</v>
      </c>
      <c r="J295" s="22"/>
      <c r="K295" s="22"/>
      <c r="L295" s="22"/>
      <c r="M295" s="22"/>
    </row>
    <row r="296" spans="1:13">
      <c r="A296" s="22"/>
      <c r="B296" s="22"/>
      <c r="C296" s="22"/>
      <c r="D296" s="22"/>
      <c r="E296" s="22"/>
      <c r="F296" s="22" t="s">
        <v>772</v>
      </c>
      <c r="G296" s="22"/>
      <c r="H296" s="22"/>
      <c r="I296" s="22"/>
      <c r="J296" s="22"/>
      <c r="K296" s="22"/>
      <c r="L296" s="22"/>
      <c r="M296" s="22"/>
    </row>
    <row r="297" spans="1:13">
      <c r="A297" s="22"/>
      <c r="B297" s="22"/>
      <c r="C297" s="22"/>
      <c r="D297" s="22" t="s">
        <v>438</v>
      </c>
      <c r="E297" s="22" t="s">
        <v>589</v>
      </c>
      <c r="F297" s="22" t="s">
        <v>919</v>
      </c>
      <c r="G297" s="22"/>
      <c r="H297" s="22">
        <v>80197000000</v>
      </c>
      <c r="I297" s="22">
        <v>55483000000</v>
      </c>
      <c r="J297" s="22"/>
      <c r="K297" s="22"/>
      <c r="L297" s="22"/>
      <c r="M297" s="22"/>
    </row>
    <row r="298" spans="1:13">
      <c r="A298" s="22"/>
      <c r="B298" s="22"/>
      <c r="C298" s="22"/>
      <c r="D298" s="22" t="s">
        <v>438</v>
      </c>
      <c r="E298" s="22" t="s">
        <v>920</v>
      </c>
      <c r="F298" s="22" t="s">
        <v>914</v>
      </c>
      <c r="G298" s="22"/>
      <c r="H298" s="22">
        <v>784000000</v>
      </c>
      <c r="I298" s="22">
        <v>897000000</v>
      </c>
      <c r="J298" s="22"/>
      <c r="K298" s="22"/>
      <c r="L298" s="22"/>
      <c r="M298" s="22"/>
    </row>
    <row r="299" spans="1:13">
      <c r="A299" s="22"/>
      <c r="B299" s="22"/>
      <c r="C299" s="22"/>
      <c r="D299" s="22" t="s">
        <v>438</v>
      </c>
      <c r="E299" s="22" t="s">
        <v>921</v>
      </c>
      <c r="F299" s="22" t="s">
        <v>916</v>
      </c>
      <c r="G299" s="22" t="s">
        <v>548</v>
      </c>
      <c r="H299" s="22">
        <v>414000000</v>
      </c>
      <c r="I299" s="22">
        <v>21000000</v>
      </c>
      <c r="J299" s="22"/>
      <c r="K299" s="22"/>
      <c r="L299" s="22"/>
      <c r="M299" s="22"/>
    </row>
    <row r="300" spans="1:13">
      <c r="A300" s="22"/>
      <c r="B300" s="22"/>
      <c r="C300" s="22"/>
      <c r="D300" s="22" t="s">
        <v>438</v>
      </c>
      <c r="E300" s="22" t="s">
        <v>656</v>
      </c>
      <c r="F300" s="22" t="s">
        <v>1939</v>
      </c>
      <c r="G300" s="22"/>
      <c r="H300" s="22">
        <v>80567000000</v>
      </c>
      <c r="I300" s="22">
        <v>56359000000</v>
      </c>
      <c r="J300" s="22"/>
      <c r="K300" s="22"/>
      <c r="L300" s="22"/>
      <c r="M300" s="22"/>
    </row>
    <row r="301" spans="1:13">
      <c r="A301" s="22"/>
      <c r="B301" s="22"/>
      <c r="C301" s="22"/>
      <c r="D301" s="22"/>
      <c r="E301" s="22"/>
      <c r="F301" s="22" t="s">
        <v>1999</v>
      </c>
      <c r="G301" s="22"/>
      <c r="H301" s="22"/>
      <c r="I301" s="22"/>
      <c r="J301" s="22"/>
      <c r="K301" s="22"/>
      <c r="L301" s="22"/>
      <c r="M301" s="22"/>
    </row>
    <row r="302" spans="1:13">
      <c r="A302" s="22"/>
      <c r="B302" s="22"/>
      <c r="C302" s="22"/>
      <c r="D302" s="22" t="s">
        <v>430</v>
      </c>
      <c r="E302" s="22" t="s">
        <v>2000</v>
      </c>
      <c r="F302" s="22" t="s">
        <v>912</v>
      </c>
      <c r="G302" s="22"/>
      <c r="H302" s="22">
        <v>344573000000</v>
      </c>
      <c r="I302" s="22">
        <v>305136000000</v>
      </c>
      <c r="J302" s="22"/>
      <c r="K302" s="22"/>
      <c r="L302" s="22"/>
      <c r="M302" s="22"/>
    </row>
    <row r="303" spans="1:13">
      <c r="A303" s="22"/>
      <c r="B303" s="22"/>
      <c r="C303" s="22"/>
      <c r="D303" s="22" t="s">
        <v>430</v>
      </c>
      <c r="E303" s="22" t="s">
        <v>2001</v>
      </c>
      <c r="F303" s="22" t="s">
        <v>914</v>
      </c>
      <c r="G303" s="22"/>
      <c r="H303" s="22">
        <v>6232000000</v>
      </c>
      <c r="I303" s="22">
        <v>10608000000</v>
      </c>
      <c r="J303" s="22"/>
      <c r="K303" s="22"/>
      <c r="L303" s="22"/>
      <c r="M303" s="22"/>
    </row>
    <row r="304" spans="1:13">
      <c r="A304" s="22"/>
      <c r="B304" s="22"/>
      <c r="C304" s="22"/>
      <c r="D304" s="22" t="s">
        <v>430</v>
      </c>
      <c r="E304" s="22" t="s">
        <v>2002</v>
      </c>
      <c r="F304" s="22" t="s">
        <v>916</v>
      </c>
      <c r="G304" s="22" t="s">
        <v>548</v>
      </c>
      <c r="H304" s="22">
        <v>2880000000</v>
      </c>
      <c r="I304" s="22">
        <v>1943000000</v>
      </c>
      <c r="J304" s="22"/>
      <c r="K304" s="22"/>
      <c r="L304" s="22"/>
      <c r="M304" s="22"/>
    </row>
    <row r="305" spans="1:13">
      <c r="A305" s="22"/>
      <c r="B305" s="22"/>
      <c r="C305" s="22"/>
      <c r="D305" s="22" t="s">
        <v>438</v>
      </c>
      <c r="E305" s="22" t="s">
        <v>1938</v>
      </c>
      <c r="F305" s="22" t="s">
        <v>966</v>
      </c>
      <c r="G305" s="22"/>
      <c r="H305" s="22">
        <v>347925000000</v>
      </c>
      <c r="I305" s="22">
        <v>313801000000</v>
      </c>
      <c r="J305" s="22"/>
      <c r="K305" s="22"/>
      <c r="L305" s="22"/>
      <c r="M305" s="22"/>
    </row>
    <row r="306" spans="1:13">
      <c r="A306" s="22"/>
      <c r="B306" s="22"/>
      <c r="C306" s="22"/>
      <c r="D306" s="22" t="s">
        <v>430</v>
      </c>
      <c r="E306" s="22" t="s">
        <v>926</v>
      </c>
      <c r="F306" s="22" t="s">
        <v>927</v>
      </c>
      <c r="G306" s="22"/>
      <c r="H306" s="22">
        <v>0</v>
      </c>
      <c r="I306" s="22">
        <v>0</v>
      </c>
      <c r="J306" s="22"/>
      <c r="K306" s="22"/>
      <c r="L306" s="22"/>
      <c r="M306" s="22"/>
    </row>
    <row r="307" spans="1:13">
      <c r="A307" s="22"/>
      <c r="B307" s="22"/>
      <c r="C307" s="22"/>
      <c r="D307" s="22" t="s">
        <v>263</v>
      </c>
      <c r="E307" s="22" t="s">
        <v>428</v>
      </c>
      <c r="F307" s="22"/>
      <c r="G307" s="22"/>
      <c r="H307" s="22"/>
      <c r="I307" s="22"/>
      <c r="J307" s="22"/>
      <c r="K307" s="22"/>
      <c r="L307" s="22"/>
      <c r="M307" s="22"/>
    </row>
    <row r="308" spans="1:13">
      <c r="A308" s="22"/>
      <c r="B308" s="22"/>
      <c r="C308" s="22"/>
      <c r="D308" s="22"/>
      <c r="E308" s="22" t="s">
        <v>2003</v>
      </c>
      <c r="F308" s="22" t="s">
        <v>1893</v>
      </c>
      <c r="G308" s="22"/>
      <c r="H308" s="22"/>
      <c r="I308" s="22"/>
      <c r="J308" s="22"/>
      <c r="K308" s="22"/>
      <c r="L308" s="22"/>
      <c r="M308" s="22"/>
    </row>
    <row r="309" spans="1:13">
      <c r="A309" s="22"/>
      <c r="B309" s="22"/>
      <c r="C309" s="22"/>
      <c r="D309" s="22"/>
      <c r="E309" s="22"/>
      <c r="F309" s="22" t="s">
        <v>968</v>
      </c>
      <c r="G309" s="22"/>
      <c r="H309" s="22"/>
      <c r="I309" s="22"/>
      <c r="J309" s="22"/>
      <c r="K309" s="22"/>
      <c r="L309" s="22"/>
      <c r="M309" s="22"/>
    </row>
    <row r="310" spans="1:13">
      <c r="A310" s="22"/>
      <c r="B310" s="22"/>
      <c r="C310" s="22"/>
      <c r="D310" s="22" t="s">
        <v>438</v>
      </c>
      <c r="E310" s="22" t="s">
        <v>2004</v>
      </c>
      <c r="F310" s="22" t="s">
        <v>930</v>
      </c>
      <c r="G310" s="22" t="s">
        <v>548</v>
      </c>
      <c r="H310" s="22">
        <v>1304000000</v>
      </c>
      <c r="I310" s="22">
        <v>485000000</v>
      </c>
      <c r="J310" s="22"/>
      <c r="K310" s="22"/>
      <c r="L310" s="22"/>
      <c r="M310" s="22"/>
    </row>
    <row r="311" spans="1:13">
      <c r="A311" s="22"/>
      <c r="B311" s="22"/>
      <c r="C311" s="22"/>
      <c r="D311" s="22" t="s">
        <v>438</v>
      </c>
      <c r="E311" s="22" t="s">
        <v>2005</v>
      </c>
      <c r="F311" s="22" t="s">
        <v>932</v>
      </c>
      <c r="G311" s="22"/>
      <c r="H311" s="22">
        <v>100316000000</v>
      </c>
      <c r="I311" s="22">
        <v>37490000000</v>
      </c>
      <c r="J311" s="22"/>
      <c r="K311" s="22"/>
      <c r="L311" s="22"/>
      <c r="M311" s="22"/>
    </row>
    <row r="312" spans="1:13">
      <c r="A312" s="22"/>
      <c r="B312" s="22"/>
      <c r="C312" s="22"/>
      <c r="D312" s="22" t="s">
        <v>438</v>
      </c>
      <c r="E312" s="22" t="s">
        <v>2006</v>
      </c>
      <c r="F312" s="22" t="s">
        <v>934</v>
      </c>
      <c r="G312" s="22" t="s">
        <v>548</v>
      </c>
      <c r="H312" s="22">
        <v>1162000000</v>
      </c>
      <c r="I312" s="22">
        <v>1437000000</v>
      </c>
      <c r="J312" s="22"/>
      <c r="K312" s="22"/>
      <c r="L312" s="22"/>
      <c r="M312" s="22"/>
    </row>
    <row r="313" spans="1:13">
      <c r="A313" s="22"/>
      <c r="B313" s="22"/>
      <c r="C313" s="22"/>
      <c r="D313" s="22" t="s">
        <v>438</v>
      </c>
      <c r="E313" s="22" t="s">
        <v>2007</v>
      </c>
      <c r="F313" s="22" t="s">
        <v>936</v>
      </c>
      <c r="G313" s="22"/>
      <c r="H313" s="22">
        <v>31348000000</v>
      </c>
      <c r="I313" s="22">
        <v>55107000000</v>
      </c>
      <c r="J313" s="22"/>
      <c r="K313" s="22"/>
      <c r="L313" s="22"/>
      <c r="M313" s="22"/>
    </row>
    <row r="314" spans="1:13">
      <c r="A314" s="22"/>
      <c r="B314" s="22"/>
      <c r="C314" s="22"/>
      <c r="D314" s="22" t="s">
        <v>438</v>
      </c>
      <c r="E314" s="22" t="s">
        <v>2008</v>
      </c>
      <c r="F314" s="22" t="s">
        <v>938</v>
      </c>
      <c r="G314" s="22" t="s">
        <v>548</v>
      </c>
      <c r="H314" s="22">
        <v>2466000000</v>
      </c>
      <c r="I314" s="22">
        <v>1922000000</v>
      </c>
      <c r="J314" s="22"/>
      <c r="K314" s="22"/>
      <c r="L314" s="22"/>
      <c r="M314" s="22"/>
    </row>
    <row r="315" spans="1:13">
      <c r="A315" s="22"/>
      <c r="B315" s="22"/>
      <c r="C315" s="22"/>
      <c r="D315" s="22" t="s">
        <v>438</v>
      </c>
      <c r="E315" s="22" t="s">
        <v>2009</v>
      </c>
      <c r="F315" s="22" t="s">
        <v>2010</v>
      </c>
      <c r="G315" s="22"/>
      <c r="H315" s="22">
        <v>131664000000</v>
      </c>
      <c r="I315" s="22">
        <v>92597000000</v>
      </c>
      <c r="J315" s="22"/>
      <c r="K315" s="22"/>
      <c r="L315" s="22"/>
      <c r="M315" s="22"/>
    </row>
    <row r="316" spans="1:13">
      <c r="A316" s="22"/>
      <c r="B316" s="22"/>
      <c r="C316" s="22"/>
      <c r="D316" s="22"/>
      <c r="E316" s="22"/>
      <c r="F316" s="22" t="s">
        <v>772</v>
      </c>
      <c r="G316" s="22"/>
      <c r="H316" s="22"/>
      <c r="I316" s="22"/>
      <c r="J316" s="22"/>
      <c r="K316" s="22"/>
      <c r="L316" s="22"/>
      <c r="M316" s="22"/>
    </row>
    <row r="317" spans="1:13">
      <c r="A317" s="22"/>
      <c r="B317" s="22"/>
      <c r="C317" s="22"/>
      <c r="D317" s="22" t="s">
        <v>438</v>
      </c>
      <c r="E317" s="22" t="s">
        <v>941</v>
      </c>
      <c r="F317" s="22" t="s">
        <v>942</v>
      </c>
      <c r="G317" s="22" t="s">
        <v>548</v>
      </c>
      <c r="H317" s="22">
        <v>410000000</v>
      </c>
      <c r="I317" s="22">
        <v>21000000</v>
      </c>
      <c r="J317" s="22"/>
      <c r="K317" s="22"/>
      <c r="L317" s="22"/>
      <c r="M317" s="22"/>
    </row>
    <row r="318" spans="1:13">
      <c r="A318" s="22"/>
      <c r="B318" s="22"/>
      <c r="C318" s="22"/>
      <c r="D318" s="22" t="s">
        <v>438</v>
      </c>
      <c r="E318" s="22" t="s">
        <v>943</v>
      </c>
      <c r="F318" s="22" t="s">
        <v>944</v>
      </c>
      <c r="G318" s="22"/>
      <c r="H318" s="22">
        <v>30623000000</v>
      </c>
      <c r="I318" s="22">
        <v>3280000000</v>
      </c>
      <c r="J318" s="22"/>
      <c r="K318" s="22"/>
      <c r="L318" s="22"/>
      <c r="M318" s="22"/>
    </row>
    <row r="319" spans="1:13">
      <c r="A319" s="22"/>
      <c r="B319" s="22"/>
      <c r="C319" s="22"/>
      <c r="D319" s="22" t="s">
        <v>438</v>
      </c>
      <c r="E319" s="22" t="s">
        <v>945</v>
      </c>
      <c r="F319" s="22" t="s">
        <v>946</v>
      </c>
      <c r="G319" s="22" t="s">
        <v>548</v>
      </c>
      <c r="H319" s="22">
        <v>4000000</v>
      </c>
      <c r="I319" s="22">
        <v>0</v>
      </c>
      <c r="J319" s="22"/>
      <c r="K319" s="22"/>
      <c r="L319" s="22"/>
      <c r="M319" s="22"/>
    </row>
    <row r="320" spans="1:13">
      <c r="A320" s="22"/>
      <c r="B320" s="22"/>
      <c r="C320" s="22"/>
      <c r="D320" s="22" t="s">
        <v>438</v>
      </c>
      <c r="E320" s="22" t="s">
        <v>947</v>
      </c>
      <c r="F320" s="22" t="s">
        <v>948</v>
      </c>
      <c r="G320" s="22"/>
      <c r="H320" s="22">
        <v>233000000</v>
      </c>
      <c r="I320" s="22">
        <v>0</v>
      </c>
      <c r="J320" s="22"/>
      <c r="K320" s="22"/>
      <c r="L320" s="22"/>
      <c r="M320" s="22"/>
    </row>
    <row r="321" spans="1:13">
      <c r="A321" s="22"/>
      <c r="B321" s="22"/>
      <c r="C321" s="22"/>
      <c r="D321" s="22" t="s">
        <v>438</v>
      </c>
      <c r="E321" s="22" t="s">
        <v>949</v>
      </c>
      <c r="F321" s="22" t="s">
        <v>950</v>
      </c>
      <c r="G321" s="22" t="s">
        <v>548</v>
      </c>
      <c r="H321" s="22">
        <v>414000000</v>
      </c>
      <c r="I321" s="22">
        <v>21000000</v>
      </c>
      <c r="J321" s="22"/>
      <c r="K321" s="22"/>
      <c r="L321" s="22"/>
      <c r="M321" s="22"/>
    </row>
    <row r="322" spans="1:13">
      <c r="A322" s="22"/>
      <c r="B322" s="22"/>
      <c r="C322" s="22"/>
      <c r="D322" s="22" t="s">
        <v>438</v>
      </c>
      <c r="E322" s="22" t="s">
        <v>951</v>
      </c>
      <c r="F322" s="22" t="s">
        <v>952</v>
      </c>
      <c r="G322" s="22"/>
      <c r="H322" s="22">
        <v>30856000000</v>
      </c>
      <c r="I322" s="22">
        <v>3280000000</v>
      </c>
      <c r="J322" s="22"/>
      <c r="K322" s="22"/>
      <c r="L322" s="22"/>
      <c r="M322" s="22"/>
    </row>
    <row r="323" spans="1:13">
      <c r="A323" s="22"/>
      <c r="B323" s="22"/>
      <c r="C323" s="22"/>
      <c r="D323" s="22" t="s">
        <v>430</v>
      </c>
      <c r="E323" s="22" t="s">
        <v>2011</v>
      </c>
      <c r="F323" s="22" t="s">
        <v>954</v>
      </c>
      <c r="G323" s="22" t="s">
        <v>548</v>
      </c>
      <c r="H323" s="22">
        <v>1714000000</v>
      </c>
      <c r="I323" s="22">
        <v>506000000</v>
      </c>
      <c r="J323" s="22"/>
      <c r="K323" s="22"/>
      <c r="L323" s="22"/>
      <c r="M323" s="22"/>
    </row>
    <row r="324" spans="1:13">
      <c r="A324" s="22"/>
      <c r="B324" s="22"/>
      <c r="C324" s="22"/>
      <c r="D324" s="22" t="s">
        <v>430</v>
      </c>
      <c r="E324" s="22" t="s">
        <v>2012</v>
      </c>
      <c r="F324" s="22" t="s">
        <v>956</v>
      </c>
      <c r="G324" s="22"/>
      <c r="H324" s="22">
        <v>130939000000</v>
      </c>
      <c r="I324" s="22">
        <v>40770000000</v>
      </c>
      <c r="J324" s="22"/>
      <c r="K324" s="22"/>
      <c r="L324" s="22"/>
      <c r="M324" s="22"/>
    </row>
    <row r="325" spans="1:13">
      <c r="A325" s="22"/>
      <c r="B325" s="22"/>
      <c r="C325" s="22"/>
      <c r="D325" s="22" t="s">
        <v>430</v>
      </c>
      <c r="E325" s="22" t="s">
        <v>2013</v>
      </c>
      <c r="F325" s="22" t="s">
        <v>958</v>
      </c>
      <c r="G325" s="22" t="s">
        <v>548</v>
      </c>
      <c r="H325" s="22">
        <v>1166000000</v>
      </c>
      <c r="I325" s="22">
        <v>1437000000</v>
      </c>
      <c r="J325" s="22"/>
      <c r="K325" s="22"/>
      <c r="L325" s="22"/>
      <c r="M325" s="22"/>
    </row>
    <row r="326" spans="1:13">
      <c r="A326" s="22"/>
      <c r="B326" s="22"/>
      <c r="C326" s="22"/>
      <c r="D326" s="22" t="s">
        <v>430</v>
      </c>
      <c r="E326" s="22" t="s">
        <v>2014</v>
      </c>
      <c r="F326" s="22" t="s">
        <v>960</v>
      </c>
      <c r="G326" s="22"/>
      <c r="H326" s="22">
        <v>31581000000</v>
      </c>
      <c r="I326" s="22">
        <v>55107000000</v>
      </c>
      <c r="J326" s="22"/>
      <c r="K326" s="22"/>
      <c r="L326" s="22"/>
      <c r="M326" s="22"/>
    </row>
    <row r="327" spans="1:13">
      <c r="A327" s="22"/>
      <c r="B327" s="22"/>
      <c r="C327" s="22"/>
      <c r="D327" s="22" t="s">
        <v>430</v>
      </c>
      <c r="E327" s="22" t="s">
        <v>2015</v>
      </c>
      <c r="F327" s="22" t="s">
        <v>962</v>
      </c>
      <c r="G327" s="22" t="s">
        <v>548</v>
      </c>
      <c r="H327" s="22">
        <v>2880000000</v>
      </c>
      <c r="I327" s="22">
        <v>1943000000</v>
      </c>
      <c r="J327" s="22"/>
      <c r="K327" s="22"/>
      <c r="L327" s="22"/>
      <c r="M327" s="22"/>
    </row>
    <row r="328" spans="1:13">
      <c r="A328" s="22"/>
      <c r="B328" s="22"/>
      <c r="C328" s="22"/>
      <c r="D328" s="22" t="s">
        <v>430</v>
      </c>
      <c r="E328" s="22" t="s">
        <v>2016</v>
      </c>
      <c r="F328" s="22" t="s">
        <v>964</v>
      </c>
      <c r="G328" s="22"/>
      <c r="H328" s="22">
        <v>162520000000</v>
      </c>
      <c r="I328" s="22">
        <v>95877000000</v>
      </c>
      <c r="J328" s="22"/>
      <c r="K328" s="22"/>
      <c r="L328" s="22"/>
      <c r="M328" s="22"/>
    </row>
    <row r="329" spans="1:13">
      <c r="A329" s="22"/>
      <c r="B329" s="22"/>
      <c r="C329" s="22"/>
      <c r="D329" s="22" t="s">
        <v>263</v>
      </c>
      <c r="E329" s="22" t="s">
        <v>428</v>
      </c>
      <c r="F329" s="22"/>
      <c r="G329" s="22"/>
      <c r="H329" s="22"/>
      <c r="I329" s="22"/>
      <c r="J329" s="22"/>
      <c r="K329" s="22"/>
      <c r="L329" s="22"/>
      <c r="M329" s="22"/>
    </row>
    <row r="330" spans="1:13">
      <c r="A330" s="22"/>
      <c r="B330" s="22"/>
      <c r="C330" s="22"/>
      <c r="D330" s="22"/>
      <c r="E330" s="22" t="s">
        <v>2017</v>
      </c>
      <c r="F330" s="22" t="s">
        <v>1894</v>
      </c>
      <c r="G330" s="22"/>
      <c r="H330" s="22"/>
      <c r="I330" s="22"/>
      <c r="J330" s="22"/>
      <c r="K330" s="22"/>
      <c r="L330" s="22"/>
      <c r="M330" s="22"/>
    </row>
    <row r="331" spans="1:13">
      <c r="A331" s="22"/>
      <c r="B331" s="22"/>
      <c r="C331" s="22"/>
      <c r="D331" s="22" t="s">
        <v>438</v>
      </c>
      <c r="E331" s="22" t="s">
        <v>1998</v>
      </c>
      <c r="F331" s="22" t="s">
        <v>916</v>
      </c>
      <c r="G331" s="22" t="s">
        <v>548</v>
      </c>
      <c r="H331" s="22">
        <v>2466000000</v>
      </c>
      <c r="I331" s="22">
        <v>1922000000</v>
      </c>
      <c r="J331" s="22"/>
      <c r="K331" s="22"/>
      <c r="L331" s="22"/>
      <c r="M331" s="22"/>
    </row>
    <row r="332" spans="1:13">
      <c r="A332" s="22"/>
      <c r="B332" s="22"/>
      <c r="C332" s="22"/>
      <c r="D332" s="22" t="s">
        <v>438</v>
      </c>
      <c r="E332" s="22" t="s">
        <v>1932</v>
      </c>
      <c r="F332" s="22" t="s">
        <v>1933</v>
      </c>
      <c r="G332" s="22"/>
      <c r="H332" s="22">
        <v>267358000000</v>
      </c>
      <c r="I332" s="22">
        <v>257442000000</v>
      </c>
      <c r="J332" s="22"/>
      <c r="K332" s="22"/>
      <c r="L332" s="22"/>
      <c r="M332" s="22"/>
    </row>
    <row r="333" spans="1:13">
      <c r="A333" s="22"/>
      <c r="B333" s="22"/>
      <c r="C333" s="22"/>
      <c r="D333" s="22"/>
      <c r="E333" s="22"/>
      <c r="F333" s="22" t="s">
        <v>772</v>
      </c>
      <c r="G333" s="22"/>
      <c r="H333" s="22"/>
      <c r="I333" s="22"/>
      <c r="J333" s="22"/>
      <c r="K333" s="22"/>
      <c r="L333" s="22"/>
      <c r="M333" s="22"/>
    </row>
    <row r="334" spans="1:13">
      <c r="A334" s="22"/>
      <c r="B334" s="22"/>
      <c r="C334" s="22"/>
      <c r="D334" s="22" t="s">
        <v>438</v>
      </c>
      <c r="E334" s="22" t="s">
        <v>921</v>
      </c>
      <c r="F334" s="22" t="s">
        <v>916</v>
      </c>
      <c r="G334" s="22" t="s">
        <v>548</v>
      </c>
      <c r="H334" s="22">
        <v>414000000</v>
      </c>
      <c r="I334" s="22">
        <v>21000000</v>
      </c>
      <c r="J334" s="22"/>
      <c r="K334" s="22"/>
      <c r="L334" s="22"/>
      <c r="M334" s="22"/>
    </row>
    <row r="335" spans="1:13">
      <c r="A335" s="22"/>
      <c r="B335" s="22"/>
      <c r="C335" s="22"/>
      <c r="D335" s="22" t="s">
        <v>438</v>
      </c>
      <c r="E335" s="22" t="s">
        <v>656</v>
      </c>
      <c r="F335" s="22" t="s">
        <v>966</v>
      </c>
      <c r="G335" s="22"/>
      <c r="H335" s="22">
        <v>80567000000</v>
      </c>
      <c r="I335" s="22">
        <v>56359000000</v>
      </c>
      <c r="J335" s="22"/>
      <c r="K335" s="22"/>
      <c r="L335" s="22"/>
      <c r="M335" s="22"/>
    </row>
    <row r="336" spans="1:13">
      <c r="A336" s="22"/>
      <c r="B336" s="22"/>
      <c r="C336" s="22"/>
      <c r="D336" s="22"/>
      <c r="E336" s="22"/>
      <c r="F336" s="22" t="s">
        <v>1925</v>
      </c>
      <c r="G336" s="22"/>
      <c r="H336" s="22"/>
      <c r="I336" s="22"/>
      <c r="J336" s="22"/>
      <c r="K336" s="22"/>
      <c r="L336" s="22"/>
      <c r="M336" s="22"/>
    </row>
    <row r="337" spans="1:13">
      <c r="A337" s="22"/>
      <c r="B337" s="22"/>
      <c r="C337" s="22"/>
      <c r="D337" s="22" t="s">
        <v>430</v>
      </c>
      <c r="E337" s="22" t="s">
        <v>2002</v>
      </c>
      <c r="F337" s="22" t="s">
        <v>916</v>
      </c>
      <c r="G337" s="22" t="s">
        <v>548</v>
      </c>
      <c r="H337" s="22">
        <v>2880000000</v>
      </c>
      <c r="I337" s="22">
        <v>1943000000</v>
      </c>
      <c r="J337" s="22"/>
      <c r="K337" s="22"/>
      <c r="L337" s="22"/>
      <c r="M337" s="22"/>
    </row>
    <row r="338" spans="1:13">
      <c r="A338" s="22"/>
      <c r="B338" s="22"/>
      <c r="C338" s="22"/>
      <c r="D338" s="22" t="s">
        <v>438</v>
      </c>
      <c r="E338" s="22" t="s">
        <v>1938</v>
      </c>
      <c r="F338" s="22" t="s">
        <v>966</v>
      </c>
      <c r="G338" s="22"/>
      <c r="H338" s="22">
        <v>347925000000</v>
      </c>
      <c r="I338" s="22">
        <v>313801000000</v>
      </c>
      <c r="J338" s="22"/>
      <c r="K338" s="22"/>
      <c r="L338" s="22"/>
      <c r="M338" s="22"/>
    </row>
    <row r="339" spans="1:13">
      <c r="A339" s="22"/>
      <c r="B339" s="22"/>
      <c r="C339" s="22"/>
      <c r="D339" s="22" t="s">
        <v>263</v>
      </c>
      <c r="E339" s="22" t="s">
        <v>428</v>
      </c>
      <c r="F339" s="22"/>
      <c r="G339" s="22"/>
      <c r="H339" s="22"/>
      <c r="I339" s="22"/>
      <c r="J339" s="22"/>
      <c r="K339" s="22"/>
      <c r="L339" s="22"/>
      <c r="M339" s="22"/>
    </row>
    <row r="340" spans="1:13">
      <c r="A340" s="22"/>
      <c r="B340" s="22"/>
      <c r="C340" s="22"/>
      <c r="D340" s="22"/>
      <c r="E340" s="22" t="s">
        <v>2018</v>
      </c>
      <c r="F340" s="22" t="s">
        <v>1895</v>
      </c>
      <c r="G340" s="22"/>
      <c r="H340" s="22"/>
      <c r="I340" s="22"/>
      <c r="J340" s="22"/>
      <c r="K340" s="22"/>
      <c r="L340" s="22"/>
      <c r="M340" s="22"/>
    </row>
    <row r="341" spans="1:13">
      <c r="A341" s="22"/>
      <c r="B341" s="22"/>
      <c r="C341" s="22"/>
      <c r="D341" s="22" t="s">
        <v>438</v>
      </c>
      <c r="E341" s="22" t="s">
        <v>998</v>
      </c>
      <c r="F341" s="22" t="s">
        <v>2407</v>
      </c>
      <c r="G341" s="22"/>
      <c r="H341" s="22">
        <v>44480000000</v>
      </c>
      <c r="I341" s="22">
        <v>42244000000</v>
      </c>
      <c r="J341" s="22"/>
      <c r="K341" s="22"/>
      <c r="L341" s="22"/>
      <c r="M341" s="22"/>
    </row>
    <row r="342" spans="1:13">
      <c r="A342" s="22"/>
      <c r="B342" s="22"/>
      <c r="C342" s="22"/>
      <c r="D342" s="22" t="s">
        <v>430</v>
      </c>
      <c r="E342" s="22" t="s">
        <v>1000</v>
      </c>
      <c r="F342" s="22" t="s">
        <v>2408</v>
      </c>
      <c r="G342" s="22"/>
      <c r="H342" s="22">
        <v>2.1299999999999999E-2</v>
      </c>
      <c r="I342" s="22">
        <v>2.1000000000000001E-2</v>
      </c>
      <c r="J342" s="22"/>
      <c r="K342" s="22"/>
      <c r="L342" s="22"/>
      <c r="M342" s="22"/>
    </row>
    <row r="343" spans="1:13">
      <c r="A343" s="22"/>
      <c r="B343" s="22"/>
      <c r="C343" s="22"/>
      <c r="D343" s="22" t="s">
        <v>438</v>
      </c>
      <c r="E343" s="22" t="s">
        <v>1002</v>
      </c>
      <c r="F343" s="22" t="s">
        <v>2409</v>
      </c>
      <c r="G343" s="22"/>
      <c r="H343" s="22">
        <v>32090000000</v>
      </c>
      <c r="I343" s="22">
        <v>8833000000</v>
      </c>
      <c r="J343" s="22"/>
      <c r="K343" s="22"/>
      <c r="L343" s="22"/>
      <c r="M343" s="22"/>
    </row>
    <row r="344" spans="1:13">
      <c r="A344" s="22"/>
      <c r="B344" s="22"/>
      <c r="C344" s="22"/>
      <c r="D344" s="22" t="s">
        <v>430</v>
      </c>
      <c r="E344" s="22" t="s">
        <v>1004</v>
      </c>
      <c r="F344" s="22" t="s">
        <v>2410</v>
      </c>
      <c r="G344" s="22"/>
      <c r="H344" s="22">
        <v>3.5700000000000003E-2</v>
      </c>
      <c r="I344" s="22">
        <v>3.9600000000000003E-2</v>
      </c>
      <c r="J344" s="22"/>
      <c r="K344" s="22"/>
      <c r="L344" s="22"/>
      <c r="M344" s="22"/>
    </row>
    <row r="345" spans="1:13">
      <c r="A345" s="22"/>
      <c r="B345" s="22"/>
      <c r="C345" s="22"/>
      <c r="D345" s="22" t="s">
        <v>438</v>
      </c>
      <c r="E345" s="22" t="s">
        <v>994</v>
      </c>
      <c r="F345" s="22" t="s">
        <v>2411</v>
      </c>
      <c r="G345" s="22"/>
      <c r="H345" s="22">
        <v>3627000000</v>
      </c>
      <c r="I345" s="22">
        <v>4214000000</v>
      </c>
      <c r="J345" s="22"/>
      <c r="K345" s="22"/>
      <c r="L345" s="22"/>
      <c r="M345" s="22"/>
    </row>
    <row r="346" spans="1:13">
      <c r="A346" s="22"/>
      <c r="B346" s="22"/>
      <c r="C346" s="22"/>
      <c r="D346" s="22" t="s">
        <v>430</v>
      </c>
      <c r="E346" s="22" t="s">
        <v>996</v>
      </c>
      <c r="F346" s="22" t="s">
        <v>2412</v>
      </c>
      <c r="G346" s="22"/>
      <c r="H346" s="22">
        <v>1.7399999999999999E-2</v>
      </c>
      <c r="I346" s="22">
        <v>1.72E-2</v>
      </c>
      <c r="J346" s="22"/>
      <c r="K346" s="22"/>
      <c r="L346" s="22"/>
      <c r="M346" s="22"/>
    </row>
    <row r="347" spans="1:13">
      <c r="A347" s="22"/>
      <c r="B347" s="22"/>
      <c r="C347" s="22"/>
      <c r="D347" s="22" t="s">
        <v>438</v>
      </c>
      <c r="E347" s="22" t="s">
        <v>589</v>
      </c>
      <c r="F347" s="22" t="s">
        <v>919</v>
      </c>
      <c r="G347" s="22"/>
      <c r="H347" s="22">
        <v>80197000000</v>
      </c>
      <c r="I347" s="22">
        <v>55483000000</v>
      </c>
      <c r="J347" s="22"/>
      <c r="K347" s="22"/>
      <c r="L347" s="22"/>
      <c r="M347" s="22"/>
    </row>
    <row r="348" spans="1:13">
      <c r="A348" s="22"/>
      <c r="B348" s="22"/>
      <c r="C348" s="22"/>
      <c r="D348" s="22" t="s">
        <v>430</v>
      </c>
      <c r="E348" s="22" t="s">
        <v>988</v>
      </c>
      <c r="F348" s="22" t="s">
        <v>2413</v>
      </c>
      <c r="G348" s="22"/>
      <c r="H348" s="22">
        <v>2.69E-2</v>
      </c>
      <c r="I348" s="22">
        <v>2.3699999999999999E-2</v>
      </c>
      <c r="J348" s="22"/>
      <c r="K348" s="22"/>
      <c r="L348" s="22"/>
      <c r="M348" s="22"/>
    </row>
    <row r="349" spans="1:13">
      <c r="A349" s="22"/>
      <c r="B349" s="22"/>
      <c r="C349" s="22"/>
      <c r="D349" s="22"/>
      <c r="E349" s="22"/>
      <c r="F349" s="22" t="s">
        <v>968</v>
      </c>
      <c r="G349" s="22"/>
      <c r="H349" s="22"/>
      <c r="I349" s="22"/>
      <c r="J349" s="22"/>
      <c r="K349" s="22"/>
      <c r="L349" s="22"/>
      <c r="M349" s="22"/>
    </row>
    <row r="350" spans="1:13">
      <c r="A350" s="22"/>
      <c r="B350" s="22"/>
      <c r="C350" s="22"/>
      <c r="D350" s="22" t="s">
        <v>438</v>
      </c>
      <c r="E350" s="22" t="s">
        <v>587</v>
      </c>
      <c r="F350" s="22" t="s">
        <v>969</v>
      </c>
      <c r="G350" s="22"/>
      <c r="H350" s="22">
        <v>265721000000</v>
      </c>
      <c r="I350" s="22">
        <v>253766000000</v>
      </c>
      <c r="J350" s="22"/>
      <c r="K350" s="22"/>
      <c r="L350" s="22"/>
      <c r="M350" s="22"/>
    </row>
    <row r="351" spans="1:13">
      <c r="A351" s="22"/>
      <c r="B351" s="22"/>
      <c r="C351" s="22"/>
      <c r="D351" s="22" t="s">
        <v>430</v>
      </c>
      <c r="E351" s="22" t="s">
        <v>970</v>
      </c>
      <c r="F351" s="22" t="s">
        <v>971</v>
      </c>
      <c r="G351" s="22"/>
      <c r="H351" s="22">
        <v>3.5499999999999997E-2</v>
      </c>
      <c r="I351" s="22">
        <v>3.5999999999999997E-2</v>
      </c>
      <c r="J351" s="22"/>
      <c r="K351" s="22"/>
      <c r="L351" s="22"/>
      <c r="M351" s="22"/>
    </row>
    <row r="352" spans="1:13">
      <c r="A352" s="22"/>
      <c r="B352" s="22"/>
      <c r="C352" s="22"/>
      <c r="D352" s="22" t="s">
        <v>438</v>
      </c>
      <c r="E352" s="22" t="s">
        <v>972</v>
      </c>
      <c r="F352" s="22" t="s">
        <v>973</v>
      </c>
      <c r="G352" s="22"/>
      <c r="H352" s="22">
        <v>4218000000</v>
      </c>
      <c r="I352" s="22">
        <v>4647000000</v>
      </c>
      <c r="J352" s="22"/>
      <c r="K352" s="22"/>
      <c r="L352" s="22"/>
      <c r="M352" s="22"/>
    </row>
    <row r="353" spans="1:13">
      <c r="A353" s="22"/>
      <c r="B353" s="22"/>
      <c r="C353" s="22"/>
      <c r="D353" s="22" t="s">
        <v>430</v>
      </c>
      <c r="E353" s="22" t="s">
        <v>974</v>
      </c>
      <c r="F353" s="22" t="s">
        <v>975</v>
      </c>
      <c r="G353" s="22"/>
      <c r="H353" s="22">
        <v>2.8400000000000002E-2</v>
      </c>
      <c r="I353" s="22">
        <v>2.0299999999999999E-2</v>
      </c>
      <c r="J353" s="22"/>
      <c r="K353" s="22"/>
      <c r="L353" s="22"/>
      <c r="M353" s="22"/>
    </row>
    <row r="354" spans="1:13">
      <c r="A354" s="22"/>
      <c r="B354" s="22"/>
      <c r="C354" s="22"/>
      <c r="D354" s="22" t="s">
        <v>438</v>
      </c>
      <c r="E354" s="22" t="s">
        <v>976</v>
      </c>
      <c r="F354" s="22" t="s">
        <v>977</v>
      </c>
      <c r="G354" s="22"/>
      <c r="H354" s="22">
        <v>48542000000</v>
      </c>
      <c r="I354" s="22">
        <v>39775000000</v>
      </c>
      <c r="J354" s="22"/>
      <c r="K354" s="22"/>
      <c r="L354" s="22"/>
      <c r="M354" s="22"/>
    </row>
    <row r="355" spans="1:13">
      <c r="A355" s="22"/>
      <c r="B355" s="22"/>
      <c r="C355" s="22"/>
      <c r="D355" s="22" t="s">
        <v>430</v>
      </c>
      <c r="E355" s="22" t="s">
        <v>978</v>
      </c>
      <c r="F355" s="22" t="s">
        <v>979</v>
      </c>
      <c r="G355" s="22"/>
      <c r="H355" s="22">
        <v>1.9800000000000002E-2</v>
      </c>
      <c r="I355" s="22">
        <v>2.1999999999999999E-2</v>
      </c>
      <c r="J355" s="22"/>
      <c r="K355" s="22"/>
      <c r="L355" s="22"/>
      <c r="M355" s="22"/>
    </row>
    <row r="356" spans="1:13">
      <c r="A356" s="22"/>
      <c r="B356" s="22"/>
      <c r="C356" s="22"/>
      <c r="D356" s="22" t="s">
        <v>438</v>
      </c>
      <c r="E356" s="22" t="s">
        <v>980</v>
      </c>
      <c r="F356" s="22" t="s">
        <v>981</v>
      </c>
      <c r="G356" s="22"/>
      <c r="H356" s="22">
        <v>28330000000</v>
      </c>
      <c r="I356" s="22">
        <v>22310000000</v>
      </c>
      <c r="J356" s="22"/>
      <c r="K356" s="22"/>
      <c r="L356" s="22"/>
      <c r="M356" s="22"/>
    </row>
    <row r="357" spans="1:13">
      <c r="A357" s="22"/>
      <c r="B357" s="22"/>
      <c r="C357" s="22"/>
      <c r="D357" s="22" t="s">
        <v>430</v>
      </c>
      <c r="E357" s="22" t="s">
        <v>982</v>
      </c>
      <c r="F357" s="22" t="s">
        <v>983</v>
      </c>
      <c r="G357" s="22"/>
      <c r="H357" s="22">
        <v>2.98E-2</v>
      </c>
      <c r="I357" s="22">
        <v>3.1199999999999999E-2</v>
      </c>
      <c r="J357" s="22"/>
      <c r="K357" s="22"/>
      <c r="L357" s="22"/>
      <c r="M357" s="22"/>
    </row>
    <row r="358" spans="1:13">
      <c r="A358" s="22"/>
      <c r="B358" s="22"/>
      <c r="C358" s="22"/>
      <c r="D358" s="22" t="s">
        <v>438</v>
      </c>
      <c r="E358" s="22" t="s">
        <v>984</v>
      </c>
      <c r="F358" s="22" t="s">
        <v>985</v>
      </c>
      <c r="G358" s="22"/>
      <c r="H358" s="22">
        <v>184631000000</v>
      </c>
      <c r="I358" s="22">
        <v>187034000000</v>
      </c>
      <c r="J358" s="22"/>
      <c r="K358" s="22"/>
      <c r="L358" s="22"/>
      <c r="M358" s="22"/>
    </row>
    <row r="359" spans="1:13">
      <c r="A359" s="22"/>
      <c r="B359" s="22"/>
      <c r="C359" s="22"/>
      <c r="D359" s="22" t="s">
        <v>430</v>
      </c>
      <c r="E359" s="22" t="s">
        <v>986</v>
      </c>
      <c r="F359" s="22" t="s">
        <v>987</v>
      </c>
      <c r="G359" s="22"/>
      <c r="H359" s="22">
        <v>4.07E-2</v>
      </c>
      <c r="I359" s="22">
        <v>3.9899999999999998E-2</v>
      </c>
      <c r="J359" s="22"/>
      <c r="K359" s="22"/>
      <c r="L359" s="22"/>
      <c r="M359" s="22"/>
    </row>
    <row r="360" spans="1:13">
      <c r="A360" s="22"/>
      <c r="B360" s="22"/>
      <c r="C360" s="22"/>
      <c r="D360" s="22"/>
      <c r="E360" s="22"/>
      <c r="F360" s="22" t="s">
        <v>772</v>
      </c>
      <c r="G360" s="22"/>
      <c r="H360" s="22"/>
      <c r="I360" s="22"/>
      <c r="J360" s="22"/>
      <c r="K360" s="22"/>
      <c r="L360" s="22"/>
      <c r="M360" s="22"/>
    </row>
    <row r="361" spans="1:13">
      <c r="A361" s="22"/>
      <c r="B361" s="22"/>
      <c r="C361" s="22"/>
      <c r="D361" s="22"/>
      <c r="E361" s="22"/>
      <c r="F361" s="22" t="s">
        <v>1006</v>
      </c>
      <c r="G361" s="22"/>
      <c r="H361" s="22"/>
      <c r="I361" s="22"/>
      <c r="J361" s="22"/>
      <c r="K361" s="22"/>
      <c r="L361" s="22"/>
      <c r="M361" s="22"/>
    </row>
    <row r="362" spans="1:13">
      <c r="A362" s="22"/>
      <c r="B362" s="22"/>
      <c r="C362" s="22"/>
      <c r="D362" s="22" t="s">
        <v>438</v>
      </c>
      <c r="E362" s="22" t="s">
        <v>656</v>
      </c>
      <c r="F362" s="22" t="s">
        <v>1939</v>
      </c>
      <c r="G362" s="22"/>
      <c r="H362" s="22">
        <v>80567000000</v>
      </c>
      <c r="I362" s="22">
        <v>56359000000</v>
      </c>
      <c r="J362" s="22"/>
      <c r="K362" s="22"/>
      <c r="L362" s="22"/>
      <c r="M362" s="22"/>
    </row>
    <row r="363" spans="1:13">
      <c r="A363" s="22"/>
      <c r="B363" s="22"/>
      <c r="C363" s="22"/>
      <c r="D363" s="22" t="s">
        <v>438</v>
      </c>
      <c r="E363" s="22" t="s">
        <v>1008</v>
      </c>
      <c r="F363" s="22" t="s">
        <v>1009</v>
      </c>
      <c r="G363" s="22"/>
      <c r="H363" s="22">
        <v>0</v>
      </c>
      <c r="I363" s="22">
        <v>193000000</v>
      </c>
      <c r="J363" s="22"/>
      <c r="K363" s="22"/>
      <c r="L363" s="22"/>
      <c r="M363" s="22"/>
    </row>
    <row r="364" spans="1:13">
      <c r="A364" s="22"/>
      <c r="B364" s="22"/>
      <c r="C364" s="22"/>
      <c r="D364" s="22" t="s">
        <v>438</v>
      </c>
      <c r="E364" s="22" t="s">
        <v>1010</v>
      </c>
      <c r="F364" s="22" t="s">
        <v>1011</v>
      </c>
      <c r="G364" s="22"/>
      <c r="H364" s="22">
        <v>3651000000</v>
      </c>
      <c r="I364" s="22">
        <v>4239000000</v>
      </c>
      <c r="J364" s="22"/>
      <c r="K364" s="22"/>
      <c r="L364" s="22"/>
      <c r="M364" s="22"/>
    </row>
    <row r="365" spans="1:13">
      <c r="A365" s="22"/>
      <c r="B365" s="22"/>
      <c r="C365" s="22"/>
      <c r="D365" s="22" t="s">
        <v>438</v>
      </c>
      <c r="E365" s="22" t="s">
        <v>1012</v>
      </c>
      <c r="F365" s="22" t="s">
        <v>1013</v>
      </c>
      <c r="G365" s="22"/>
      <c r="H365" s="22">
        <v>44969000000</v>
      </c>
      <c r="I365" s="22">
        <v>42915000000</v>
      </c>
      <c r="J365" s="22"/>
      <c r="K365" s="22"/>
      <c r="L365" s="22"/>
      <c r="M365" s="22"/>
    </row>
    <row r="366" spans="1:13">
      <c r="A366" s="22"/>
      <c r="B366" s="22"/>
      <c r="C366" s="22"/>
      <c r="D366" s="22" t="s">
        <v>438</v>
      </c>
      <c r="E366" s="22" t="s">
        <v>1014</v>
      </c>
      <c r="F366" s="22" t="s">
        <v>1015</v>
      </c>
      <c r="G366" s="22"/>
      <c r="H366" s="22">
        <v>31947000000</v>
      </c>
      <c r="I366" s="22">
        <v>9012000000</v>
      </c>
      <c r="J366" s="22"/>
      <c r="K366" s="22"/>
      <c r="L366" s="22"/>
      <c r="M366" s="22"/>
    </row>
    <row r="367" spans="1:13">
      <c r="A367" s="22"/>
      <c r="B367" s="22"/>
      <c r="C367" s="22"/>
      <c r="D367" s="22" t="s">
        <v>438</v>
      </c>
      <c r="E367" s="22" t="s">
        <v>990</v>
      </c>
      <c r="F367" s="22" t="s">
        <v>2414</v>
      </c>
      <c r="G367" s="22"/>
      <c r="H367" s="22">
        <v>0</v>
      </c>
      <c r="I367" s="22">
        <v>192000000</v>
      </c>
      <c r="J367" s="22"/>
      <c r="K367" s="22"/>
      <c r="L367" s="22"/>
      <c r="M367" s="22"/>
    </row>
    <row r="368" spans="1:13">
      <c r="A368" s="22"/>
      <c r="B368" s="22"/>
      <c r="C368" s="22"/>
      <c r="D368" s="22" t="s">
        <v>430</v>
      </c>
      <c r="E368" s="22" t="s">
        <v>992</v>
      </c>
      <c r="F368" s="22" t="s">
        <v>2415</v>
      </c>
      <c r="G368" s="22"/>
      <c r="H368" s="22">
        <v>0</v>
      </c>
      <c r="I368" s="22">
        <v>1.61E-2</v>
      </c>
      <c r="J368" s="22"/>
      <c r="K368" s="22"/>
      <c r="L368" s="22"/>
      <c r="M368" s="22"/>
    </row>
    <row r="369" spans="1:13">
      <c r="A369" s="22"/>
      <c r="B369" s="22"/>
      <c r="C369" s="22"/>
      <c r="D369" s="22" t="s">
        <v>263</v>
      </c>
      <c r="E369" s="22" t="s">
        <v>428</v>
      </c>
      <c r="F369" s="22"/>
      <c r="G369" s="22"/>
      <c r="H369" s="22"/>
      <c r="I369" s="22"/>
      <c r="J369" s="22"/>
      <c r="K369" s="22"/>
      <c r="L369" s="22"/>
      <c r="M369" s="22"/>
    </row>
    <row r="370" spans="1:13">
      <c r="A370" s="22"/>
      <c r="B370" s="22"/>
      <c r="C370" s="22"/>
      <c r="D370" s="22"/>
      <c r="E370" s="22" t="s">
        <v>2019</v>
      </c>
      <c r="F370" s="22" t="s">
        <v>1896</v>
      </c>
      <c r="G370" s="22"/>
      <c r="H370" s="22"/>
      <c r="I370" s="22"/>
      <c r="J370" s="22"/>
      <c r="K370" s="22"/>
      <c r="L370" s="22"/>
      <c r="M370" s="22"/>
    </row>
    <row r="371" spans="1:13">
      <c r="A371" s="22"/>
      <c r="B371" s="22"/>
      <c r="C371" s="22"/>
      <c r="D371" s="22"/>
      <c r="E371" s="22"/>
      <c r="F371" s="22" t="s">
        <v>2020</v>
      </c>
      <c r="G371" s="22"/>
      <c r="H371" s="22"/>
      <c r="I371" s="22"/>
      <c r="J371" s="22"/>
      <c r="K371" s="22"/>
      <c r="L371" s="22"/>
      <c r="M371" s="22"/>
    </row>
    <row r="372" spans="1:13">
      <c r="A372" s="22"/>
      <c r="B372" s="22"/>
      <c r="C372" s="22"/>
      <c r="D372" s="22" t="s">
        <v>438</v>
      </c>
      <c r="E372" s="22" t="s">
        <v>2021</v>
      </c>
      <c r="F372" s="22" t="s">
        <v>2022</v>
      </c>
      <c r="G372" s="22"/>
      <c r="H372" s="22">
        <v>1775000000</v>
      </c>
      <c r="I372" s="22">
        <v>1560000000</v>
      </c>
      <c r="J372" s="22">
        <v>492000000</v>
      </c>
      <c r="K372" s="22"/>
      <c r="L372" s="22"/>
      <c r="M372" s="22"/>
    </row>
    <row r="373" spans="1:13">
      <c r="A373" s="22"/>
      <c r="B373" s="22"/>
      <c r="C373" s="22"/>
      <c r="D373" s="22" t="s">
        <v>438</v>
      </c>
      <c r="E373" s="22" t="s">
        <v>2023</v>
      </c>
      <c r="F373" s="22" t="s">
        <v>2024</v>
      </c>
      <c r="G373" s="22" t="s">
        <v>548</v>
      </c>
      <c r="H373" s="22">
        <v>67000000</v>
      </c>
      <c r="I373" s="22">
        <v>14000000</v>
      </c>
      <c r="J373" s="22">
        <v>24000000</v>
      </c>
      <c r="K373" s="22"/>
      <c r="L373" s="22"/>
      <c r="M373" s="22"/>
    </row>
    <row r="374" spans="1:13">
      <c r="A374" s="22"/>
      <c r="B374" s="22"/>
      <c r="C374" s="22"/>
      <c r="D374" s="22" t="s">
        <v>430</v>
      </c>
      <c r="E374" s="22" t="s">
        <v>1922</v>
      </c>
      <c r="F374" s="22" t="s">
        <v>2025</v>
      </c>
      <c r="G374" s="22" t="s">
        <v>548</v>
      </c>
      <c r="H374" s="22">
        <v>185000000</v>
      </c>
      <c r="I374" s="22">
        <v>52000000</v>
      </c>
      <c r="J374" s="22">
        <v>183000000</v>
      </c>
      <c r="K374" s="22"/>
      <c r="L374" s="22"/>
      <c r="M374" s="22"/>
    </row>
    <row r="375" spans="1:13">
      <c r="A375" s="22"/>
      <c r="B375" s="22"/>
      <c r="C375" s="22"/>
      <c r="D375" s="22" t="s">
        <v>430</v>
      </c>
      <c r="E375" s="22" t="s">
        <v>2026</v>
      </c>
      <c r="F375" s="22" t="s">
        <v>2027</v>
      </c>
      <c r="G375" s="22"/>
      <c r="H375" s="22">
        <v>1523000000</v>
      </c>
      <c r="I375" s="22">
        <v>1494000000</v>
      </c>
      <c r="J375" s="22">
        <v>285000000</v>
      </c>
      <c r="K375" s="22"/>
      <c r="L375" s="22"/>
      <c r="M375" s="22"/>
    </row>
    <row r="376" spans="1:13">
      <c r="A376" s="22"/>
      <c r="B376" s="22"/>
      <c r="C376" s="22"/>
      <c r="D376" s="22" t="s">
        <v>430</v>
      </c>
      <c r="E376" s="22" t="s">
        <v>2028</v>
      </c>
      <c r="F376" s="22" t="s">
        <v>2029</v>
      </c>
      <c r="G376" s="22"/>
      <c r="H376" s="22">
        <v>1659000000</v>
      </c>
      <c r="I376" s="22">
        <v>1479000000</v>
      </c>
      <c r="J376" s="22">
        <v>1158000000</v>
      </c>
      <c r="K376" s="22"/>
      <c r="L376" s="22"/>
      <c r="M376" s="22"/>
    </row>
    <row r="377" spans="1:13">
      <c r="A377" s="22"/>
      <c r="B377" s="22"/>
      <c r="C377" s="22"/>
      <c r="D377" s="22" t="s">
        <v>430</v>
      </c>
      <c r="E377" s="22" t="s">
        <v>2030</v>
      </c>
      <c r="F377" s="22" t="s">
        <v>2031</v>
      </c>
      <c r="G377" s="22"/>
      <c r="H377" s="22">
        <v>3182000000</v>
      </c>
      <c r="I377" s="22">
        <v>2973000000</v>
      </c>
      <c r="J377" s="22">
        <v>1443000000</v>
      </c>
      <c r="K377" s="22"/>
      <c r="L377" s="22"/>
      <c r="M377" s="22"/>
    </row>
    <row r="378" spans="1:13">
      <c r="A378" s="22"/>
      <c r="B378" s="22"/>
      <c r="C378" s="22"/>
      <c r="D378" s="22" t="s">
        <v>263</v>
      </c>
      <c r="E378" s="22" t="s">
        <v>428</v>
      </c>
      <c r="F378" s="22"/>
      <c r="G378" s="22"/>
      <c r="H378" s="22"/>
      <c r="I378" s="22"/>
      <c r="J378" s="22"/>
      <c r="K378" s="22"/>
      <c r="L378" s="22"/>
      <c r="M378" s="22"/>
    </row>
    <row r="379" spans="1:13">
      <c r="A379" s="22"/>
      <c r="B379" s="22"/>
      <c r="C379" s="22"/>
      <c r="D379" s="22"/>
      <c r="E379" s="22" t="s">
        <v>2032</v>
      </c>
      <c r="F379" s="22" t="s">
        <v>1897</v>
      </c>
      <c r="G379" s="22"/>
      <c r="H379" s="22"/>
      <c r="I379" s="22"/>
      <c r="J379" s="22"/>
      <c r="K379" s="22"/>
      <c r="L379" s="22"/>
      <c r="M379" s="22"/>
    </row>
    <row r="380" spans="1:13">
      <c r="A380" s="22"/>
      <c r="B380" s="22"/>
      <c r="C380" s="22"/>
      <c r="D380" s="22"/>
      <c r="E380" s="22"/>
      <c r="F380" s="22" t="s">
        <v>1021</v>
      </c>
      <c r="G380" s="22"/>
      <c r="H380" s="22"/>
      <c r="I380" s="22"/>
      <c r="J380" s="22"/>
      <c r="K380" s="22"/>
      <c r="L380" s="22"/>
      <c r="M380" s="22"/>
    </row>
    <row r="381" spans="1:13">
      <c r="A381" s="22"/>
      <c r="B381" s="22"/>
      <c r="C381" s="22"/>
      <c r="D381" s="22" t="s">
        <v>430</v>
      </c>
      <c r="E381" s="22" t="s">
        <v>1922</v>
      </c>
      <c r="F381" s="22" t="s">
        <v>2377</v>
      </c>
      <c r="G381" s="22"/>
      <c r="H381" s="22">
        <v>185000000</v>
      </c>
      <c r="I381" s="22">
        <v>52000000</v>
      </c>
      <c r="J381" s="22">
        <v>183000000</v>
      </c>
      <c r="K381" s="22"/>
      <c r="L381" s="22"/>
      <c r="M381" s="22"/>
    </row>
    <row r="382" spans="1:13">
      <c r="A382" s="22"/>
      <c r="B382" s="22"/>
      <c r="C382" s="22"/>
      <c r="D382" s="22" t="s">
        <v>430</v>
      </c>
      <c r="E382" s="22" t="s">
        <v>2034</v>
      </c>
      <c r="F382" s="22" t="s">
        <v>2035</v>
      </c>
      <c r="G382" s="22"/>
      <c r="H382" s="22">
        <v>374000000</v>
      </c>
      <c r="I382" s="22">
        <v>270000000</v>
      </c>
      <c r="J382" s="22">
        <v>161000000</v>
      </c>
      <c r="K382" s="22"/>
      <c r="L382" s="22"/>
      <c r="M382" s="22"/>
    </row>
    <row r="383" spans="1:13">
      <c r="A383" s="22"/>
      <c r="B383" s="22"/>
      <c r="C383" s="22"/>
      <c r="D383" s="22" t="s">
        <v>430</v>
      </c>
      <c r="E383" s="22" t="s">
        <v>2036</v>
      </c>
      <c r="F383" s="22" t="s">
        <v>2037</v>
      </c>
      <c r="G383" s="22"/>
      <c r="H383" s="22">
        <v>559000000</v>
      </c>
      <c r="I383" s="22">
        <v>322000000</v>
      </c>
      <c r="J383" s="22">
        <v>344000000</v>
      </c>
      <c r="K383" s="22"/>
      <c r="L383" s="22"/>
      <c r="M383" s="22"/>
    </row>
    <row r="384" spans="1:13">
      <c r="A384" s="22"/>
      <c r="B384" s="22"/>
      <c r="C384" s="22"/>
      <c r="D384" s="22" t="s">
        <v>263</v>
      </c>
      <c r="E384" s="22" t="s">
        <v>428</v>
      </c>
      <c r="F384" s="22"/>
      <c r="G384" s="22"/>
      <c r="H384" s="22"/>
      <c r="I384" s="22"/>
      <c r="J384" s="22"/>
      <c r="K384" s="22"/>
      <c r="L384" s="22"/>
      <c r="M384" s="22"/>
    </row>
    <row r="385" spans="1:13">
      <c r="A385" s="22"/>
      <c r="B385" s="22"/>
      <c r="C385" s="22"/>
      <c r="D385" s="22"/>
      <c r="E385" s="22" t="s">
        <v>2038</v>
      </c>
      <c r="F385" s="22" t="s">
        <v>1898</v>
      </c>
      <c r="G385" s="22"/>
      <c r="H385" s="22"/>
      <c r="I385" s="22"/>
      <c r="J385" s="22"/>
      <c r="K385" s="22"/>
      <c r="L385" s="22"/>
      <c r="M385" s="22"/>
    </row>
    <row r="386" spans="1:13">
      <c r="A386" s="22"/>
      <c r="B386" s="22"/>
      <c r="C386" s="22"/>
      <c r="D386" s="22" t="s">
        <v>438</v>
      </c>
      <c r="E386" s="22" t="s">
        <v>1019</v>
      </c>
      <c r="F386" s="22" t="s">
        <v>2033</v>
      </c>
      <c r="G386" s="22"/>
      <c r="H386" s="22">
        <v>0</v>
      </c>
      <c r="I386" s="22">
        <v>0</v>
      </c>
      <c r="J386" s="22">
        <v>0</v>
      </c>
      <c r="K386" s="22"/>
      <c r="L386" s="22"/>
      <c r="M386" s="22"/>
    </row>
    <row r="387" spans="1:13">
      <c r="A387" s="22"/>
      <c r="B387" s="22"/>
      <c r="C387" s="22"/>
      <c r="D387" s="22"/>
      <c r="E387" s="22"/>
      <c r="F387" s="22" t="s">
        <v>1023</v>
      </c>
      <c r="G387" s="22"/>
      <c r="H387" s="22"/>
      <c r="I387" s="22"/>
      <c r="J387" s="22"/>
      <c r="K387" s="22"/>
      <c r="L387" s="22"/>
      <c r="M387" s="22"/>
    </row>
    <row r="388" spans="1:13">
      <c r="A388" s="22"/>
      <c r="B388" s="22"/>
      <c r="C388" s="22"/>
      <c r="D388" s="22" t="s">
        <v>430</v>
      </c>
      <c r="E388" s="22" t="s">
        <v>1922</v>
      </c>
      <c r="F388" s="22" t="s">
        <v>2039</v>
      </c>
      <c r="G388" s="22" t="s">
        <v>548</v>
      </c>
      <c r="H388" s="22">
        <v>185000000</v>
      </c>
      <c r="I388" s="22">
        <v>52000000</v>
      </c>
      <c r="J388" s="22">
        <v>183000000</v>
      </c>
      <c r="K388" s="22"/>
      <c r="L388" s="22"/>
      <c r="M388" s="22"/>
    </row>
    <row r="389" spans="1:13">
      <c r="A389" s="22"/>
      <c r="B389" s="22"/>
      <c r="C389" s="22"/>
      <c r="D389" s="22" t="s">
        <v>430</v>
      </c>
      <c r="E389" s="22" t="s">
        <v>2034</v>
      </c>
      <c r="F389" s="22" t="s">
        <v>2258</v>
      </c>
      <c r="G389" s="22"/>
      <c r="H389" s="22">
        <v>374000000</v>
      </c>
      <c r="I389" s="22">
        <v>270000000</v>
      </c>
      <c r="J389" s="22">
        <v>161000000</v>
      </c>
      <c r="K389" s="22"/>
      <c r="L389" s="22"/>
      <c r="M389" s="22"/>
    </row>
    <row r="390" spans="1:13">
      <c r="A390" s="22"/>
      <c r="B390" s="22"/>
      <c r="C390" s="22"/>
      <c r="D390" s="22" t="s">
        <v>430</v>
      </c>
      <c r="E390" s="22" t="s">
        <v>2036</v>
      </c>
      <c r="F390" s="22" t="s">
        <v>2259</v>
      </c>
      <c r="G390" s="22"/>
      <c r="H390" s="22">
        <v>559000000</v>
      </c>
      <c r="I390" s="22">
        <v>322000000</v>
      </c>
      <c r="J390" s="22">
        <v>344000000</v>
      </c>
      <c r="K390" s="22"/>
      <c r="L390" s="22"/>
      <c r="M390" s="22"/>
    </row>
    <row r="391" spans="1:13">
      <c r="A391" s="22"/>
      <c r="B391" s="22"/>
      <c r="C391" s="22"/>
      <c r="D391" s="22" t="s">
        <v>263</v>
      </c>
      <c r="E391" s="22" t="s">
        <v>428</v>
      </c>
      <c r="F391" s="22"/>
      <c r="G391" s="22"/>
      <c r="H391" s="22"/>
      <c r="I391" s="22"/>
      <c r="J391" s="22"/>
      <c r="K391" s="22"/>
      <c r="L391" s="22"/>
      <c r="M391" s="22"/>
    </row>
    <row r="392" spans="1:13">
      <c r="A392" s="22"/>
      <c r="B392" s="22"/>
      <c r="C392" s="22"/>
      <c r="D392" s="22"/>
      <c r="E392" s="22" t="s">
        <v>2040</v>
      </c>
      <c r="F392" s="22" t="s">
        <v>1899</v>
      </c>
      <c r="G392" s="22"/>
      <c r="H392" s="22"/>
      <c r="I392" s="22"/>
      <c r="J392" s="22"/>
      <c r="K392" s="22"/>
      <c r="L392" s="22"/>
      <c r="M392" s="22"/>
    </row>
    <row r="393" spans="1:13">
      <c r="A393" s="22"/>
      <c r="B393" s="22"/>
      <c r="C393" s="22"/>
      <c r="D393" s="22"/>
      <c r="E393" s="22"/>
      <c r="F393" s="22" t="s">
        <v>1025</v>
      </c>
      <c r="G393" s="22"/>
      <c r="H393" s="22"/>
      <c r="I393" s="22"/>
      <c r="J393" s="22"/>
      <c r="K393" s="22"/>
      <c r="L393" s="22"/>
      <c r="M393" s="22"/>
    </row>
    <row r="394" spans="1:13">
      <c r="A394" s="22"/>
      <c r="B394" s="22"/>
      <c r="C394" s="22"/>
      <c r="D394" s="22"/>
      <c r="E394" s="22"/>
      <c r="F394" s="22" t="s">
        <v>1026</v>
      </c>
      <c r="G394" s="22"/>
      <c r="H394" s="22"/>
      <c r="I394" s="22"/>
      <c r="J394" s="22"/>
      <c r="K394" s="22"/>
      <c r="L394" s="22"/>
      <c r="M394" s="22"/>
    </row>
    <row r="395" spans="1:13">
      <c r="A395" s="22"/>
      <c r="B395" s="22"/>
      <c r="C395" s="22"/>
      <c r="D395" s="22" t="s">
        <v>263</v>
      </c>
      <c r="E395" s="22" t="s">
        <v>428</v>
      </c>
      <c r="F395" s="22"/>
      <c r="G395" s="22"/>
      <c r="H395" s="22"/>
      <c r="I395" s="22"/>
      <c r="J395" s="22"/>
      <c r="K395" s="22"/>
      <c r="L395" s="22"/>
      <c r="M395" s="22"/>
    </row>
    <row r="396" spans="1:13">
      <c r="A396" s="22"/>
      <c r="B396" s="22"/>
      <c r="C396" s="22"/>
      <c r="D396" s="22"/>
      <c r="E396" s="22" t="s">
        <v>1027</v>
      </c>
      <c r="F396" s="22" t="s">
        <v>311</v>
      </c>
      <c r="G396" s="22"/>
      <c r="H396" s="22"/>
      <c r="I396" s="22"/>
      <c r="J396" s="22"/>
      <c r="K396" s="22"/>
      <c r="L396" s="22"/>
      <c r="M396" s="22"/>
    </row>
    <row r="397" spans="1:13">
      <c r="A397" s="22"/>
      <c r="B397" s="22"/>
      <c r="C397" s="22"/>
      <c r="D397" s="22" t="s">
        <v>438</v>
      </c>
      <c r="E397" s="22" t="s">
        <v>1028</v>
      </c>
      <c r="F397" s="22" t="s">
        <v>1029</v>
      </c>
      <c r="G397" s="22"/>
      <c r="H397" s="22">
        <v>3800000000</v>
      </c>
      <c r="I397" s="22">
        <v>4500000000</v>
      </c>
      <c r="J397" s="22"/>
      <c r="K397" s="22"/>
      <c r="L397" s="22"/>
      <c r="M397" s="22"/>
    </row>
    <row r="398" spans="1:13">
      <c r="A398" s="22"/>
      <c r="B398" s="22"/>
      <c r="C398" s="22"/>
      <c r="D398" s="22" t="s">
        <v>438</v>
      </c>
      <c r="E398" s="22" t="s">
        <v>595</v>
      </c>
      <c r="F398" s="22" t="s">
        <v>446</v>
      </c>
      <c r="G398" s="22"/>
      <c r="H398" s="22">
        <v>916559000000</v>
      </c>
      <c r="I398" s="22">
        <v>862551000000</v>
      </c>
      <c r="J398" s="22">
        <v>822286000000</v>
      </c>
      <c r="K398" s="22"/>
      <c r="L398" s="22"/>
      <c r="M398" s="22"/>
    </row>
    <row r="399" spans="1:13">
      <c r="A399" s="22"/>
      <c r="B399" s="22"/>
      <c r="C399" s="22"/>
      <c r="D399" s="22" t="s">
        <v>430</v>
      </c>
      <c r="E399" s="22" t="s">
        <v>1030</v>
      </c>
      <c r="F399" s="22" t="s">
        <v>1031</v>
      </c>
      <c r="G399" s="22"/>
      <c r="H399" s="22">
        <v>67700000000</v>
      </c>
      <c r="I399" s="22"/>
      <c r="J399" s="22"/>
      <c r="K399" s="22"/>
      <c r="L399" s="22"/>
      <c r="M399" s="22"/>
    </row>
    <row r="400" spans="1:13">
      <c r="A400" s="22"/>
      <c r="B400" s="22"/>
      <c r="C400" s="22"/>
      <c r="D400" s="22" t="s">
        <v>263</v>
      </c>
      <c r="E400" s="22" t="s">
        <v>428</v>
      </c>
      <c r="F400" s="22"/>
      <c r="G400" s="22"/>
      <c r="H400" s="22"/>
      <c r="I400" s="22"/>
      <c r="J400" s="22"/>
      <c r="K400" s="22"/>
      <c r="L400" s="22"/>
      <c r="M400" s="22"/>
    </row>
    <row r="401" spans="1:13">
      <c r="A401" s="22"/>
      <c r="B401" s="22"/>
      <c r="C401" s="22"/>
      <c r="D401" s="22"/>
      <c r="E401" s="22" t="s">
        <v>1032</v>
      </c>
      <c r="F401" s="22" t="s">
        <v>312</v>
      </c>
      <c r="G401" s="22"/>
      <c r="H401" s="22"/>
      <c r="I401" s="22"/>
      <c r="J401" s="22"/>
      <c r="K401" s="22"/>
      <c r="L401" s="22"/>
      <c r="M401" s="22"/>
    </row>
    <row r="402" spans="1:13">
      <c r="A402" s="22"/>
      <c r="B402" s="22"/>
      <c r="C402" s="22"/>
      <c r="D402" s="22" t="s">
        <v>430</v>
      </c>
      <c r="E402" s="22" t="s">
        <v>1030</v>
      </c>
      <c r="F402" s="22" t="s">
        <v>1031</v>
      </c>
      <c r="G402" s="22"/>
      <c r="H402" s="22">
        <v>67700000000</v>
      </c>
      <c r="I402" s="22"/>
      <c r="J402" s="22"/>
      <c r="K402" s="22"/>
      <c r="L402" s="22"/>
      <c r="M402" s="22"/>
    </row>
    <row r="403" spans="1:13">
      <c r="A403" s="22"/>
      <c r="B403" s="22"/>
      <c r="C403" s="22"/>
      <c r="D403" s="22"/>
      <c r="E403" s="22"/>
      <c r="F403" s="22" t="s">
        <v>1033</v>
      </c>
      <c r="G403" s="22"/>
      <c r="H403" s="22"/>
      <c r="I403" s="22"/>
      <c r="J403" s="22"/>
      <c r="K403" s="22"/>
      <c r="L403" s="22"/>
      <c r="M403" s="22"/>
    </row>
    <row r="404" spans="1:13">
      <c r="A404" s="22"/>
      <c r="B404" s="22"/>
      <c r="C404" s="22"/>
      <c r="D404" s="22" t="s">
        <v>438</v>
      </c>
      <c r="E404" s="22" t="s">
        <v>1034</v>
      </c>
      <c r="F404" s="22" t="s">
        <v>778</v>
      </c>
      <c r="G404" s="22"/>
      <c r="H404" s="22">
        <v>14014000000</v>
      </c>
      <c r="I404" s="22">
        <v>6317000000</v>
      </c>
      <c r="J404" s="22"/>
      <c r="K404" s="22"/>
      <c r="L404" s="22"/>
      <c r="M404" s="22"/>
    </row>
    <row r="405" spans="1:13">
      <c r="A405" s="22"/>
      <c r="B405" s="22"/>
      <c r="C405" s="22"/>
      <c r="D405" s="22" t="s">
        <v>438</v>
      </c>
      <c r="E405" s="22" t="s">
        <v>1035</v>
      </c>
      <c r="F405" s="22" t="s">
        <v>1036</v>
      </c>
      <c r="G405" s="22" t="s">
        <v>548</v>
      </c>
      <c r="H405" s="22">
        <v>1374000000</v>
      </c>
      <c r="I405" s="22">
        <v>1858000000</v>
      </c>
      <c r="J405" s="22"/>
      <c r="K405" s="22"/>
      <c r="L405" s="22"/>
      <c r="M405" s="22"/>
    </row>
    <row r="406" spans="1:13">
      <c r="A406" s="22"/>
      <c r="B406" s="22"/>
      <c r="C406" s="22"/>
      <c r="D406" s="22" t="s">
        <v>438</v>
      </c>
      <c r="E406" s="22" t="s">
        <v>1037</v>
      </c>
      <c r="F406" s="22" t="s">
        <v>2041</v>
      </c>
      <c r="G406" s="22" t="s">
        <v>548</v>
      </c>
      <c r="H406" s="22">
        <v>107000000</v>
      </c>
      <c r="I406" s="22">
        <v>9877000000</v>
      </c>
      <c r="J406" s="22"/>
      <c r="K406" s="22"/>
      <c r="L406" s="22"/>
      <c r="M406" s="22"/>
    </row>
    <row r="407" spans="1:13">
      <c r="A407" s="22"/>
      <c r="B407" s="22"/>
      <c r="C407" s="22"/>
      <c r="D407" s="22" t="s">
        <v>263</v>
      </c>
      <c r="E407" s="22" t="s">
        <v>428</v>
      </c>
      <c r="F407" s="22"/>
      <c r="G407" s="22"/>
      <c r="H407" s="22"/>
      <c r="I407" s="22"/>
      <c r="J407" s="22"/>
      <c r="K407" s="22"/>
      <c r="L407" s="22"/>
      <c r="M407" s="22"/>
    </row>
    <row r="408" spans="1:13">
      <c r="A408" s="22"/>
      <c r="B408" s="22"/>
      <c r="C408" s="22"/>
      <c r="D408" s="22"/>
      <c r="E408" s="22" t="s">
        <v>1039</v>
      </c>
      <c r="F408" s="22" t="s">
        <v>313</v>
      </c>
      <c r="G408" s="22"/>
      <c r="H408" s="22"/>
      <c r="I408" s="22"/>
      <c r="J408" s="22"/>
      <c r="K408" s="22"/>
      <c r="L408" s="22"/>
      <c r="M408" s="22"/>
    </row>
    <row r="409" spans="1:13">
      <c r="A409" s="22"/>
      <c r="B409" s="22"/>
      <c r="C409" s="22"/>
      <c r="D409" s="22" t="s">
        <v>430</v>
      </c>
      <c r="E409" s="22" t="s">
        <v>1040</v>
      </c>
      <c r="F409" s="22" t="s">
        <v>1041</v>
      </c>
      <c r="G409" s="22"/>
      <c r="H409" s="22">
        <v>75000000000</v>
      </c>
      <c r="I409" s="22">
        <v>87000000000</v>
      </c>
      <c r="J409" s="22"/>
      <c r="K409" s="22"/>
      <c r="L409" s="22"/>
      <c r="M409" s="22"/>
    </row>
    <row r="410" spans="1:13">
      <c r="A410" s="22"/>
      <c r="B410" s="22"/>
      <c r="C410" s="22"/>
      <c r="D410" s="22" t="s">
        <v>430</v>
      </c>
      <c r="E410" s="22" t="s">
        <v>1042</v>
      </c>
      <c r="F410" s="22" t="s">
        <v>1043</v>
      </c>
      <c r="G410" s="22"/>
      <c r="H410" s="22">
        <v>526868000000</v>
      </c>
      <c r="I410" s="22">
        <v>497242000000</v>
      </c>
      <c r="J410" s="22"/>
      <c r="K410" s="22"/>
      <c r="L410" s="22"/>
      <c r="M410" s="22"/>
    </row>
    <row r="411" spans="1:13">
      <c r="A411" s="22"/>
      <c r="B411" s="22"/>
      <c r="C411" s="22"/>
      <c r="D411" s="22" t="s">
        <v>430</v>
      </c>
      <c r="E411" s="22" t="s">
        <v>2416</v>
      </c>
      <c r="F411" s="22" t="s">
        <v>2417</v>
      </c>
      <c r="G411" s="22"/>
      <c r="H411" s="22">
        <v>1100000000</v>
      </c>
      <c r="I411" s="22">
        <v>1200000000</v>
      </c>
      <c r="J411" s="22"/>
      <c r="K411" s="22"/>
      <c r="L411" s="22"/>
      <c r="M411" s="22"/>
    </row>
    <row r="412" spans="1:13">
      <c r="A412" s="22"/>
      <c r="B412" s="22"/>
      <c r="C412" s="22"/>
      <c r="D412" s="22" t="s">
        <v>263</v>
      </c>
      <c r="E412" s="22" t="s">
        <v>428</v>
      </c>
      <c r="F412" s="22"/>
      <c r="G412" s="22"/>
      <c r="H412" s="22"/>
      <c r="I412" s="22"/>
      <c r="J412" s="22"/>
      <c r="K412" s="22"/>
      <c r="L412" s="22"/>
      <c r="M412" s="22"/>
    </row>
    <row r="413" spans="1:13">
      <c r="A413" s="22"/>
      <c r="B413" s="22"/>
      <c r="C413" s="22"/>
      <c r="D413" s="22"/>
      <c r="E413" s="22" t="s">
        <v>1044</v>
      </c>
      <c r="F413" s="22" t="s">
        <v>314</v>
      </c>
      <c r="G413" s="22"/>
      <c r="H413" s="22"/>
      <c r="I413" s="22"/>
      <c r="J413" s="22"/>
      <c r="K413" s="22"/>
      <c r="L413" s="22"/>
      <c r="M413" s="22"/>
    </row>
    <row r="414" spans="1:13">
      <c r="A414" s="22"/>
      <c r="B414" s="22"/>
      <c r="C414" s="22"/>
      <c r="D414" s="22" t="s">
        <v>438</v>
      </c>
      <c r="E414" s="22" t="s">
        <v>1045</v>
      </c>
      <c r="F414" s="22" t="s">
        <v>1046</v>
      </c>
      <c r="G414" s="22"/>
      <c r="H414" s="22">
        <v>12512000000</v>
      </c>
      <c r="I414" s="22">
        <v>13169000000</v>
      </c>
      <c r="J414" s="22">
        <v>14971000000</v>
      </c>
      <c r="K414" s="22"/>
      <c r="L414" s="22"/>
      <c r="M414" s="22"/>
    </row>
    <row r="415" spans="1:13">
      <c r="A415" s="22"/>
      <c r="B415" s="22"/>
      <c r="C415" s="22" t="s">
        <v>467</v>
      </c>
      <c r="D415" s="22" t="s">
        <v>438</v>
      </c>
      <c r="E415" s="22" t="s">
        <v>468</v>
      </c>
      <c r="F415" s="22" t="s">
        <v>469</v>
      </c>
      <c r="G415" s="22"/>
      <c r="H415" s="22">
        <v>2442000000</v>
      </c>
      <c r="I415" s="22">
        <v>1395000000</v>
      </c>
      <c r="J415" s="22">
        <v>2309000000</v>
      </c>
      <c r="K415" s="22"/>
      <c r="L415" s="22"/>
      <c r="M415" s="22"/>
    </row>
    <row r="416" spans="1:13">
      <c r="A416" s="22"/>
      <c r="B416" s="22"/>
      <c r="C416" s="22"/>
      <c r="D416" s="22" t="s">
        <v>430</v>
      </c>
      <c r="E416" s="22" t="s">
        <v>2418</v>
      </c>
      <c r="F416" s="22" t="s">
        <v>1048</v>
      </c>
      <c r="G416" s="22" t="s">
        <v>548</v>
      </c>
      <c r="H416" s="22">
        <v>198000000</v>
      </c>
      <c r="I416" s="22">
        <v>211000000</v>
      </c>
      <c r="J416" s="22">
        <v>264000000</v>
      </c>
      <c r="K416" s="22"/>
      <c r="L416" s="22"/>
      <c r="M416" s="22"/>
    </row>
    <row r="417" spans="1:13">
      <c r="A417" s="22"/>
      <c r="B417" s="22"/>
      <c r="C417" s="22"/>
      <c r="D417" s="22" t="s">
        <v>438</v>
      </c>
      <c r="E417" s="22" t="s">
        <v>1049</v>
      </c>
      <c r="F417" s="22" t="s">
        <v>1050</v>
      </c>
      <c r="G417" s="22" t="s">
        <v>548</v>
      </c>
      <c r="H417" s="22">
        <v>4454000000</v>
      </c>
      <c r="I417" s="22">
        <v>4724000000</v>
      </c>
      <c r="J417" s="22">
        <v>6410000000</v>
      </c>
      <c r="K417" s="22"/>
      <c r="L417" s="22"/>
      <c r="M417" s="22"/>
    </row>
    <row r="418" spans="1:13">
      <c r="A418" s="22"/>
      <c r="B418" s="22"/>
      <c r="C418" s="22"/>
      <c r="D418" s="22" t="s">
        <v>438</v>
      </c>
      <c r="E418" s="22" t="s">
        <v>1051</v>
      </c>
      <c r="F418" s="22" t="s">
        <v>1052</v>
      </c>
      <c r="G418" s="22"/>
      <c r="H418" s="22">
        <v>1562000000</v>
      </c>
      <c r="I418" s="22">
        <v>1779000000</v>
      </c>
      <c r="J418" s="22">
        <v>1901000000</v>
      </c>
      <c r="K418" s="22"/>
      <c r="L418" s="22"/>
      <c r="M418" s="22"/>
    </row>
    <row r="419" spans="1:13">
      <c r="A419" s="22"/>
      <c r="B419" s="22"/>
      <c r="C419" s="22"/>
      <c r="D419" s="22" t="s">
        <v>430</v>
      </c>
      <c r="E419" s="22" t="s">
        <v>2419</v>
      </c>
      <c r="F419" s="22" t="s">
        <v>1054</v>
      </c>
      <c r="G419" s="22" t="s">
        <v>548</v>
      </c>
      <c r="H419" s="22">
        <v>2892000000</v>
      </c>
      <c r="I419" s="22">
        <v>2945000000</v>
      </c>
      <c r="J419" s="22">
        <v>4509000000</v>
      </c>
      <c r="K419" s="22"/>
      <c r="L419" s="22"/>
      <c r="M419" s="22"/>
    </row>
    <row r="420" spans="1:13">
      <c r="A420" s="22"/>
      <c r="B420" s="22"/>
      <c r="C420" s="22"/>
      <c r="D420" s="22" t="s">
        <v>430</v>
      </c>
      <c r="E420" s="22" t="s">
        <v>1055</v>
      </c>
      <c r="F420" s="22" t="s">
        <v>487</v>
      </c>
      <c r="G420" s="22"/>
      <c r="H420" s="22">
        <v>-9000000</v>
      </c>
      <c r="I420" s="22">
        <v>-41000000</v>
      </c>
      <c r="J420" s="22">
        <v>-42000000</v>
      </c>
      <c r="K420" s="22"/>
      <c r="L420" s="22"/>
      <c r="M420" s="22"/>
    </row>
    <row r="421" spans="1:13">
      <c r="A421" s="22"/>
      <c r="B421" s="22"/>
      <c r="C421" s="22"/>
      <c r="D421" s="22" t="s">
        <v>438</v>
      </c>
      <c r="E421" s="22" t="s">
        <v>1045</v>
      </c>
      <c r="F421" s="22" t="s">
        <v>1056</v>
      </c>
      <c r="G421" s="22"/>
      <c r="H421" s="22">
        <v>12512000000</v>
      </c>
      <c r="I421" s="22">
        <v>13169000000</v>
      </c>
      <c r="J421" s="22">
        <v>14971000000</v>
      </c>
      <c r="K421" s="22"/>
      <c r="L421" s="22"/>
      <c r="M421" s="22"/>
    </row>
    <row r="422" spans="1:13">
      <c r="A422" s="22"/>
      <c r="B422" s="22"/>
      <c r="C422" s="22"/>
      <c r="D422" s="22"/>
      <c r="E422" s="22"/>
      <c r="F422" s="22" t="s">
        <v>1057</v>
      </c>
      <c r="G422" s="22"/>
      <c r="H422" s="22"/>
      <c r="I422" s="22"/>
      <c r="J422" s="22"/>
      <c r="K422" s="22"/>
      <c r="L422" s="22"/>
      <c r="M422" s="22"/>
    </row>
    <row r="423" spans="1:13">
      <c r="A423" s="22"/>
      <c r="B423" s="22"/>
      <c r="C423" s="22"/>
      <c r="D423" s="22" t="s">
        <v>438</v>
      </c>
      <c r="E423" s="22" t="s">
        <v>597</v>
      </c>
      <c r="F423" s="22" t="s">
        <v>598</v>
      </c>
      <c r="G423" s="22"/>
      <c r="H423" s="22">
        <v>11545000000</v>
      </c>
      <c r="I423" s="22">
        <v>12319000000</v>
      </c>
      <c r="J423" s="22">
        <v>14502000000</v>
      </c>
      <c r="K423" s="22"/>
      <c r="L423" s="22"/>
      <c r="M423" s="22"/>
    </row>
    <row r="424" spans="1:13">
      <c r="A424" s="22"/>
      <c r="B424" s="22"/>
      <c r="C424" s="22"/>
      <c r="D424" s="22" t="s">
        <v>430</v>
      </c>
      <c r="E424" s="22" t="s">
        <v>1058</v>
      </c>
      <c r="F424" s="22" t="s">
        <v>1059</v>
      </c>
      <c r="G424" s="22"/>
      <c r="H424" s="22">
        <v>967000000</v>
      </c>
      <c r="I424" s="22">
        <v>850000000</v>
      </c>
      <c r="J424" s="22">
        <v>469000000</v>
      </c>
      <c r="K424" s="22"/>
      <c r="L424" s="22"/>
      <c r="M424" s="22"/>
    </row>
    <row r="425" spans="1:13">
      <c r="A425" s="22"/>
      <c r="B425" s="22"/>
      <c r="C425" s="22"/>
      <c r="D425" s="22" t="s">
        <v>438</v>
      </c>
      <c r="E425" s="22" t="s">
        <v>1045</v>
      </c>
      <c r="F425" s="22" t="s">
        <v>1060</v>
      </c>
      <c r="G425" s="22"/>
      <c r="H425" s="22">
        <v>12512000000</v>
      </c>
      <c r="I425" s="22">
        <v>13169000000</v>
      </c>
      <c r="J425" s="22">
        <v>14971000000</v>
      </c>
      <c r="K425" s="22"/>
      <c r="L425" s="22"/>
      <c r="M425" s="22"/>
    </row>
    <row r="426" spans="1:13">
      <c r="A426" s="22"/>
      <c r="B426" s="22"/>
      <c r="C426" s="22"/>
      <c r="D426" s="22" t="s">
        <v>430</v>
      </c>
      <c r="E426" s="22" t="s">
        <v>1061</v>
      </c>
      <c r="F426" s="22" t="s">
        <v>1062</v>
      </c>
      <c r="G426" s="22"/>
      <c r="H426" s="22">
        <v>3.3E-3</v>
      </c>
      <c r="I426" s="22">
        <v>3.5000000000000001E-3</v>
      </c>
      <c r="J426" s="22">
        <v>5.5999999999999999E-3</v>
      </c>
      <c r="K426" s="22"/>
      <c r="L426" s="22"/>
      <c r="M426" s="22"/>
    </row>
    <row r="427" spans="1:13">
      <c r="A427" s="22"/>
      <c r="B427" s="22"/>
      <c r="C427" s="22"/>
      <c r="D427" s="22" t="s">
        <v>430</v>
      </c>
      <c r="E427" s="22" t="s">
        <v>1063</v>
      </c>
      <c r="F427" s="22" t="s">
        <v>1064</v>
      </c>
      <c r="G427" s="22"/>
      <c r="H427" s="22">
        <v>1.26E-2</v>
      </c>
      <c r="I427" s="22">
        <v>1.43E-2</v>
      </c>
      <c r="J427" s="22">
        <v>1.7600000000000001E-2</v>
      </c>
      <c r="K427" s="22"/>
      <c r="L427" s="22"/>
      <c r="M427" s="22"/>
    </row>
    <row r="428" spans="1:13">
      <c r="A428" s="22"/>
      <c r="B428" s="22"/>
      <c r="C428" s="22"/>
      <c r="D428" s="22" t="s">
        <v>430</v>
      </c>
      <c r="E428" s="22" t="s">
        <v>1065</v>
      </c>
      <c r="F428" s="22" t="s">
        <v>1066</v>
      </c>
      <c r="G428" s="22"/>
      <c r="H428" s="22">
        <v>1.37E-2</v>
      </c>
      <c r="I428" s="22">
        <v>1.5299999999999999E-2</v>
      </c>
      <c r="J428" s="22">
        <v>1.8200000000000001E-2</v>
      </c>
      <c r="K428" s="22"/>
      <c r="L428" s="22"/>
      <c r="M428" s="22"/>
    </row>
    <row r="429" spans="1:13">
      <c r="A429" s="22"/>
      <c r="B429" s="22"/>
      <c r="C429" s="22"/>
      <c r="D429" s="22" t="s">
        <v>263</v>
      </c>
      <c r="E429" s="22" t="s">
        <v>428</v>
      </c>
      <c r="F429" s="22"/>
      <c r="G429" s="22"/>
      <c r="H429" s="22"/>
      <c r="I429" s="22"/>
      <c r="J429" s="22"/>
      <c r="K429" s="22"/>
      <c r="L429" s="22"/>
      <c r="M429" s="22"/>
    </row>
    <row r="430" spans="1:13">
      <c r="A430" s="22"/>
      <c r="B430" s="22"/>
      <c r="C430" s="22"/>
      <c r="D430" s="22"/>
      <c r="E430" s="22" t="s">
        <v>1067</v>
      </c>
      <c r="F430" s="22" t="s">
        <v>315</v>
      </c>
      <c r="G430" s="22"/>
      <c r="H430" s="22"/>
      <c r="I430" s="22"/>
      <c r="J430" s="22"/>
      <c r="K430" s="22"/>
      <c r="L430" s="22"/>
      <c r="M430" s="22"/>
    </row>
    <row r="431" spans="1:13">
      <c r="A431" s="22"/>
      <c r="B431" s="22"/>
      <c r="C431" s="22"/>
      <c r="D431" s="22" t="s">
        <v>438</v>
      </c>
      <c r="E431" s="22" t="s">
        <v>1045</v>
      </c>
      <c r="F431" s="22" t="s">
        <v>1046</v>
      </c>
      <c r="G431" s="22"/>
      <c r="H431" s="22">
        <v>12512000000</v>
      </c>
      <c r="I431" s="22">
        <v>13169000000</v>
      </c>
      <c r="J431" s="22">
        <v>14971000000</v>
      </c>
      <c r="K431" s="22"/>
      <c r="L431" s="22"/>
      <c r="M431" s="22"/>
    </row>
    <row r="432" spans="1:13">
      <c r="A432" s="22"/>
      <c r="B432" s="22"/>
      <c r="C432" s="22" t="s">
        <v>467</v>
      </c>
      <c r="D432" s="22" t="s">
        <v>438</v>
      </c>
      <c r="E432" s="22" t="s">
        <v>468</v>
      </c>
      <c r="F432" s="22" t="s">
        <v>469</v>
      </c>
      <c r="G432" s="22"/>
      <c r="H432" s="22">
        <v>2442000000</v>
      </c>
      <c r="I432" s="22">
        <v>1395000000</v>
      </c>
      <c r="J432" s="22">
        <v>2309000000</v>
      </c>
      <c r="K432" s="22"/>
      <c r="L432" s="22"/>
      <c r="M432" s="22"/>
    </row>
    <row r="433" spans="1:13">
      <c r="A433" s="22"/>
      <c r="B433" s="22"/>
      <c r="C433" s="22"/>
      <c r="D433" s="22" t="s">
        <v>430</v>
      </c>
      <c r="E433" s="22" t="s">
        <v>2418</v>
      </c>
      <c r="F433" s="22" t="s">
        <v>1048</v>
      </c>
      <c r="G433" s="22" t="s">
        <v>548</v>
      </c>
      <c r="H433" s="22">
        <v>198000000</v>
      </c>
      <c r="I433" s="22">
        <v>211000000</v>
      </c>
      <c r="J433" s="22">
        <v>264000000</v>
      </c>
      <c r="K433" s="22"/>
      <c r="L433" s="22"/>
      <c r="M433" s="22"/>
    </row>
    <row r="434" spans="1:13">
      <c r="A434" s="22"/>
      <c r="B434" s="22"/>
      <c r="C434" s="22"/>
      <c r="D434" s="22" t="s">
        <v>438</v>
      </c>
      <c r="E434" s="22" t="s">
        <v>1049</v>
      </c>
      <c r="F434" s="22" t="s">
        <v>1050</v>
      </c>
      <c r="G434" s="22" t="s">
        <v>548</v>
      </c>
      <c r="H434" s="22">
        <v>4454000000</v>
      </c>
      <c r="I434" s="22">
        <v>4724000000</v>
      </c>
      <c r="J434" s="22">
        <v>6410000000</v>
      </c>
      <c r="K434" s="22"/>
      <c r="L434" s="22"/>
      <c r="M434" s="22"/>
    </row>
    <row r="435" spans="1:13">
      <c r="A435" s="22"/>
      <c r="B435" s="22"/>
      <c r="C435" s="22"/>
      <c r="D435" s="22" t="s">
        <v>438</v>
      </c>
      <c r="E435" s="22" t="s">
        <v>1051</v>
      </c>
      <c r="F435" s="22" t="s">
        <v>1052</v>
      </c>
      <c r="G435" s="22"/>
      <c r="H435" s="22">
        <v>1562000000</v>
      </c>
      <c r="I435" s="22">
        <v>1779000000</v>
      </c>
      <c r="J435" s="22">
        <v>1901000000</v>
      </c>
      <c r="K435" s="22"/>
      <c r="L435" s="22"/>
      <c r="M435" s="22"/>
    </row>
    <row r="436" spans="1:13">
      <c r="A436" s="22"/>
      <c r="B436" s="22"/>
      <c r="C436" s="22"/>
      <c r="D436" s="22" t="s">
        <v>430</v>
      </c>
      <c r="E436" s="22" t="s">
        <v>2419</v>
      </c>
      <c r="F436" s="22" t="s">
        <v>1054</v>
      </c>
      <c r="G436" s="22" t="s">
        <v>548</v>
      </c>
      <c r="H436" s="22">
        <v>2892000000</v>
      </c>
      <c r="I436" s="22">
        <v>2945000000</v>
      </c>
      <c r="J436" s="22">
        <v>4509000000</v>
      </c>
      <c r="K436" s="22"/>
      <c r="L436" s="22"/>
      <c r="M436" s="22"/>
    </row>
    <row r="437" spans="1:13">
      <c r="A437" s="22"/>
      <c r="B437" s="22"/>
      <c r="C437" s="22"/>
      <c r="D437" s="22" t="s">
        <v>430</v>
      </c>
      <c r="E437" s="22" t="s">
        <v>1055</v>
      </c>
      <c r="F437" s="22" t="s">
        <v>1068</v>
      </c>
      <c r="G437" s="22"/>
      <c r="H437" s="22">
        <v>-9000000</v>
      </c>
      <c r="I437" s="22">
        <v>-41000000</v>
      </c>
      <c r="J437" s="22">
        <v>-42000000</v>
      </c>
      <c r="K437" s="22"/>
      <c r="L437" s="22"/>
      <c r="M437" s="22"/>
    </row>
    <row r="438" spans="1:13">
      <c r="A438" s="22"/>
      <c r="B438" s="22"/>
      <c r="C438" s="22"/>
      <c r="D438" s="22" t="s">
        <v>438</v>
      </c>
      <c r="E438" s="22" t="s">
        <v>1045</v>
      </c>
      <c r="F438" s="22" t="s">
        <v>1056</v>
      </c>
      <c r="G438" s="22"/>
      <c r="H438" s="22">
        <v>12512000000</v>
      </c>
      <c r="I438" s="22">
        <v>13169000000</v>
      </c>
      <c r="J438" s="22">
        <v>14971000000</v>
      </c>
      <c r="K438" s="22"/>
      <c r="L438" s="22"/>
      <c r="M438" s="22"/>
    </row>
    <row r="439" spans="1:13">
      <c r="A439" s="22"/>
      <c r="B439" s="22"/>
      <c r="C439" s="22"/>
      <c r="D439" s="22" t="s">
        <v>263</v>
      </c>
      <c r="E439" s="22" t="s">
        <v>428</v>
      </c>
      <c r="F439" s="22"/>
      <c r="G439" s="22"/>
      <c r="H439" s="22"/>
      <c r="I439" s="22"/>
      <c r="J439" s="22"/>
      <c r="K439" s="22"/>
      <c r="L439" s="22"/>
      <c r="M439" s="22"/>
    </row>
    <row r="440" spans="1:13">
      <c r="A440" s="22"/>
      <c r="B440" s="22"/>
      <c r="C440" s="22"/>
      <c r="D440" s="22"/>
      <c r="E440" s="22" t="s">
        <v>1069</v>
      </c>
      <c r="F440" s="22" t="s">
        <v>316</v>
      </c>
      <c r="G440" s="22"/>
      <c r="H440" s="22"/>
      <c r="I440" s="22"/>
      <c r="J440" s="22"/>
      <c r="K440" s="22"/>
      <c r="L440" s="22"/>
      <c r="M440" s="22"/>
    </row>
    <row r="441" spans="1:13">
      <c r="A441" s="22"/>
      <c r="B441" s="22"/>
      <c r="C441" s="22"/>
      <c r="D441" s="22" t="s">
        <v>438</v>
      </c>
      <c r="E441" s="22" t="s">
        <v>1070</v>
      </c>
      <c r="F441" s="22" t="s">
        <v>1071</v>
      </c>
      <c r="G441" s="22"/>
      <c r="H441" s="22">
        <v>9435000000</v>
      </c>
      <c r="I441" s="22">
        <v>9188000000</v>
      </c>
      <c r="J441" s="22"/>
      <c r="K441" s="22"/>
      <c r="L441" s="22"/>
      <c r="M441" s="22"/>
    </row>
    <row r="442" spans="1:13">
      <c r="A442" s="22"/>
      <c r="B442" s="22"/>
      <c r="C442" s="22"/>
      <c r="D442" s="22" t="s">
        <v>438</v>
      </c>
      <c r="E442" s="22" t="s">
        <v>1072</v>
      </c>
      <c r="F442" s="22" t="s">
        <v>1073</v>
      </c>
      <c r="G442" s="22"/>
      <c r="H442" s="22">
        <v>3076000000</v>
      </c>
      <c r="I442" s="22">
        <v>3970000000</v>
      </c>
      <c r="J442" s="22"/>
      <c r="K442" s="22"/>
      <c r="L442" s="22"/>
      <c r="M442" s="22"/>
    </row>
    <row r="443" spans="1:13">
      <c r="A443" s="22"/>
      <c r="B443" s="22"/>
      <c r="C443" s="22"/>
      <c r="D443" s="22" t="s">
        <v>438</v>
      </c>
      <c r="E443" s="22" t="s">
        <v>1045</v>
      </c>
      <c r="F443" s="22" t="s">
        <v>1060</v>
      </c>
      <c r="G443" s="22"/>
      <c r="H443" s="22">
        <v>12512000000</v>
      </c>
      <c r="I443" s="22">
        <v>13169000000</v>
      </c>
      <c r="J443" s="22">
        <v>14971000000</v>
      </c>
      <c r="K443" s="22"/>
      <c r="L443" s="22"/>
      <c r="M443" s="22"/>
    </row>
    <row r="444" spans="1:13">
      <c r="A444" s="22"/>
      <c r="B444" s="22"/>
      <c r="C444" s="22"/>
      <c r="D444" s="22" t="s">
        <v>438</v>
      </c>
      <c r="E444" s="22" t="s">
        <v>1074</v>
      </c>
      <c r="F444" s="22" t="s">
        <v>1075</v>
      </c>
      <c r="G444" s="22"/>
      <c r="H444" s="22">
        <v>872768000000</v>
      </c>
      <c r="I444" s="22">
        <v>813823000000</v>
      </c>
      <c r="J444" s="22"/>
      <c r="K444" s="22"/>
      <c r="L444" s="22"/>
      <c r="M444" s="22"/>
    </row>
    <row r="445" spans="1:13">
      <c r="A445" s="22"/>
      <c r="B445" s="22"/>
      <c r="C445" s="22"/>
      <c r="D445" s="22" t="s">
        <v>438</v>
      </c>
      <c r="E445" s="22" t="s">
        <v>1076</v>
      </c>
      <c r="F445" s="22" t="s">
        <v>1077</v>
      </c>
      <c r="G445" s="22"/>
      <c r="H445" s="22">
        <v>23820000000</v>
      </c>
      <c r="I445" s="22">
        <v>25408000000</v>
      </c>
      <c r="J445" s="22"/>
      <c r="K445" s="22"/>
      <c r="L445" s="22"/>
      <c r="M445" s="22"/>
    </row>
    <row r="446" spans="1:13">
      <c r="A446" s="22"/>
      <c r="B446" s="22"/>
      <c r="C446" s="22"/>
      <c r="D446" s="22" t="s">
        <v>438</v>
      </c>
      <c r="E446" s="22" t="s">
        <v>595</v>
      </c>
      <c r="F446" s="22" t="s">
        <v>446</v>
      </c>
      <c r="G446" s="22"/>
      <c r="H446" s="22">
        <v>916559000000</v>
      </c>
      <c r="I446" s="22">
        <v>862551000000</v>
      </c>
      <c r="J446" s="22">
        <v>822286000000</v>
      </c>
      <c r="K446" s="22"/>
      <c r="L446" s="22"/>
      <c r="M446" s="22"/>
    </row>
    <row r="447" spans="1:13">
      <c r="A447" s="22"/>
      <c r="B447" s="22"/>
      <c r="C447" s="22"/>
      <c r="D447" s="22" t="s">
        <v>263</v>
      </c>
      <c r="E447" s="22" t="s">
        <v>428</v>
      </c>
      <c r="F447" s="22"/>
      <c r="G447" s="22"/>
      <c r="H447" s="22"/>
      <c r="I447" s="22"/>
      <c r="J447" s="22"/>
      <c r="K447" s="22"/>
      <c r="L447" s="22"/>
      <c r="M447" s="22"/>
    </row>
    <row r="448" spans="1:13">
      <c r="A448" s="22"/>
      <c r="B448" s="22"/>
      <c r="C448" s="22"/>
      <c r="D448" s="22"/>
      <c r="E448" s="22" t="s">
        <v>1078</v>
      </c>
      <c r="F448" s="22" t="s">
        <v>317</v>
      </c>
      <c r="G448" s="22"/>
      <c r="H448" s="22"/>
      <c r="I448" s="22"/>
      <c r="J448" s="22"/>
      <c r="K448" s="22"/>
      <c r="L448" s="22"/>
      <c r="M448" s="22"/>
    </row>
    <row r="449" spans="1:13">
      <c r="A449" s="22"/>
      <c r="B449" s="22"/>
      <c r="C449" s="22"/>
      <c r="D449" s="22"/>
      <c r="E449" s="22"/>
      <c r="F449" s="22" t="s">
        <v>1079</v>
      </c>
      <c r="G449" s="22"/>
      <c r="H449" s="22"/>
      <c r="I449" s="22"/>
      <c r="J449" s="22"/>
      <c r="K449" s="22"/>
      <c r="L449" s="22"/>
      <c r="M449" s="22"/>
    </row>
    <row r="450" spans="1:13">
      <c r="A450" s="22"/>
      <c r="B450" s="22"/>
      <c r="C450" s="22"/>
      <c r="D450" s="22" t="s">
        <v>438</v>
      </c>
      <c r="E450" s="22" t="s">
        <v>595</v>
      </c>
      <c r="F450" s="22" t="s">
        <v>446</v>
      </c>
      <c r="G450" s="22"/>
      <c r="H450" s="22">
        <v>916559000000</v>
      </c>
      <c r="I450" s="22">
        <v>862551000000</v>
      </c>
      <c r="J450" s="22">
        <v>822286000000</v>
      </c>
      <c r="K450" s="22"/>
      <c r="L450" s="22"/>
      <c r="M450" s="22"/>
    </row>
    <row r="451" spans="1:13">
      <c r="A451" s="22"/>
      <c r="B451" s="22"/>
      <c r="C451" s="22"/>
      <c r="D451" s="22" t="s">
        <v>438</v>
      </c>
      <c r="E451" s="22" t="s">
        <v>2420</v>
      </c>
      <c r="F451" s="22" t="s">
        <v>2421</v>
      </c>
      <c r="G451" s="22"/>
      <c r="H451" s="22">
        <v>11382000000</v>
      </c>
      <c r="I451" s="22">
        <v>12848000000</v>
      </c>
      <c r="J451" s="22"/>
      <c r="K451" s="22"/>
      <c r="L451" s="22"/>
      <c r="M451" s="22"/>
    </row>
    <row r="452" spans="1:13">
      <c r="A452" s="22"/>
      <c r="B452" s="22"/>
      <c r="C452" s="22"/>
      <c r="D452" s="22" t="s">
        <v>263</v>
      </c>
      <c r="E452" s="22" t="s">
        <v>428</v>
      </c>
      <c r="F452" s="22"/>
      <c r="G452" s="22"/>
      <c r="H452" s="22"/>
      <c r="I452" s="22"/>
      <c r="J452" s="22"/>
      <c r="K452" s="22"/>
      <c r="L452" s="22"/>
      <c r="M452" s="22"/>
    </row>
    <row r="453" spans="1:13">
      <c r="A453" s="22"/>
      <c r="B453" s="22"/>
      <c r="C453" s="22"/>
      <c r="D453" s="22"/>
      <c r="E453" s="22" t="s">
        <v>1080</v>
      </c>
      <c r="F453" s="22" t="s">
        <v>318</v>
      </c>
      <c r="G453" s="22"/>
      <c r="H453" s="22"/>
      <c r="I453" s="22"/>
      <c r="J453" s="22"/>
      <c r="K453" s="22"/>
      <c r="L453" s="22"/>
      <c r="M453" s="22"/>
    </row>
    <row r="454" spans="1:13">
      <c r="A454" s="22"/>
      <c r="B454" s="22"/>
      <c r="C454" s="22"/>
      <c r="D454" s="22"/>
      <c r="E454" s="22"/>
      <c r="F454" s="22" t="s">
        <v>1081</v>
      </c>
      <c r="G454" s="22"/>
      <c r="H454" s="22"/>
      <c r="I454" s="22"/>
      <c r="J454" s="22"/>
      <c r="K454" s="22"/>
      <c r="L454" s="22"/>
      <c r="M454" s="22"/>
    </row>
    <row r="455" spans="1:13">
      <c r="A455" s="22"/>
      <c r="B455" s="22"/>
      <c r="C455" s="22"/>
      <c r="D455" s="22" t="s">
        <v>438</v>
      </c>
      <c r="E455" s="22" t="s">
        <v>2260</v>
      </c>
      <c r="F455" s="22" t="s">
        <v>2261</v>
      </c>
      <c r="G455" s="22"/>
      <c r="H455" s="22">
        <v>14380000000</v>
      </c>
      <c r="I455" s="22">
        <v>17810000000</v>
      </c>
      <c r="J455" s="22"/>
      <c r="K455" s="22"/>
      <c r="L455" s="22"/>
      <c r="M455" s="22"/>
    </row>
    <row r="456" spans="1:13">
      <c r="A456" s="22"/>
      <c r="B456" s="22"/>
      <c r="C456" s="22"/>
      <c r="D456" s="22" t="s">
        <v>438</v>
      </c>
      <c r="E456" s="22" t="s">
        <v>2420</v>
      </c>
      <c r="F456" s="22" t="s">
        <v>2422</v>
      </c>
      <c r="G456" s="22"/>
      <c r="H456" s="22">
        <v>11382000000</v>
      </c>
      <c r="I456" s="22">
        <v>12848000000</v>
      </c>
      <c r="J456" s="22"/>
      <c r="K456" s="22"/>
      <c r="L456" s="22"/>
      <c r="M456" s="22"/>
    </row>
    <row r="457" spans="1:13">
      <c r="A457" s="22"/>
      <c r="B457" s="22"/>
      <c r="C457" s="22"/>
      <c r="D457" s="22" t="s">
        <v>438</v>
      </c>
      <c r="E457" s="22" t="s">
        <v>595</v>
      </c>
      <c r="F457" s="22" t="s">
        <v>446</v>
      </c>
      <c r="G457" s="22"/>
      <c r="H457" s="22">
        <v>916559000000</v>
      </c>
      <c r="I457" s="22">
        <v>862551000000</v>
      </c>
      <c r="J457" s="22">
        <v>822286000000</v>
      </c>
      <c r="K457" s="22"/>
      <c r="L457" s="22"/>
      <c r="M457" s="22"/>
    </row>
    <row r="458" spans="1:13">
      <c r="A458" s="22"/>
      <c r="B458" s="22"/>
      <c r="C458" s="22"/>
      <c r="D458" s="22" t="s">
        <v>263</v>
      </c>
      <c r="E458" s="22" t="s">
        <v>428</v>
      </c>
      <c r="F458" s="22"/>
      <c r="G458" s="22"/>
      <c r="H458" s="22"/>
      <c r="I458" s="22"/>
      <c r="J458" s="22"/>
      <c r="K458" s="22"/>
      <c r="L458" s="22"/>
      <c r="M458" s="22"/>
    </row>
    <row r="459" spans="1:13">
      <c r="A459" s="22"/>
      <c r="B459" s="22"/>
      <c r="C459" s="22"/>
      <c r="D459" s="22"/>
      <c r="E459" s="22" t="s">
        <v>1082</v>
      </c>
      <c r="F459" s="22" t="s">
        <v>319</v>
      </c>
      <c r="G459" s="22"/>
      <c r="H459" s="22"/>
      <c r="I459" s="22"/>
      <c r="J459" s="22"/>
      <c r="K459" s="22"/>
      <c r="L459" s="22"/>
      <c r="M459" s="22"/>
    </row>
    <row r="460" spans="1:13">
      <c r="A460" s="22"/>
      <c r="B460" s="22"/>
      <c r="C460" s="22"/>
      <c r="D460" s="22" t="s">
        <v>438</v>
      </c>
      <c r="E460" s="22" t="s">
        <v>2260</v>
      </c>
      <c r="F460" s="22" t="s">
        <v>2262</v>
      </c>
      <c r="G460" s="22"/>
      <c r="H460" s="22">
        <v>14380000000</v>
      </c>
      <c r="I460" s="22">
        <v>17810000000</v>
      </c>
      <c r="J460" s="22"/>
      <c r="K460" s="22"/>
      <c r="L460" s="22"/>
      <c r="M460" s="22"/>
    </row>
    <row r="461" spans="1:13">
      <c r="A461" s="22"/>
      <c r="B461" s="22"/>
      <c r="C461" s="22"/>
      <c r="D461" s="22"/>
      <c r="E461" s="22"/>
      <c r="F461" s="22" t="s">
        <v>1081</v>
      </c>
      <c r="G461" s="22"/>
      <c r="H461" s="22"/>
      <c r="I461" s="22"/>
      <c r="J461" s="22"/>
      <c r="K461" s="22"/>
      <c r="L461" s="22"/>
      <c r="M461" s="22"/>
    </row>
    <row r="462" spans="1:13">
      <c r="A462" s="22"/>
      <c r="B462" s="22"/>
      <c r="C462" s="22"/>
      <c r="D462" s="22" t="s">
        <v>438</v>
      </c>
      <c r="E462" s="22" t="s">
        <v>595</v>
      </c>
      <c r="F462" s="22" t="s">
        <v>446</v>
      </c>
      <c r="G462" s="22"/>
      <c r="H462" s="22">
        <v>916559000000</v>
      </c>
      <c r="I462" s="22">
        <v>862551000000</v>
      </c>
      <c r="J462" s="22">
        <v>822286000000</v>
      </c>
      <c r="K462" s="22"/>
      <c r="L462" s="22"/>
      <c r="M462" s="22"/>
    </row>
    <row r="463" spans="1:13">
      <c r="A463" s="22"/>
      <c r="B463" s="22"/>
      <c r="C463" s="22"/>
      <c r="D463" s="22" t="s">
        <v>263</v>
      </c>
      <c r="E463" s="22" t="s">
        <v>428</v>
      </c>
      <c r="F463" s="22"/>
      <c r="G463" s="22"/>
      <c r="H463" s="22"/>
      <c r="I463" s="22"/>
      <c r="J463" s="22"/>
      <c r="K463" s="22"/>
      <c r="L463" s="22"/>
      <c r="M463" s="22"/>
    </row>
    <row r="464" spans="1:13">
      <c r="A464" s="22"/>
      <c r="B464" s="22"/>
      <c r="C464" s="22"/>
      <c r="D464" s="22"/>
      <c r="E464" s="22" t="s">
        <v>1083</v>
      </c>
      <c r="F464" s="22" t="s">
        <v>320</v>
      </c>
      <c r="G464" s="22"/>
      <c r="H464" s="22"/>
      <c r="I464" s="22"/>
      <c r="J464" s="22"/>
      <c r="K464" s="22"/>
      <c r="L464" s="22"/>
      <c r="M464" s="22"/>
    </row>
    <row r="465" spans="1:13">
      <c r="A465" s="22"/>
      <c r="B465" s="22"/>
      <c r="C465" s="22"/>
      <c r="D465" s="22"/>
      <c r="E465" s="22"/>
      <c r="F465" s="22" t="s">
        <v>2423</v>
      </c>
      <c r="G465" s="22"/>
      <c r="H465" s="22"/>
      <c r="I465" s="22"/>
      <c r="J465" s="22"/>
      <c r="K465" s="22"/>
      <c r="L465" s="22"/>
      <c r="M465" s="22"/>
    </row>
    <row r="466" spans="1:13">
      <c r="A466" s="22"/>
      <c r="B466" s="22"/>
      <c r="C466" s="22"/>
      <c r="D466" s="22" t="s">
        <v>438</v>
      </c>
      <c r="E466" s="22" t="s">
        <v>595</v>
      </c>
      <c r="F466" s="22" t="s">
        <v>446</v>
      </c>
      <c r="G466" s="22"/>
      <c r="H466" s="22">
        <v>916559000000</v>
      </c>
      <c r="I466" s="22">
        <v>862551000000</v>
      </c>
      <c r="J466" s="22">
        <v>822286000000</v>
      </c>
      <c r="K466" s="22"/>
      <c r="L466" s="22"/>
      <c r="M466" s="22"/>
    </row>
    <row r="467" spans="1:13">
      <c r="A467" s="22"/>
      <c r="B467" s="22"/>
      <c r="C467" s="22"/>
      <c r="D467" s="22" t="s">
        <v>263</v>
      </c>
      <c r="E467" s="22" t="s">
        <v>428</v>
      </c>
      <c r="F467" s="22"/>
      <c r="G467" s="22"/>
      <c r="H467" s="22"/>
      <c r="I467" s="22"/>
      <c r="J467" s="22"/>
      <c r="K467" s="22"/>
      <c r="L467" s="22"/>
      <c r="M467" s="22"/>
    </row>
    <row r="468" spans="1:13">
      <c r="A468" s="22"/>
      <c r="B468" s="22"/>
      <c r="C468" s="22"/>
      <c r="D468" s="22"/>
      <c r="E468" s="22" t="s">
        <v>1084</v>
      </c>
      <c r="F468" s="22" t="s">
        <v>321</v>
      </c>
      <c r="G468" s="22"/>
      <c r="H468" s="22"/>
      <c r="I468" s="22"/>
      <c r="J468" s="22"/>
      <c r="K468" s="22"/>
      <c r="L468" s="22"/>
      <c r="M468" s="22"/>
    </row>
    <row r="469" spans="1:13">
      <c r="A469" s="22"/>
      <c r="B469" s="22"/>
      <c r="C469" s="22"/>
      <c r="D469" s="22" t="s">
        <v>430</v>
      </c>
      <c r="E469" s="22" t="s">
        <v>1085</v>
      </c>
      <c r="F469" s="22" t="s">
        <v>1086</v>
      </c>
      <c r="G469" s="22"/>
      <c r="H469" s="22">
        <v>1000000</v>
      </c>
      <c r="I469" s="22"/>
      <c r="J469" s="22"/>
      <c r="K469" s="22"/>
      <c r="L469" s="22"/>
      <c r="M469" s="22"/>
    </row>
    <row r="470" spans="1:13">
      <c r="A470" s="22"/>
      <c r="B470" s="22"/>
      <c r="C470" s="22"/>
      <c r="D470" s="22"/>
      <c r="E470" s="22"/>
      <c r="F470" s="22" t="s">
        <v>2263</v>
      </c>
      <c r="G470" s="22"/>
      <c r="H470" s="22"/>
      <c r="I470" s="22"/>
      <c r="J470" s="22"/>
      <c r="K470" s="22"/>
      <c r="L470" s="22"/>
      <c r="M470" s="22"/>
    </row>
    <row r="471" spans="1:13">
      <c r="A471" s="22"/>
      <c r="B471" s="22"/>
      <c r="C471" s="22"/>
      <c r="D471" s="22" t="s">
        <v>438</v>
      </c>
      <c r="E471" s="22" t="s">
        <v>595</v>
      </c>
      <c r="F471" s="22" t="s">
        <v>446</v>
      </c>
      <c r="G471" s="22"/>
      <c r="H471" s="22">
        <v>916559000000</v>
      </c>
      <c r="I471" s="22">
        <v>862551000000</v>
      </c>
      <c r="J471" s="22">
        <v>822286000000</v>
      </c>
      <c r="K471" s="22"/>
      <c r="L471" s="22"/>
      <c r="M471" s="22"/>
    </row>
    <row r="472" spans="1:13">
      <c r="A472" s="22"/>
      <c r="B472" s="22"/>
      <c r="C472" s="22"/>
      <c r="D472" s="22" t="s">
        <v>263</v>
      </c>
      <c r="E472" s="22" t="s">
        <v>428</v>
      </c>
      <c r="F472" s="22"/>
      <c r="G472" s="22"/>
      <c r="H472" s="22"/>
      <c r="I472" s="22"/>
      <c r="J472" s="22"/>
      <c r="K472" s="22"/>
      <c r="L472" s="22"/>
      <c r="M472" s="22"/>
    </row>
    <row r="473" spans="1:13">
      <c r="A473" s="22"/>
      <c r="B473" s="22"/>
      <c r="C473" s="22"/>
      <c r="D473" s="22"/>
      <c r="E473" s="22" t="s">
        <v>1087</v>
      </c>
      <c r="F473" s="22" t="s">
        <v>322</v>
      </c>
      <c r="G473" s="22"/>
      <c r="H473" s="22"/>
      <c r="I473" s="22"/>
      <c r="J473" s="22"/>
      <c r="K473" s="22"/>
      <c r="L473" s="22"/>
      <c r="M473" s="22"/>
    </row>
    <row r="474" spans="1:13">
      <c r="A474" s="22"/>
      <c r="B474" s="22"/>
      <c r="C474" s="22"/>
      <c r="D474" s="22" t="s">
        <v>438</v>
      </c>
      <c r="E474" s="22" t="s">
        <v>2420</v>
      </c>
      <c r="F474" s="22" t="s">
        <v>2422</v>
      </c>
      <c r="G474" s="22"/>
      <c r="H474" s="22">
        <v>11382000000</v>
      </c>
      <c r="I474" s="22">
        <v>12848000000</v>
      </c>
      <c r="J474" s="22"/>
      <c r="K474" s="22"/>
      <c r="L474" s="22"/>
      <c r="M474" s="22"/>
    </row>
    <row r="475" spans="1:13">
      <c r="A475" s="22"/>
      <c r="B475" s="22"/>
      <c r="C475" s="22"/>
      <c r="D475" s="22" t="s">
        <v>263</v>
      </c>
      <c r="E475" s="22" t="s">
        <v>428</v>
      </c>
      <c r="F475" s="22"/>
      <c r="G475" s="22"/>
      <c r="H475" s="22"/>
      <c r="I475" s="22"/>
      <c r="J475" s="22"/>
      <c r="K475" s="22"/>
      <c r="L475" s="22"/>
      <c r="M475" s="22"/>
    </row>
    <row r="476" spans="1:13">
      <c r="A476" s="22"/>
      <c r="B476" s="22"/>
      <c r="C476" s="22"/>
      <c r="D476" s="22"/>
      <c r="E476" s="22" t="s">
        <v>1088</v>
      </c>
      <c r="F476" s="22" t="s">
        <v>323</v>
      </c>
      <c r="G476" s="22"/>
      <c r="H476" s="22"/>
      <c r="I476" s="22"/>
      <c r="J476" s="22"/>
      <c r="K476" s="22"/>
      <c r="L476" s="22"/>
      <c r="M476" s="22"/>
    </row>
    <row r="477" spans="1:13">
      <c r="A477" s="22"/>
      <c r="B477" s="22"/>
      <c r="C477" s="22"/>
      <c r="D477" s="22" t="s">
        <v>438</v>
      </c>
      <c r="E477" s="22" t="s">
        <v>2260</v>
      </c>
      <c r="F477" s="22" t="s">
        <v>2261</v>
      </c>
      <c r="G477" s="22"/>
      <c r="H477" s="22">
        <v>14380000000</v>
      </c>
      <c r="I477" s="22">
        <v>17810000000</v>
      </c>
      <c r="J477" s="22"/>
      <c r="K477" s="22"/>
      <c r="L477" s="22"/>
      <c r="M477" s="22"/>
    </row>
    <row r="478" spans="1:13">
      <c r="A478" s="22"/>
      <c r="B478" s="22"/>
      <c r="C478" s="22"/>
      <c r="D478" s="22" t="s">
        <v>263</v>
      </c>
      <c r="E478" s="22" t="s">
        <v>428</v>
      </c>
      <c r="F478" s="22"/>
      <c r="G478" s="22"/>
      <c r="H478" s="22"/>
      <c r="I478" s="22"/>
      <c r="J478" s="22"/>
      <c r="K478" s="22"/>
      <c r="L478" s="22"/>
      <c r="M478" s="22"/>
    </row>
    <row r="479" spans="1:13">
      <c r="A479" s="22"/>
      <c r="B479" s="22"/>
      <c r="C479" s="22"/>
      <c r="D479" s="22"/>
      <c r="E479" s="22" t="s">
        <v>1089</v>
      </c>
      <c r="F479" s="22" t="s">
        <v>324</v>
      </c>
      <c r="G479" s="22"/>
      <c r="H479" s="22"/>
      <c r="I479" s="22"/>
      <c r="J479" s="22"/>
      <c r="K479" s="22"/>
      <c r="L479" s="22"/>
      <c r="M479" s="22"/>
    </row>
    <row r="480" spans="1:13">
      <c r="A480" s="22"/>
      <c r="B480" s="22"/>
      <c r="C480" s="22"/>
      <c r="D480" s="22"/>
      <c r="E480" s="22"/>
      <c r="F480" s="22" t="s">
        <v>1090</v>
      </c>
      <c r="G480" s="22"/>
      <c r="H480" s="22"/>
      <c r="I480" s="22"/>
      <c r="J480" s="22"/>
      <c r="K480" s="22"/>
      <c r="L480" s="22"/>
      <c r="M480" s="22"/>
    </row>
    <row r="481" spans="1:13">
      <c r="A481" s="22"/>
      <c r="B481" s="22"/>
      <c r="C481" s="22"/>
      <c r="D481" s="22" t="s">
        <v>438</v>
      </c>
      <c r="E481" s="22" t="s">
        <v>1091</v>
      </c>
      <c r="F481" s="22" t="s">
        <v>1092</v>
      </c>
      <c r="G481" s="22"/>
      <c r="H481" s="22">
        <v>28303000000</v>
      </c>
      <c r="I481" s="22">
        <v>30244000000</v>
      </c>
      <c r="J481" s="22"/>
      <c r="K481" s="22"/>
      <c r="L481" s="22"/>
      <c r="M481" s="22"/>
    </row>
    <row r="482" spans="1:13">
      <c r="A482" s="22"/>
      <c r="B482" s="22"/>
      <c r="C482" s="22"/>
      <c r="D482" s="22" t="s">
        <v>438</v>
      </c>
      <c r="E482" s="22" t="s">
        <v>1093</v>
      </c>
      <c r="F482" s="22" t="s">
        <v>1094</v>
      </c>
      <c r="G482" s="22"/>
      <c r="H482" s="22">
        <v>23820000000</v>
      </c>
      <c r="I482" s="22">
        <v>25408000000</v>
      </c>
      <c r="J482" s="22"/>
      <c r="K482" s="22"/>
      <c r="L482" s="22"/>
      <c r="M482" s="22"/>
    </row>
    <row r="483" spans="1:13">
      <c r="A483" s="22"/>
      <c r="B483" s="22"/>
      <c r="C483" s="22"/>
      <c r="D483" s="22" t="s">
        <v>438</v>
      </c>
      <c r="E483" s="22" t="s">
        <v>1095</v>
      </c>
      <c r="F483" s="22" t="s">
        <v>1096</v>
      </c>
      <c r="G483" s="22"/>
      <c r="H483" s="22">
        <v>16887000000</v>
      </c>
      <c r="I483" s="22">
        <v>18366000000</v>
      </c>
      <c r="J483" s="22"/>
      <c r="K483" s="22"/>
      <c r="L483" s="22"/>
      <c r="M483" s="22"/>
    </row>
    <row r="484" spans="1:13">
      <c r="A484" s="22"/>
      <c r="B484" s="22"/>
      <c r="C484" s="22"/>
      <c r="D484" s="22" t="s">
        <v>438</v>
      </c>
      <c r="E484" s="22" t="s">
        <v>1097</v>
      </c>
      <c r="F484" s="22" t="s">
        <v>1098</v>
      </c>
      <c r="G484" s="22"/>
      <c r="H484" s="22">
        <v>3076000000</v>
      </c>
      <c r="I484" s="22">
        <v>3970000000</v>
      </c>
      <c r="J484" s="22"/>
      <c r="K484" s="22"/>
      <c r="L484" s="22"/>
      <c r="M484" s="22"/>
    </row>
    <row r="485" spans="1:13">
      <c r="A485" s="22"/>
      <c r="B485" s="22"/>
      <c r="C485" s="22"/>
      <c r="D485" s="22" t="s">
        <v>438</v>
      </c>
      <c r="E485" s="22" t="s">
        <v>1099</v>
      </c>
      <c r="F485" s="22" t="s">
        <v>1100</v>
      </c>
      <c r="G485" s="22"/>
      <c r="H485" s="22">
        <v>363000000</v>
      </c>
      <c r="I485" s="22">
        <v>341000000</v>
      </c>
      <c r="J485" s="22"/>
      <c r="K485" s="22"/>
      <c r="L485" s="22"/>
      <c r="M485" s="22"/>
    </row>
    <row r="486" spans="1:13">
      <c r="A486" s="22"/>
      <c r="B486" s="22"/>
      <c r="C486" s="22"/>
      <c r="D486" s="22" t="s">
        <v>263</v>
      </c>
      <c r="E486" s="22" t="s">
        <v>428</v>
      </c>
      <c r="F486" s="22"/>
      <c r="G486" s="22"/>
      <c r="H486" s="22"/>
      <c r="I486" s="22"/>
      <c r="J486" s="22"/>
      <c r="K486" s="22"/>
      <c r="L486" s="22"/>
      <c r="M486" s="22"/>
    </row>
    <row r="487" spans="1:13">
      <c r="A487" s="22"/>
      <c r="B487" s="22"/>
      <c r="C487" s="22"/>
      <c r="D487" s="22"/>
      <c r="E487" s="22" t="s">
        <v>1101</v>
      </c>
      <c r="F487" s="22" t="s">
        <v>325</v>
      </c>
      <c r="G487" s="22"/>
      <c r="H487" s="22"/>
      <c r="I487" s="22"/>
      <c r="J487" s="22"/>
      <c r="K487" s="22"/>
      <c r="L487" s="22"/>
      <c r="M487" s="22"/>
    </row>
    <row r="488" spans="1:13">
      <c r="A488" s="22"/>
      <c r="B488" s="22"/>
      <c r="C488" s="22"/>
      <c r="D488" s="22"/>
      <c r="E488" s="22"/>
      <c r="F488" s="22" t="s">
        <v>1102</v>
      </c>
      <c r="G488" s="22"/>
      <c r="H488" s="22"/>
      <c r="I488" s="22"/>
      <c r="J488" s="22"/>
      <c r="K488" s="22"/>
      <c r="L488" s="22"/>
      <c r="M488" s="22"/>
    </row>
    <row r="489" spans="1:13">
      <c r="A489" s="22"/>
      <c r="B489" s="22"/>
      <c r="C489" s="22"/>
      <c r="D489" s="22" t="s">
        <v>438</v>
      </c>
      <c r="E489" s="22" t="s">
        <v>1103</v>
      </c>
      <c r="F489" s="22" t="s">
        <v>1104</v>
      </c>
      <c r="G489" s="22"/>
      <c r="H489" s="22">
        <v>24537000000</v>
      </c>
      <c r="I489" s="22">
        <v>26705000000</v>
      </c>
      <c r="J489" s="22">
        <v>29013000000</v>
      </c>
      <c r="K489" s="22"/>
      <c r="L489" s="22"/>
      <c r="M489" s="22"/>
    </row>
    <row r="490" spans="1:13">
      <c r="A490" s="22"/>
      <c r="B490" s="22"/>
      <c r="C490" s="22"/>
      <c r="D490" s="22" t="s">
        <v>430</v>
      </c>
      <c r="E490" s="22" t="s">
        <v>1105</v>
      </c>
      <c r="F490" s="22" t="s">
        <v>1106</v>
      </c>
      <c r="G490" s="22"/>
      <c r="H490" s="22">
        <v>1360000000</v>
      </c>
      <c r="I490" s="22">
        <v>1410000000</v>
      </c>
      <c r="J490" s="22">
        <v>1476000000</v>
      </c>
      <c r="K490" s="22"/>
      <c r="L490" s="22"/>
      <c r="M490" s="22"/>
    </row>
    <row r="491" spans="1:13">
      <c r="A491" s="22"/>
      <c r="B491" s="22"/>
      <c r="C491" s="22"/>
      <c r="D491" s="22"/>
      <c r="E491" s="22"/>
      <c r="F491" s="22" t="s">
        <v>1107</v>
      </c>
      <c r="G491" s="22"/>
      <c r="H491" s="22"/>
      <c r="I491" s="22"/>
      <c r="J491" s="22"/>
      <c r="K491" s="22"/>
      <c r="L491" s="22"/>
      <c r="M491" s="22"/>
    </row>
    <row r="492" spans="1:13">
      <c r="A492" s="22"/>
      <c r="B492" s="22"/>
      <c r="C492" s="22"/>
      <c r="D492" s="22" t="s">
        <v>438</v>
      </c>
      <c r="E492" s="22" t="s">
        <v>1108</v>
      </c>
      <c r="F492" s="22" t="s">
        <v>1109</v>
      </c>
      <c r="G492" s="22"/>
      <c r="H492" s="22">
        <v>412000000</v>
      </c>
      <c r="I492" s="22">
        <v>435000000</v>
      </c>
      <c r="J492" s="22">
        <v>426000000</v>
      </c>
      <c r="K492" s="22"/>
      <c r="L492" s="22"/>
      <c r="M492" s="22"/>
    </row>
    <row r="493" spans="1:13">
      <c r="A493" s="22"/>
      <c r="B493" s="22"/>
      <c r="C493" s="22"/>
      <c r="D493" s="22" t="s">
        <v>438</v>
      </c>
      <c r="E493" s="22" t="s">
        <v>1110</v>
      </c>
      <c r="F493" s="22" t="s">
        <v>487</v>
      </c>
      <c r="G493" s="22"/>
      <c r="H493" s="22">
        <v>948000000</v>
      </c>
      <c r="I493" s="22">
        <v>975000000</v>
      </c>
      <c r="J493" s="22">
        <v>1050000000</v>
      </c>
      <c r="K493" s="22"/>
      <c r="L493" s="22"/>
      <c r="M493" s="22"/>
    </row>
    <row r="494" spans="1:13">
      <c r="A494" s="22"/>
      <c r="B494" s="22"/>
      <c r="C494" s="22"/>
      <c r="D494" s="22" t="s">
        <v>263</v>
      </c>
      <c r="E494" s="22" t="s">
        <v>428</v>
      </c>
      <c r="F494" s="22"/>
      <c r="G494" s="22"/>
      <c r="H494" s="22"/>
      <c r="I494" s="22"/>
      <c r="J494" s="22"/>
      <c r="K494" s="22"/>
      <c r="L494" s="22"/>
      <c r="M494" s="22"/>
    </row>
    <row r="495" spans="1:13">
      <c r="A495" s="22"/>
      <c r="B495" s="22"/>
      <c r="C495" s="22"/>
      <c r="D495" s="22"/>
      <c r="E495" s="22" t="s">
        <v>1111</v>
      </c>
      <c r="F495" s="22" t="s">
        <v>326</v>
      </c>
      <c r="G495" s="22"/>
      <c r="H495" s="22"/>
      <c r="I495" s="22"/>
      <c r="J495" s="22"/>
      <c r="K495" s="22"/>
      <c r="L495" s="22"/>
      <c r="M495" s="22"/>
    </row>
    <row r="496" spans="1:13">
      <c r="A496" s="22"/>
      <c r="B496" s="22"/>
      <c r="C496" s="22"/>
      <c r="D496" s="22" t="s">
        <v>438</v>
      </c>
      <c r="E496" s="22" t="s">
        <v>1093</v>
      </c>
      <c r="F496" s="22" t="s">
        <v>2264</v>
      </c>
      <c r="G496" s="22"/>
      <c r="H496" s="22">
        <v>23820000000</v>
      </c>
      <c r="I496" s="22">
        <v>25408000000</v>
      </c>
      <c r="J496" s="22"/>
      <c r="K496" s="22"/>
      <c r="L496" s="22"/>
      <c r="M496" s="22"/>
    </row>
    <row r="497" spans="1:13">
      <c r="A497" s="22"/>
      <c r="B497" s="22"/>
      <c r="C497" s="22"/>
      <c r="D497" s="22" t="s">
        <v>430</v>
      </c>
      <c r="E497" s="22" t="s">
        <v>2424</v>
      </c>
      <c r="F497" s="22" t="s">
        <v>2425</v>
      </c>
      <c r="G497" s="22"/>
      <c r="H497" s="22">
        <v>2100000000</v>
      </c>
      <c r="I497" s="22">
        <v>2100000000</v>
      </c>
      <c r="J497" s="22">
        <v>3100000000</v>
      </c>
      <c r="K497" s="22"/>
      <c r="L497" s="22"/>
      <c r="M497" s="22"/>
    </row>
    <row r="498" spans="1:13">
      <c r="A498" s="22"/>
      <c r="B498" s="22"/>
      <c r="C498" s="22"/>
      <c r="D498" s="22" t="s">
        <v>430</v>
      </c>
      <c r="E498" s="22" t="s">
        <v>2426</v>
      </c>
      <c r="F498" s="22" t="s">
        <v>2427</v>
      </c>
      <c r="G498" s="22"/>
      <c r="H498" s="22">
        <v>470000000</v>
      </c>
      <c r="I498" s="22">
        <v>634000000</v>
      </c>
      <c r="J498" s="22">
        <v>1301000000</v>
      </c>
      <c r="K498" s="22"/>
      <c r="L498" s="22"/>
      <c r="M498" s="22"/>
    </row>
    <row r="499" spans="1:13">
      <c r="A499" s="22"/>
      <c r="B499" s="22"/>
      <c r="C499" s="22"/>
      <c r="D499" s="22" t="s">
        <v>430</v>
      </c>
      <c r="E499" s="22" t="s">
        <v>2428</v>
      </c>
      <c r="F499" s="22" t="s">
        <v>2429</v>
      </c>
      <c r="G499" s="22"/>
      <c r="H499" s="22">
        <v>817000000</v>
      </c>
      <c r="I499" s="22">
        <v>930000000</v>
      </c>
      <c r="J499" s="22">
        <v>2051000000</v>
      </c>
      <c r="K499" s="22"/>
      <c r="L499" s="22"/>
      <c r="M499" s="22"/>
    </row>
    <row r="500" spans="1:13">
      <c r="A500" s="22"/>
      <c r="B500" s="22"/>
      <c r="C500" s="22"/>
      <c r="D500" s="22" t="s">
        <v>430</v>
      </c>
      <c r="E500" s="22" t="s">
        <v>2430</v>
      </c>
      <c r="F500" s="22" t="s">
        <v>2431</v>
      </c>
      <c r="G500" s="22"/>
      <c r="H500" s="22">
        <v>4985000000</v>
      </c>
      <c r="I500" s="22">
        <v>5076000000</v>
      </c>
      <c r="J500" s="22">
        <v>7165000000</v>
      </c>
      <c r="K500" s="22"/>
      <c r="L500" s="22"/>
      <c r="M500" s="22"/>
    </row>
    <row r="501" spans="1:13">
      <c r="A501" s="22"/>
      <c r="B501" s="22"/>
      <c r="C501" s="22"/>
      <c r="D501" s="22" t="s">
        <v>430</v>
      </c>
      <c r="E501" s="22" t="s">
        <v>2432</v>
      </c>
      <c r="F501" s="22" t="s">
        <v>1346</v>
      </c>
      <c r="G501" s="22"/>
      <c r="H501" s="22">
        <v>6272000000</v>
      </c>
      <c r="I501" s="22">
        <v>6640000000</v>
      </c>
      <c r="J501" s="22">
        <v>10517000000</v>
      </c>
      <c r="K501" s="22"/>
      <c r="L501" s="22"/>
      <c r="M501" s="22"/>
    </row>
    <row r="502" spans="1:13">
      <c r="A502" s="22"/>
      <c r="B502" s="22"/>
      <c r="C502" s="22"/>
      <c r="D502" s="22"/>
      <c r="E502" s="22"/>
      <c r="F502" s="22" t="s">
        <v>1114</v>
      </c>
      <c r="G502" s="22"/>
      <c r="H502" s="22"/>
      <c r="I502" s="22"/>
      <c r="J502" s="22"/>
      <c r="K502" s="22"/>
      <c r="L502" s="22"/>
      <c r="M502" s="22"/>
    </row>
    <row r="503" spans="1:13">
      <c r="A503" s="22"/>
      <c r="B503" s="22"/>
      <c r="C503" s="22"/>
      <c r="D503" s="22" t="s">
        <v>438</v>
      </c>
      <c r="E503" s="22" t="s">
        <v>1115</v>
      </c>
      <c r="F503" s="22" t="s">
        <v>1116</v>
      </c>
      <c r="G503" s="22"/>
      <c r="H503" s="22">
        <v>198000000</v>
      </c>
      <c r="I503" s="22">
        <v>228000000</v>
      </c>
      <c r="J503" s="22">
        <v>338000000</v>
      </c>
      <c r="K503" s="22"/>
      <c r="L503" s="22"/>
      <c r="M503" s="22"/>
    </row>
    <row r="504" spans="1:13">
      <c r="A504" s="22"/>
      <c r="B504" s="22"/>
      <c r="C504" s="22"/>
      <c r="D504" s="22" t="s">
        <v>430</v>
      </c>
      <c r="E504" s="22" t="s">
        <v>1117</v>
      </c>
      <c r="F504" s="22" t="s">
        <v>1118</v>
      </c>
      <c r="G504" s="22"/>
      <c r="H504" s="22">
        <v>3.7699999999999997E-2</v>
      </c>
      <c r="I504" s="22">
        <v>3.4099999999999998E-2</v>
      </c>
      <c r="J504" s="22">
        <v>3.2099999999999997E-2</v>
      </c>
      <c r="K504" s="22"/>
      <c r="L504" s="22"/>
      <c r="M504" s="22"/>
    </row>
    <row r="505" spans="1:13">
      <c r="A505" s="22"/>
      <c r="B505" s="22"/>
      <c r="C505" s="22"/>
      <c r="D505" s="22" t="s">
        <v>430</v>
      </c>
      <c r="E505" s="22" t="s">
        <v>2433</v>
      </c>
      <c r="F505" s="22" t="s">
        <v>2434</v>
      </c>
      <c r="G505" s="22"/>
      <c r="H505" s="22">
        <v>1162000000</v>
      </c>
      <c r="I505" s="22">
        <v>1405000000</v>
      </c>
      <c r="J505" s="22">
        <v>2996000000</v>
      </c>
      <c r="K505" s="22"/>
      <c r="L505" s="22"/>
      <c r="M505" s="22"/>
    </row>
    <row r="506" spans="1:13">
      <c r="A506" s="22"/>
      <c r="B506" s="22"/>
      <c r="C506" s="22"/>
      <c r="D506" s="22" t="s">
        <v>430</v>
      </c>
      <c r="E506" s="22" t="s">
        <v>2435</v>
      </c>
      <c r="F506" s="22" t="s">
        <v>2436</v>
      </c>
      <c r="G506" s="22"/>
      <c r="H506" s="22">
        <v>100000000</v>
      </c>
      <c r="I506" s="22">
        <v>149000000</v>
      </c>
      <c r="J506" s="22">
        <v>393000000</v>
      </c>
      <c r="K506" s="22"/>
      <c r="L506" s="22"/>
      <c r="M506" s="22"/>
    </row>
    <row r="507" spans="1:13">
      <c r="A507" s="22"/>
      <c r="B507" s="22"/>
      <c r="C507" s="22"/>
      <c r="D507" s="22" t="s">
        <v>263</v>
      </c>
      <c r="E507" s="22" t="s">
        <v>428</v>
      </c>
      <c r="F507" s="22"/>
      <c r="G507" s="22"/>
      <c r="H507" s="22"/>
      <c r="I507" s="22"/>
      <c r="J507" s="22"/>
      <c r="K507" s="22"/>
      <c r="L507" s="22"/>
      <c r="M507" s="22"/>
    </row>
    <row r="508" spans="1:13">
      <c r="A508" s="22"/>
      <c r="B508" s="22"/>
      <c r="C508" s="22"/>
      <c r="D508" s="22"/>
      <c r="E508" s="22" t="s">
        <v>1120</v>
      </c>
      <c r="F508" s="22" t="s">
        <v>327</v>
      </c>
      <c r="G508" s="22"/>
      <c r="H508" s="22"/>
      <c r="I508" s="22"/>
      <c r="J508" s="22"/>
      <c r="K508" s="22"/>
      <c r="L508" s="22"/>
      <c r="M508" s="22"/>
    </row>
    <row r="509" spans="1:13">
      <c r="A509" s="22"/>
      <c r="B509" s="22"/>
      <c r="C509" s="22"/>
      <c r="D509" s="22" t="s">
        <v>438</v>
      </c>
      <c r="E509" s="22" t="s">
        <v>1121</v>
      </c>
      <c r="F509" s="22" t="s">
        <v>1122</v>
      </c>
      <c r="G509" s="22"/>
      <c r="H509" s="22">
        <v>446000000</v>
      </c>
      <c r="I509" s="22">
        <v>613000000</v>
      </c>
      <c r="J509" s="22">
        <v>1090000000</v>
      </c>
      <c r="K509" s="22"/>
      <c r="L509" s="22"/>
      <c r="M509" s="22"/>
    </row>
    <row r="510" spans="1:13">
      <c r="A510" s="22"/>
      <c r="B510" s="22"/>
      <c r="C510" s="22"/>
      <c r="D510" s="22" t="s">
        <v>263</v>
      </c>
      <c r="E510" s="22" t="s">
        <v>428</v>
      </c>
      <c r="F510" s="22"/>
      <c r="G510" s="22"/>
      <c r="H510" s="22"/>
      <c r="I510" s="22"/>
      <c r="J510" s="22"/>
      <c r="K510" s="22"/>
      <c r="L510" s="22"/>
      <c r="M510" s="22"/>
    </row>
    <row r="511" spans="1:13">
      <c r="A511" s="22"/>
      <c r="B511" s="22"/>
      <c r="C511" s="22"/>
      <c r="D511" s="22"/>
      <c r="E511" s="22" t="s">
        <v>1123</v>
      </c>
      <c r="F511" s="22" t="s">
        <v>328</v>
      </c>
      <c r="G511" s="22"/>
      <c r="H511" s="22"/>
      <c r="I511" s="22"/>
      <c r="J511" s="22"/>
      <c r="K511" s="22"/>
      <c r="L511" s="22"/>
      <c r="M511" s="22"/>
    </row>
    <row r="512" spans="1:13">
      <c r="A512" s="22"/>
      <c r="B512" s="22"/>
      <c r="C512" s="22"/>
      <c r="D512" s="22"/>
      <c r="E512" s="22" t="s">
        <v>1124</v>
      </c>
      <c r="F512" s="22" t="s">
        <v>329</v>
      </c>
      <c r="G512" s="22"/>
      <c r="H512" s="22"/>
      <c r="I512" s="22"/>
      <c r="J512" s="22"/>
      <c r="K512" s="22"/>
      <c r="L512" s="22"/>
      <c r="M512" s="22"/>
    </row>
    <row r="513" spans="1:13">
      <c r="A513" s="22"/>
      <c r="B513" s="22"/>
      <c r="C513" s="22"/>
      <c r="D513" s="22" t="s">
        <v>438</v>
      </c>
      <c r="E513" s="22" t="s">
        <v>1126</v>
      </c>
      <c r="F513" s="22" t="s">
        <v>1127</v>
      </c>
      <c r="G513" s="22"/>
      <c r="H513" s="22">
        <v>16301000000</v>
      </c>
      <c r="I513" s="22">
        <v>17790000000</v>
      </c>
      <c r="J513" s="22">
        <v>17392000000</v>
      </c>
      <c r="K513" s="22"/>
      <c r="L513" s="22"/>
      <c r="M513" s="22"/>
    </row>
    <row r="514" spans="1:13">
      <c r="A514" s="22"/>
      <c r="B514" s="22"/>
      <c r="C514" s="22"/>
      <c r="D514" s="22" t="s">
        <v>430</v>
      </c>
      <c r="E514" s="22" t="s">
        <v>1128</v>
      </c>
      <c r="F514" s="22" t="s">
        <v>1129</v>
      </c>
      <c r="G514" s="22"/>
      <c r="H514" s="22">
        <v>0</v>
      </c>
      <c r="I514" s="22">
        <v>0</v>
      </c>
      <c r="J514" s="22">
        <v>1000000</v>
      </c>
      <c r="K514" s="22"/>
      <c r="L514" s="22"/>
      <c r="M514" s="22"/>
    </row>
    <row r="515" spans="1:13">
      <c r="A515" s="22"/>
      <c r="B515" s="22"/>
      <c r="C515" s="22"/>
      <c r="D515" s="22" t="s">
        <v>430</v>
      </c>
      <c r="E515" s="22" t="s">
        <v>1130</v>
      </c>
      <c r="F515" s="22" t="s">
        <v>1131</v>
      </c>
      <c r="G515" s="22" t="s">
        <v>548</v>
      </c>
      <c r="H515" s="22">
        <v>1429000000</v>
      </c>
      <c r="I515" s="22">
        <v>1599000000</v>
      </c>
      <c r="J515" s="22">
        <v>1833000000</v>
      </c>
      <c r="K515" s="22"/>
      <c r="L515" s="22"/>
      <c r="M515" s="22"/>
    </row>
    <row r="516" spans="1:13">
      <c r="A516" s="22"/>
      <c r="B516" s="22"/>
      <c r="C516" s="22"/>
      <c r="D516" s="22" t="s">
        <v>430</v>
      </c>
      <c r="E516" s="22" t="s">
        <v>1132</v>
      </c>
      <c r="F516" s="22" t="s">
        <v>1133</v>
      </c>
      <c r="G516" s="22" t="s">
        <v>548</v>
      </c>
      <c r="H516" s="22">
        <v>28000000</v>
      </c>
      <c r="I516" s="22">
        <v>37000000</v>
      </c>
      <c r="J516" s="22">
        <v>151000000</v>
      </c>
      <c r="K516" s="22"/>
      <c r="L516" s="22"/>
      <c r="M516" s="22"/>
    </row>
    <row r="517" spans="1:13">
      <c r="A517" s="22"/>
      <c r="B517" s="22"/>
      <c r="C517" s="22"/>
      <c r="D517" s="22" t="s">
        <v>438</v>
      </c>
      <c r="E517" s="22" t="s">
        <v>1134</v>
      </c>
      <c r="F517" s="22" t="s">
        <v>1135</v>
      </c>
      <c r="G517" s="22"/>
      <c r="H517" s="22">
        <v>1166000000</v>
      </c>
      <c r="I517" s="22">
        <v>2243000000</v>
      </c>
      <c r="J517" s="22">
        <v>971000000</v>
      </c>
      <c r="K517" s="22"/>
      <c r="L517" s="22"/>
      <c r="M517" s="22"/>
    </row>
    <row r="518" spans="1:13">
      <c r="A518" s="22"/>
      <c r="B518" s="22"/>
      <c r="C518" s="22"/>
      <c r="D518" s="22" t="s">
        <v>430</v>
      </c>
      <c r="E518" s="22" t="s">
        <v>1136</v>
      </c>
      <c r="F518" s="22" t="s">
        <v>1137</v>
      </c>
      <c r="G518" s="22"/>
      <c r="H518" s="22">
        <v>-1198000000</v>
      </c>
      <c r="I518" s="22">
        <v>-209000000</v>
      </c>
      <c r="J518" s="22">
        <v>-144000000</v>
      </c>
      <c r="K518" s="22"/>
      <c r="L518" s="22"/>
      <c r="M518" s="22"/>
    </row>
    <row r="519" spans="1:13">
      <c r="A519" s="22"/>
      <c r="B519" s="22"/>
      <c r="C519" s="22"/>
      <c r="D519" s="22" t="s">
        <v>438</v>
      </c>
      <c r="E519" s="22" t="s">
        <v>1126</v>
      </c>
      <c r="F519" s="22" t="s">
        <v>1138</v>
      </c>
      <c r="G519" s="22"/>
      <c r="H519" s="22">
        <v>16301000000</v>
      </c>
      <c r="I519" s="22">
        <v>17790000000</v>
      </c>
      <c r="J519" s="22">
        <v>17392000000</v>
      </c>
      <c r="K519" s="22"/>
      <c r="L519" s="22"/>
      <c r="M519" s="22"/>
    </row>
    <row r="520" spans="1:13">
      <c r="A520" s="22"/>
      <c r="B520" s="22"/>
      <c r="C520" s="22"/>
      <c r="D520" s="22" t="s">
        <v>263</v>
      </c>
      <c r="E520" s="22" t="s">
        <v>428</v>
      </c>
      <c r="F520" s="22"/>
      <c r="G520" s="22"/>
      <c r="H520" s="22"/>
      <c r="I520" s="22"/>
      <c r="J520" s="22"/>
      <c r="K520" s="22"/>
      <c r="L520" s="22"/>
      <c r="M520" s="22"/>
    </row>
    <row r="521" spans="1:13">
      <c r="A521" s="22"/>
      <c r="B521" s="22"/>
      <c r="C521" s="22"/>
      <c r="D521" s="22"/>
      <c r="E521" s="22" t="s">
        <v>1139</v>
      </c>
      <c r="F521" s="22" t="s">
        <v>330</v>
      </c>
      <c r="G521" s="22"/>
      <c r="H521" s="22"/>
      <c r="I521" s="22"/>
      <c r="J521" s="22"/>
      <c r="K521" s="22"/>
      <c r="L521" s="22"/>
      <c r="M521" s="22"/>
    </row>
    <row r="522" spans="1:13">
      <c r="A522" s="22"/>
      <c r="B522" s="22"/>
      <c r="C522" s="22"/>
      <c r="D522" s="22"/>
      <c r="E522" s="22" t="s">
        <v>1140</v>
      </c>
      <c r="F522" s="22" t="s">
        <v>331</v>
      </c>
      <c r="G522" s="22"/>
      <c r="H522" s="22"/>
      <c r="I522" s="22"/>
      <c r="J522" s="22"/>
      <c r="K522" s="22"/>
      <c r="L522" s="22"/>
    </row>
    <row r="523" spans="1:13">
      <c r="A523" s="22"/>
      <c r="B523" s="22"/>
      <c r="C523" s="22"/>
      <c r="D523" s="22" t="s">
        <v>438</v>
      </c>
      <c r="E523" s="22" t="s">
        <v>2260</v>
      </c>
      <c r="F523" s="22" t="s">
        <v>2261</v>
      </c>
      <c r="G523" s="22"/>
      <c r="H523" s="22">
        <v>14380000000</v>
      </c>
      <c r="I523" s="22">
        <v>17810000000</v>
      </c>
      <c r="J523" s="22"/>
      <c r="K523" s="22"/>
      <c r="L523" s="22"/>
    </row>
    <row r="524" spans="1:13">
      <c r="A524" s="22"/>
      <c r="B524" s="22"/>
      <c r="C524" s="22"/>
      <c r="D524" s="22" t="s">
        <v>263</v>
      </c>
      <c r="E524" s="22" t="s">
        <v>428</v>
      </c>
      <c r="F524" s="22"/>
      <c r="G524" s="22"/>
      <c r="H524" s="22"/>
      <c r="I524" s="22"/>
      <c r="J524" s="22"/>
      <c r="K524" s="22"/>
      <c r="L524" s="22"/>
    </row>
    <row r="525" spans="1:13">
      <c r="A525" s="22"/>
      <c r="B525" s="22"/>
      <c r="C525" s="22"/>
      <c r="D525" s="22"/>
      <c r="E525" s="22" t="s">
        <v>1141</v>
      </c>
      <c r="F525" s="22" t="s">
        <v>332</v>
      </c>
      <c r="G525" s="22"/>
      <c r="H525" s="22"/>
      <c r="I525" s="22"/>
      <c r="J525" s="22"/>
      <c r="K525" s="22"/>
      <c r="L525" s="22"/>
    </row>
    <row r="526" spans="1:13">
      <c r="A526" s="22"/>
      <c r="B526" s="22"/>
      <c r="C526" s="22"/>
      <c r="D526" s="22"/>
      <c r="E526" s="22"/>
      <c r="F526" s="22" t="s">
        <v>2437</v>
      </c>
      <c r="G526" s="22"/>
      <c r="H526" s="22"/>
      <c r="I526" s="22"/>
      <c r="J526" s="22"/>
      <c r="K526" s="22"/>
      <c r="L526" s="22"/>
    </row>
    <row r="527" spans="1:13">
      <c r="A527" s="22"/>
      <c r="B527" s="22"/>
      <c r="C527" s="22"/>
      <c r="D527" s="22" t="s">
        <v>263</v>
      </c>
      <c r="E527" s="22" t="s">
        <v>428</v>
      </c>
      <c r="F527" s="22"/>
      <c r="G527" s="22"/>
      <c r="H527" s="22"/>
      <c r="I527" s="22"/>
      <c r="J527" s="22"/>
      <c r="K527" s="22"/>
      <c r="L527" s="22"/>
    </row>
    <row r="528" spans="1:13">
      <c r="A528" s="22"/>
      <c r="B528" s="22"/>
      <c r="C528" s="22"/>
      <c r="D528" s="22"/>
      <c r="E528" s="22" t="s">
        <v>1142</v>
      </c>
      <c r="F528" s="22" t="s">
        <v>333</v>
      </c>
      <c r="G528" s="22"/>
      <c r="H528" s="22"/>
      <c r="I528" s="22"/>
      <c r="J528" s="22"/>
      <c r="K528" s="22"/>
      <c r="L528" s="22"/>
    </row>
    <row r="529" spans="1:12">
      <c r="A529" s="22"/>
      <c r="B529" s="22"/>
      <c r="C529" s="22"/>
      <c r="D529" s="22"/>
      <c r="E529" s="22"/>
      <c r="F529" s="22" t="s">
        <v>2438</v>
      </c>
      <c r="G529" s="22"/>
      <c r="H529" s="22"/>
      <c r="I529" s="22"/>
      <c r="J529" s="22"/>
      <c r="K529" s="22"/>
      <c r="L529" s="22"/>
    </row>
    <row r="530" spans="1:12">
      <c r="A530" s="22"/>
      <c r="B530" s="22"/>
      <c r="C530" s="22"/>
      <c r="D530" s="22" t="s">
        <v>263</v>
      </c>
      <c r="E530" s="22" t="s">
        <v>428</v>
      </c>
      <c r="F530" s="22"/>
      <c r="G530" s="22"/>
      <c r="H530" s="22"/>
      <c r="I530" s="22"/>
      <c r="J530" s="22"/>
      <c r="K530" s="22"/>
      <c r="L530" s="22"/>
    </row>
    <row r="531" spans="1:12">
      <c r="A531" s="22"/>
      <c r="B531" s="22"/>
      <c r="C531" s="22"/>
      <c r="D531" s="22"/>
      <c r="E531" s="22" t="s">
        <v>1143</v>
      </c>
      <c r="F531" s="22" t="s">
        <v>334</v>
      </c>
      <c r="G531" s="22"/>
      <c r="H531" s="22"/>
      <c r="I531" s="22"/>
      <c r="J531" s="22"/>
      <c r="K531" s="22"/>
      <c r="L531" s="22"/>
    </row>
    <row r="532" spans="1:12">
      <c r="A532" s="22"/>
      <c r="B532" s="22"/>
      <c r="C532" s="22"/>
      <c r="D532" s="22"/>
      <c r="E532" s="22"/>
      <c r="F532" s="22" t="s">
        <v>2439</v>
      </c>
      <c r="G532" s="22"/>
      <c r="H532" s="22"/>
      <c r="I532" s="22"/>
      <c r="J532" s="22"/>
      <c r="K532" s="22"/>
      <c r="L532" s="22"/>
    </row>
    <row r="533" spans="1:12">
      <c r="A533" s="22"/>
      <c r="B533" s="22"/>
      <c r="C533" s="22"/>
      <c r="D533" s="22" t="s">
        <v>263</v>
      </c>
      <c r="E533" s="22" t="s">
        <v>428</v>
      </c>
      <c r="F533" s="22"/>
      <c r="G533" s="22"/>
      <c r="H533" s="22"/>
      <c r="I533" s="22"/>
      <c r="J533" s="22"/>
      <c r="K533" s="22"/>
      <c r="L533" s="22"/>
    </row>
    <row r="534" spans="1:12">
      <c r="A534" s="22"/>
      <c r="B534" s="22"/>
      <c r="C534" s="22"/>
      <c r="D534" s="22"/>
      <c r="E534" s="22" t="s">
        <v>1144</v>
      </c>
      <c r="F534" s="22" t="s">
        <v>335</v>
      </c>
      <c r="G534" s="22"/>
      <c r="H534" s="22"/>
      <c r="I534" s="22"/>
      <c r="J534" s="22"/>
      <c r="K534" s="22"/>
      <c r="L534" s="22"/>
    </row>
    <row r="535" spans="1:12">
      <c r="A535" s="22"/>
      <c r="B535" s="22"/>
      <c r="C535" s="22" t="s">
        <v>1145</v>
      </c>
      <c r="D535" s="22" t="s">
        <v>438</v>
      </c>
      <c r="E535" s="22" t="s">
        <v>1146</v>
      </c>
      <c r="F535" s="22" t="s">
        <v>1147</v>
      </c>
      <c r="G535" s="22"/>
      <c r="H535" s="22">
        <v>19721000000</v>
      </c>
      <c r="I535" s="22">
        <v>19206000000</v>
      </c>
      <c r="J535" s="22"/>
      <c r="K535" s="22"/>
      <c r="L535" s="22"/>
    </row>
    <row r="536" spans="1:12">
      <c r="A536" s="22"/>
      <c r="B536" s="22"/>
      <c r="C536" s="22" t="s">
        <v>1148</v>
      </c>
      <c r="D536" s="22" t="s">
        <v>438</v>
      </c>
      <c r="E536" s="22" t="s">
        <v>1149</v>
      </c>
      <c r="F536" s="22" t="s">
        <v>1150</v>
      </c>
      <c r="G536" s="22"/>
      <c r="H536" s="22">
        <v>11017000000</v>
      </c>
      <c r="I536" s="22">
        <v>10463000000</v>
      </c>
      <c r="J536" s="22"/>
      <c r="K536" s="22"/>
      <c r="L536" s="22"/>
    </row>
    <row r="537" spans="1:12">
      <c r="A537" s="22"/>
      <c r="B537" s="22"/>
      <c r="C537" s="22" t="s">
        <v>605</v>
      </c>
      <c r="D537" s="22" t="s">
        <v>438</v>
      </c>
      <c r="E537" s="22" t="s">
        <v>45</v>
      </c>
      <c r="F537" s="22" t="s">
        <v>1151</v>
      </c>
      <c r="G537" s="22"/>
      <c r="H537" s="22">
        <v>8704000000</v>
      </c>
      <c r="I537" s="22">
        <v>8743000000</v>
      </c>
      <c r="J537" s="22"/>
      <c r="K537" s="22"/>
      <c r="L537" s="22"/>
    </row>
    <row r="538" spans="1:12">
      <c r="A538" s="22"/>
      <c r="B538" s="22"/>
      <c r="C538" s="22" t="s">
        <v>1152</v>
      </c>
      <c r="D538" s="22" t="s">
        <v>438</v>
      </c>
      <c r="E538" s="22" t="s">
        <v>1153</v>
      </c>
      <c r="F538" s="22" t="s">
        <v>1154</v>
      </c>
      <c r="G538" s="22"/>
      <c r="H538" s="22">
        <v>1200000000</v>
      </c>
      <c r="I538" s="22">
        <v>1200000000</v>
      </c>
      <c r="J538" s="22">
        <v>1200000000</v>
      </c>
      <c r="K538" s="22"/>
      <c r="L538" s="22"/>
    </row>
    <row r="539" spans="1:12">
      <c r="A539" s="22"/>
      <c r="B539" s="22"/>
      <c r="C539" s="22" t="s">
        <v>1155</v>
      </c>
      <c r="D539" s="22" t="s">
        <v>438</v>
      </c>
      <c r="E539" s="22" t="s">
        <v>1156</v>
      </c>
      <c r="F539" s="22" t="s">
        <v>2440</v>
      </c>
      <c r="G539" s="22"/>
      <c r="H539" s="22">
        <v>75000000</v>
      </c>
      <c r="I539" s="22">
        <v>28000000</v>
      </c>
      <c r="J539" s="22">
        <v>-15000000</v>
      </c>
      <c r="K539" s="22"/>
      <c r="L539" s="22"/>
    </row>
    <row r="540" spans="1:12">
      <c r="A540" s="22"/>
      <c r="B540" s="22"/>
      <c r="C540" s="22"/>
      <c r="D540" s="22" t="s">
        <v>430</v>
      </c>
      <c r="E540" s="22" t="s">
        <v>1158</v>
      </c>
      <c r="F540" s="22" t="s">
        <v>1159</v>
      </c>
      <c r="G540" s="22"/>
      <c r="H540" s="22" t="s">
        <v>1160</v>
      </c>
      <c r="I540" s="22"/>
      <c r="J540" s="22"/>
      <c r="K540" s="22"/>
      <c r="L540" s="22"/>
    </row>
    <row r="541" spans="1:12">
      <c r="A541" s="22"/>
      <c r="B541" s="22"/>
      <c r="C541" s="22"/>
      <c r="D541" s="22" t="s">
        <v>430</v>
      </c>
      <c r="E541" s="22" t="s">
        <v>1161</v>
      </c>
      <c r="F541" s="22" t="s">
        <v>1162</v>
      </c>
      <c r="G541" s="22"/>
      <c r="H541" s="22">
        <v>2105</v>
      </c>
      <c r="I541" s="22"/>
      <c r="J541" s="22"/>
      <c r="K541" s="22"/>
      <c r="L541" s="22"/>
    </row>
    <row r="542" spans="1:12">
      <c r="A542" s="22"/>
      <c r="B542" s="22"/>
      <c r="C542" s="22"/>
      <c r="D542" s="22" t="s">
        <v>438</v>
      </c>
      <c r="E542" s="22" t="s">
        <v>1165</v>
      </c>
      <c r="F542" s="22" t="s">
        <v>1166</v>
      </c>
      <c r="G542" s="22"/>
      <c r="H542" s="22">
        <v>1300000000</v>
      </c>
      <c r="I542" s="22">
        <v>1300000000</v>
      </c>
      <c r="J542" s="22">
        <v>1300000000</v>
      </c>
      <c r="K542" s="22"/>
      <c r="L542" s="22"/>
    </row>
    <row r="543" spans="1:12">
      <c r="A543" s="22"/>
      <c r="B543" s="22"/>
      <c r="C543" s="22"/>
      <c r="D543" s="22"/>
      <c r="E543" s="22"/>
      <c r="F543" s="22" t="s">
        <v>1169</v>
      </c>
      <c r="G543" s="22"/>
      <c r="H543" s="22"/>
      <c r="I543" s="22"/>
      <c r="J543" s="22"/>
      <c r="K543" s="22"/>
      <c r="L543" s="22"/>
    </row>
    <row r="544" spans="1:12">
      <c r="A544" s="22"/>
      <c r="B544" s="22"/>
      <c r="C544" s="22"/>
      <c r="D544" s="22" t="s">
        <v>438</v>
      </c>
      <c r="E544" s="22" t="s">
        <v>1170</v>
      </c>
      <c r="F544" s="22" t="s">
        <v>2441</v>
      </c>
      <c r="G544" s="22"/>
      <c r="H544" s="22">
        <v>1131000000</v>
      </c>
      <c r="I544" s="22"/>
      <c r="J544" s="22"/>
      <c r="K544" s="22"/>
      <c r="L544" s="22"/>
    </row>
    <row r="545" spans="1:12">
      <c r="A545" s="22"/>
      <c r="B545" s="22"/>
      <c r="C545" s="22"/>
      <c r="D545" s="22" t="s">
        <v>438</v>
      </c>
      <c r="E545" s="22" t="s">
        <v>1172</v>
      </c>
      <c r="F545" s="22" t="s">
        <v>2265</v>
      </c>
      <c r="G545" s="22"/>
      <c r="H545" s="22">
        <v>1026000000</v>
      </c>
      <c r="I545" s="22"/>
      <c r="J545" s="22"/>
      <c r="K545" s="22"/>
      <c r="L545" s="22"/>
    </row>
    <row r="546" spans="1:12">
      <c r="A546" s="22"/>
      <c r="B546" s="22"/>
      <c r="C546" s="22"/>
      <c r="D546" s="22" t="s">
        <v>438</v>
      </c>
      <c r="E546" s="22" t="s">
        <v>1174</v>
      </c>
      <c r="F546" s="22" t="s">
        <v>2042</v>
      </c>
      <c r="G546" s="22"/>
      <c r="H546" s="22">
        <v>902000000</v>
      </c>
      <c r="I546" s="22"/>
      <c r="J546" s="22"/>
      <c r="K546" s="22"/>
      <c r="L546" s="22"/>
    </row>
    <row r="547" spans="1:12">
      <c r="A547" s="22"/>
      <c r="B547" s="22"/>
      <c r="C547" s="22"/>
      <c r="D547" s="22" t="s">
        <v>438</v>
      </c>
      <c r="E547" s="22" t="s">
        <v>1176</v>
      </c>
      <c r="F547" s="22" t="s">
        <v>1171</v>
      </c>
      <c r="G547" s="22"/>
      <c r="H547" s="22">
        <v>781000000</v>
      </c>
      <c r="I547" s="22"/>
      <c r="J547" s="22"/>
      <c r="K547" s="22"/>
      <c r="L547" s="22"/>
    </row>
    <row r="548" spans="1:12">
      <c r="A548" s="22"/>
      <c r="B548" s="22"/>
      <c r="C548" s="22"/>
      <c r="D548" s="22" t="s">
        <v>438</v>
      </c>
      <c r="E548" s="22" t="s">
        <v>1178</v>
      </c>
      <c r="F548" s="22" t="s">
        <v>1173</v>
      </c>
      <c r="G548" s="22"/>
      <c r="H548" s="22">
        <v>628000000</v>
      </c>
      <c r="I548" s="22"/>
      <c r="J548" s="22"/>
      <c r="K548" s="22"/>
      <c r="L548" s="22"/>
    </row>
    <row r="549" spans="1:12">
      <c r="A549" s="22"/>
      <c r="B549" s="22"/>
      <c r="C549" s="22"/>
      <c r="D549" s="22" t="s">
        <v>438</v>
      </c>
      <c r="E549" s="22" t="s">
        <v>1180</v>
      </c>
      <c r="F549" s="22" t="s">
        <v>1181</v>
      </c>
      <c r="G549" s="22"/>
      <c r="H549" s="22">
        <v>2234000000</v>
      </c>
      <c r="I549" s="22"/>
      <c r="J549" s="22"/>
      <c r="K549" s="22"/>
      <c r="L549" s="22"/>
    </row>
    <row r="550" spans="1:12">
      <c r="A550" s="22"/>
      <c r="B550" s="22"/>
      <c r="C550" s="22"/>
      <c r="D550" s="22" t="s">
        <v>438</v>
      </c>
      <c r="E550" s="22" t="s">
        <v>1182</v>
      </c>
      <c r="F550" s="22" t="s">
        <v>1183</v>
      </c>
      <c r="G550" s="22"/>
      <c r="H550" s="22">
        <v>6702000000</v>
      </c>
      <c r="I550" s="22"/>
      <c r="J550" s="22"/>
      <c r="K550" s="22"/>
      <c r="L550" s="22"/>
    </row>
    <row r="551" spans="1:12">
      <c r="A551" s="22"/>
      <c r="B551" s="22"/>
      <c r="C551" s="22"/>
      <c r="D551" s="22"/>
      <c r="E551" s="22"/>
      <c r="F551" s="22" t="s">
        <v>2266</v>
      </c>
      <c r="G551" s="22"/>
      <c r="H551" s="22"/>
      <c r="I551" s="22"/>
      <c r="J551" s="22"/>
      <c r="K551" s="22"/>
      <c r="L551" s="22"/>
    </row>
    <row r="552" spans="1:12">
      <c r="A552" s="22"/>
      <c r="B552" s="22"/>
      <c r="C552" s="22"/>
      <c r="D552" s="22" t="s">
        <v>438</v>
      </c>
      <c r="E552" s="22" t="s">
        <v>2267</v>
      </c>
      <c r="F552" s="22" t="s">
        <v>2442</v>
      </c>
      <c r="G552" s="22"/>
      <c r="H552" s="22">
        <v>2000000</v>
      </c>
      <c r="I552" s="22"/>
      <c r="J552" s="22"/>
      <c r="K552" s="22"/>
      <c r="L552" s="22"/>
    </row>
    <row r="553" spans="1:12">
      <c r="A553" s="22"/>
      <c r="B553" s="22"/>
      <c r="C553" s="22"/>
      <c r="D553" s="22" t="s">
        <v>438</v>
      </c>
      <c r="E553" s="22" t="s">
        <v>2269</v>
      </c>
      <c r="F553" s="22" t="s">
        <v>2268</v>
      </c>
      <c r="G553" s="22"/>
      <c r="H553" s="22">
        <v>2000000</v>
      </c>
      <c r="I553" s="22"/>
      <c r="J553" s="22"/>
      <c r="K553" s="22"/>
      <c r="L553" s="22"/>
    </row>
    <row r="554" spans="1:12">
      <c r="A554" s="22"/>
      <c r="B554" s="22"/>
      <c r="C554" s="22"/>
      <c r="D554" s="22" t="s">
        <v>438</v>
      </c>
      <c r="E554" s="22" t="s">
        <v>2271</v>
      </c>
      <c r="F554" s="22" t="s">
        <v>2270</v>
      </c>
      <c r="G554" s="22"/>
      <c r="H554" s="22">
        <v>3000000</v>
      </c>
      <c r="I554" s="22"/>
      <c r="J554" s="22"/>
      <c r="K554" s="22"/>
      <c r="L554" s="22"/>
    </row>
    <row r="555" spans="1:12">
      <c r="A555" s="22"/>
      <c r="B555" s="22"/>
      <c r="C555" s="22"/>
      <c r="D555" s="22" t="s">
        <v>438</v>
      </c>
      <c r="E555" s="22" t="s">
        <v>2273</v>
      </c>
      <c r="F555" s="22" t="s">
        <v>2272</v>
      </c>
      <c r="G555" s="22"/>
      <c r="H555" s="22">
        <v>3000000</v>
      </c>
      <c r="I555" s="22"/>
      <c r="J555" s="22"/>
      <c r="K555" s="22"/>
      <c r="L555" s="22"/>
    </row>
    <row r="556" spans="1:12">
      <c r="A556" s="22"/>
      <c r="B556" s="22"/>
      <c r="C556" s="22"/>
      <c r="D556" s="22" t="s">
        <v>438</v>
      </c>
      <c r="E556" s="22" t="s">
        <v>2275</v>
      </c>
      <c r="F556" s="22" t="s">
        <v>2274</v>
      </c>
      <c r="G556" s="22"/>
      <c r="H556" s="22">
        <v>3000000</v>
      </c>
      <c r="I556" s="22"/>
      <c r="J556" s="22"/>
      <c r="K556" s="22"/>
      <c r="L556" s="22"/>
    </row>
    <row r="557" spans="1:12">
      <c r="A557" s="22"/>
      <c r="B557" s="22"/>
      <c r="C557" s="22"/>
      <c r="D557" s="22" t="s">
        <v>438</v>
      </c>
      <c r="E557" s="22" t="s">
        <v>2277</v>
      </c>
      <c r="F557" s="22" t="s">
        <v>2278</v>
      </c>
      <c r="G557" s="22"/>
      <c r="H557" s="22">
        <v>6000000</v>
      </c>
      <c r="I557" s="22"/>
      <c r="J557" s="22"/>
      <c r="K557" s="22"/>
      <c r="L557" s="22"/>
    </row>
    <row r="558" spans="1:12">
      <c r="A558" s="22"/>
      <c r="B558" s="22"/>
      <c r="C558" s="22"/>
      <c r="D558" s="22" t="s">
        <v>438</v>
      </c>
      <c r="E558" s="22" t="s">
        <v>2279</v>
      </c>
      <c r="F558" s="22" t="s">
        <v>2280</v>
      </c>
      <c r="G558" s="22"/>
      <c r="H558" s="22">
        <v>19000000</v>
      </c>
      <c r="I558" s="22"/>
      <c r="J558" s="22"/>
      <c r="K558" s="22"/>
      <c r="L558" s="22"/>
    </row>
    <row r="559" spans="1:12">
      <c r="A559" s="22"/>
      <c r="B559" s="22"/>
      <c r="C559" s="22"/>
      <c r="D559" s="22" t="s">
        <v>438</v>
      </c>
      <c r="E559" s="22" t="s">
        <v>2281</v>
      </c>
      <c r="F559" s="22" t="s">
        <v>2282</v>
      </c>
      <c r="G559" s="22" t="s">
        <v>548</v>
      </c>
      <c r="H559" s="22">
        <v>7000000</v>
      </c>
      <c r="I559" s="22"/>
      <c r="J559" s="22"/>
      <c r="K559" s="22"/>
      <c r="L559" s="22"/>
    </row>
    <row r="560" spans="1:12">
      <c r="A560" s="22"/>
      <c r="B560" s="22"/>
      <c r="C560" s="22"/>
      <c r="D560" s="22" t="s">
        <v>438</v>
      </c>
      <c r="E560" s="22" t="s">
        <v>2283</v>
      </c>
      <c r="F560" s="22" t="s">
        <v>2284</v>
      </c>
      <c r="G560" s="22" t="s">
        <v>548</v>
      </c>
      <c r="H560" s="22">
        <v>4000000</v>
      </c>
      <c r="I560" s="22"/>
      <c r="J560" s="22"/>
      <c r="K560" s="22"/>
      <c r="L560" s="22"/>
    </row>
    <row r="561" spans="1:12">
      <c r="A561" s="22"/>
      <c r="B561" s="22"/>
      <c r="C561" s="22"/>
      <c r="D561" s="22" t="s">
        <v>438</v>
      </c>
      <c r="E561" s="22" t="s">
        <v>2285</v>
      </c>
      <c r="F561" s="22" t="s">
        <v>2286</v>
      </c>
      <c r="G561" s="22"/>
      <c r="H561" s="22">
        <v>8000000</v>
      </c>
      <c r="I561" s="22"/>
      <c r="J561" s="22"/>
      <c r="K561" s="22"/>
      <c r="L561" s="22"/>
    </row>
    <row r="562" spans="1:12">
      <c r="A562" s="22"/>
      <c r="B562" s="22"/>
      <c r="C562" s="22"/>
      <c r="D562" s="22" t="s">
        <v>263</v>
      </c>
      <c r="E562" s="22" t="s">
        <v>428</v>
      </c>
      <c r="F562" s="22"/>
      <c r="G562" s="22"/>
      <c r="H562" s="22"/>
      <c r="I562" s="22"/>
      <c r="J562" s="22"/>
      <c r="K562" s="22"/>
      <c r="L562" s="22"/>
    </row>
    <row r="563" spans="1:12">
      <c r="A563" s="22"/>
      <c r="B563" s="22"/>
      <c r="C563" s="22"/>
      <c r="D563" s="22"/>
      <c r="E563" s="22" t="s">
        <v>1184</v>
      </c>
      <c r="F563" s="22" t="s">
        <v>336</v>
      </c>
      <c r="G563" s="22"/>
      <c r="H563" s="22"/>
      <c r="I563" s="22"/>
      <c r="J563" s="22"/>
      <c r="K563" s="22"/>
      <c r="L563" s="22"/>
    </row>
    <row r="564" spans="1:12">
      <c r="A564" s="22"/>
      <c r="B564" s="22"/>
      <c r="C564" s="22" t="s">
        <v>2043</v>
      </c>
      <c r="D564" s="22" t="s">
        <v>438</v>
      </c>
      <c r="E564" s="22" t="s">
        <v>2044</v>
      </c>
      <c r="F564" s="22" t="s">
        <v>2045</v>
      </c>
      <c r="G564" s="22"/>
      <c r="H564" s="22">
        <v>7035000000</v>
      </c>
      <c r="I564" s="22">
        <v>7033000000</v>
      </c>
      <c r="J564" s="22"/>
      <c r="K564" s="22"/>
      <c r="L564" s="22"/>
    </row>
    <row r="565" spans="1:12">
      <c r="A565" s="22"/>
      <c r="B565" s="22"/>
      <c r="C565" s="22" t="s">
        <v>2046</v>
      </c>
      <c r="D565" s="22" t="s">
        <v>438</v>
      </c>
      <c r="E565" s="22" t="s">
        <v>2047</v>
      </c>
      <c r="F565" s="22" t="s">
        <v>2048</v>
      </c>
      <c r="G565" s="22"/>
      <c r="H565" s="22">
        <v>13647000000</v>
      </c>
      <c r="I565" s="22">
        <v>12410000000</v>
      </c>
      <c r="J565" s="22"/>
      <c r="K565" s="22"/>
      <c r="L565" s="22"/>
    </row>
    <row r="566" spans="1:12">
      <c r="A566" s="22"/>
      <c r="B566" s="22"/>
      <c r="C566" s="22"/>
      <c r="D566" s="22" t="s">
        <v>438</v>
      </c>
      <c r="E566" s="22" t="s">
        <v>1942</v>
      </c>
      <c r="F566" s="22" t="s">
        <v>1943</v>
      </c>
      <c r="G566" s="22"/>
      <c r="H566" s="22">
        <v>3065000000</v>
      </c>
      <c r="I566" s="22">
        <v>2512000000</v>
      </c>
      <c r="J566" s="22"/>
      <c r="K566" s="22"/>
      <c r="L566" s="22"/>
    </row>
    <row r="567" spans="1:12">
      <c r="A567" s="22"/>
      <c r="B567" s="22"/>
      <c r="C567" s="22"/>
      <c r="D567" s="22" t="s">
        <v>430</v>
      </c>
      <c r="E567" s="22" t="s">
        <v>2049</v>
      </c>
      <c r="F567" s="22" t="s">
        <v>2050</v>
      </c>
      <c r="G567" s="22"/>
      <c r="H567" s="22">
        <v>23747000000</v>
      </c>
      <c r="I567" s="22">
        <v>21955000000</v>
      </c>
      <c r="J567" s="22"/>
      <c r="K567" s="22"/>
      <c r="L567" s="22"/>
    </row>
    <row r="568" spans="1:12">
      <c r="A568" s="22"/>
      <c r="B568" s="22"/>
      <c r="C568" s="22"/>
      <c r="D568" s="22" t="s">
        <v>438</v>
      </c>
      <c r="E568" s="22" t="s">
        <v>1185</v>
      </c>
      <c r="F568" s="22" t="s">
        <v>1186</v>
      </c>
      <c r="G568" s="22"/>
      <c r="H568" s="22">
        <v>19199000000</v>
      </c>
      <c r="I568" s="22">
        <v>18982000000</v>
      </c>
      <c r="J568" s="22"/>
      <c r="K568" s="22"/>
      <c r="L568" s="22"/>
    </row>
    <row r="569" spans="1:12">
      <c r="A569" s="22"/>
      <c r="B569" s="22"/>
      <c r="C569" s="22"/>
      <c r="D569" s="22" t="s">
        <v>438</v>
      </c>
      <c r="E569" s="22" t="s">
        <v>1187</v>
      </c>
      <c r="F569" s="22" t="s">
        <v>1188</v>
      </c>
      <c r="G569" s="22"/>
      <c r="H569" s="22">
        <v>26251000000</v>
      </c>
      <c r="I569" s="22">
        <v>27151000000</v>
      </c>
      <c r="J569" s="22"/>
      <c r="K569" s="22"/>
      <c r="L569" s="22"/>
    </row>
    <row r="570" spans="1:12">
      <c r="A570" s="22"/>
      <c r="B570" s="22"/>
      <c r="C570" s="22"/>
      <c r="D570" s="22" t="s">
        <v>438</v>
      </c>
      <c r="E570" s="22" t="s">
        <v>1189</v>
      </c>
      <c r="F570" s="22" t="s">
        <v>1190</v>
      </c>
      <c r="G570" s="22"/>
      <c r="H570" s="22">
        <v>5065000000</v>
      </c>
      <c r="I570" s="22">
        <v>4871000000</v>
      </c>
      <c r="J570" s="22"/>
      <c r="K570" s="22"/>
      <c r="L570" s="22"/>
    </row>
    <row r="571" spans="1:12">
      <c r="A571" s="22"/>
      <c r="B571" s="22"/>
      <c r="C571" s="22" t="s">
        <v>1191</v>
      </c>
      <c r="D571" s="22" t="s">
        <v>438</v>
      </c>
      <c r="E571" s="22" t="s">
        <v>1192</v>
      </c>
      <c r="F571" s="22" t="s">
        <v>1193</v>
      </c>
      <c r="G571" s="22"/>
      <c r="H571" s="22">
        <v>4461000000</v>
      </c>
      <c r="I571" s="22">
        <v>5660000000</v>
      </c>
      <c r="J571" s="22"/>
      <c r="K571" s="22"/>
      <c r="L571" s="22"/>
    </row>
    <row r="572" spans="1:12">
      <c r="A572" s="22"/>
      <c r="B572" s="22"/>
      <c r="C572" s="22"/>
      <c r="D572" s="22" t="s">
        <v>430</v>
      </c>
      <c r="E572" s="22" t="s">
        <v>1194</v>
      </c>
      <c r="F572" s="22" t="s">
        <v>1195</v>
      </c>
      <c r="G572" s="22"/>
      <c r="H572" s="22">
        <v>565000000</v>
      </c>
      <c r="I572" s="22">
        <v>956000000</v>
      </c>
      <c r="J572" s="22"/>
      <c r="K572" s="22"/>
      <c r="L572" s="22"/>
    </row>
    <row r="573" spans="1:12">
      <c r="A573" s="22"/>
      <c r="B573" s="22"/>
      <c r="C573" s="22"/>
      <c r="D573" s="22" t="s">
        <v>438</v>
      </c>
      <c r="E573" s="22" t="s">
        <v>1196</v>
      </c>
      <c r="F573" s="22" t="s">
        <v>1197</v>
      </c>
      <c r="G573" s="22"/>
      <c r="H573" s="22">
        <v>3782000000</v>
      </c>
      <c r="I573" s="22">
        <v>2714000000</v>
      </c>
      <c r="J573" s="22"/>
      <c r="K573" s="22"/>
      <c r="L573" s="22"/>
    </row>
    <row r="574" spans="1:12">
      <c r="A574" s="22"/>
      <c r="B574" s="22"/>
      <c r="C574" s="22"/>
      <c r="D574" s="22" t="s">
        <v>438</v>
      </c>
      <c r="E574" s="22" t="s">
        <v>1198</v>
      </c>
      <c r="F574" s="22" t="s">
        <v>1199</v>
      </c>
      <c r="G574" s="22"/>
      <c r="H574" s="22">
        <v>273000000</v>
      </c>
      <c r="I574" s="22">
        <v>201000000</v>
      </c>
      <c r="J574" s="22"/>
      <c r="K574" s="22"/>
      <c r="L574" s="22"/>
    </row>
    <row r="575" spans="1:12">
      <c r="A575" s="22"/>
      <c r="B575" s="22"/>
      <c r="C575" s="22"/>
      <c r="D575" s="22" t="s">
        <v>438</v>
      </c>
      <c r="E575" s="22" t="s">
        <v>1200</v>
      </c>
      <c r="F575" s="22" t="s">
        <v>487</v>
      </c>
      <c r="G575" s="22"/>
      <c r="H575" s="22">
        <v>17887000000</v>
      </c>
      <c r="I575" s="22">
        <v>16156000000</v>
      </c>
      <c r="J575" s="22"/>
      <c r="K575" s="22"/>
      <c r="L575" s="22"/>
    </row>
    <row r="576" spans="1:12">
      <c r="A576" s="22"/>
      <c r="B576" s="22"/>
      <c r="C576" s="22"/>
      <c r="D576" s="22" t="s">
        <v>438</v>
      </c>
      <c r="E576" s="22" t="s">
        <v>611</v>
      </c>
      <c r="F576" s="22" t="s">
        <v>1201</v>
      </c>
      <c r="G576" s="22"/>
      <c r="H576" s="22">
        <v>100782000000</v>
      </c>
      <c r="I576" s="22">
        <v>99057000000</v>
      </c>
      <c r="J576" s="22"/>
      <c r="K576" s="22"/>
      <c r="L576" s="22"/>
    </row>
    <row r="577" spans="1:12">
      <c r="A577" s="22"/>
      <c r="B577" s="22"/>
      <c r="C577" s="22"/>
      <c r="D577" s="22" t="s">
        <v>438</v>
      </c>
      <c r="E577" s="22" t="s">
        <v>1207</v>
      </c>
      <c r="F577" s="22" t="s">
        <v>2051</v>
      </c>
      <c r="G577" s="22" t="s">
        <v>548</v>
      </c>
      <c r="H577" s="22">
        <v>-708000000</v>
      </c>
      <c r="I577" s="22"/>
      <c r="J577" s="22"/>
      <c r="K577" s="22"/>
      <c r="L577" s="22"/>
    </row>
    <row r="578" spans="1:12">
      <c r="A578" s="22"/>
      <c r="B578" s="22"/>
      <c r="C578" s="22"/>
      <c r="D578" s="22" t="s">
        <v>438</v>
      </c>
      <c r="E578" s="22" t="s">
        <v>1209</v>
      </c>
      <c r="F578" s="22" t="s">
        <v>2052</v>
      </c>
      <c r="G578" s="22"/>
      <c r="H578" s="22">
        <v>1100000000</v>
      </c>
      <c r="I578" s="22"/>
      <c r="J578" s="22"/>
      <c r="K578" s="22"/>
      <c r="L578" s="22"/>
    </row>
    <row r="579" spans="1:12">
      <c r="A579" s="22"/>
      <c r="B579" s="22"/>
      <c r="C579" s="22"/>
      <c r="D579" s="22" t="s">
        <v>430</v>
      </c>
      <c r="E579" s="22" t="s">
        <v>1211</v>
      </c>
      <c r="F579" s="22" t="s">
        <v>2053</v>
      </c>
      <c r="G579" s="22"/>
      <c r="H579" s="22">
        <v>829000000</v>
      </c>
      <c r="I579" s="22"/>
      <c r="J579" s="22"/>
      <c r="K579" s="22"/>
      <c r="L579" s="22"/>
    </row>
    <row r="580" spans="1:12">
      <c r="A580" s="22"/>
      <c r="B580" s="22"/>
      <c r="C580" s="22"/>
      <c r="D580" s="22" t="s">
        <v>438</v>
      </c>
      <c r="E580" s="22" t="s">
        <v>1213</v>
      </c>
      <c r="F580" s="22" t="s">
        <v>2054</v>
      </c>
      <c r="G580" s="22"/>
      <c r="H580" s="22">
        <v>3000000000</v>
      </c>
      <c r="I580" s="22"/>
      <c r="J580" s="22"/>
      <c r="K580" s="22"/>
      <c r="L580" s="22"/>
    </row>
    <row r="581" spans="1:12">
      <c r="A581" s="22"/>
      <c r="B581" s="22"/>
      <c r="C581" s="22"/>
      <c r="D581" s="22" t="s">
        <v>430</v>
      </c>
      <c r="E581" s="22" t="s">
        <v>1215</v>
      </c>
      <c r="F581" s="22" t="s">
        <v>2055</v>
      </c>
      <c r="G581" s="22"/>
      <c r="H581" s="22" t="s">
        <v>1217</v>
      </c>
      <c r="I581" s="22"/>
      <c r="J581" s="22"/>
      <c r="K581" s="22"/>
      <c r="L581" s="22"/>
    </row>
    <row r="582" spans="1:12">
      <c r="A582" s="22"/>
      <c r="B582" s="22"/>
      <c r="C582" s="22"/>
      <c r="D582" s="22"/>
      <c r="E582" s="22"/>
      <c r="F582" s="22" t="s">
        <v>2056</v>
      </c>
      <c r="G582" s="22"/>
      <c r="H582" s="22"/>
      <c r="I582" s="22"/>
      <c r="J582" s="22"/>
      <c r="K582" s="22"/>
      <c r="L582" s="22"/>
    </row>
    <row r="583" spans="1:12">
      <c r="A583" s="22"/>
      <c r="B583" s="22"/>
      <c r="C583" s="22"/>
      <c r="D583" s="22" t="s">
        <v>430</v>
      </c>
      <c r="E583" s="22" t="s">
        <v>2028</v>
      </c>
      <c r="F583" s="22" t="s">
        <v>2029</v>
      </c>
      <c r="G583" s="22"/>
      <c r="H583" s="22">
        <v>1659000000</v>
      </c>
      <c r="I583" s="22">
        <v>1479000000</v>
      </c>
      <c r="J583" s="22">
        <v>1158000000</v>
      </c>
      <c r="K583" s="22"/>
      <c r="L583" s="22"/>
    </row>
    <row r="584" spans="1:12">
      <c r="A584" s="22"/>
      <c r="B584" s="22"/>
      <c r="C584" s="22"/>
      <c r="D584" s="22" t="s">
        <v>430</v>
      </c>
      <c r="E584" s="22" t="s">
        <v>2057</v>
      </c>
      <c r="F584" s="22" t="s">
        <v>2058</v>
      </c>
      <c r="G584" s="22"/>
      <c r="H584" s="22">
        <v>-743000000</v>
      </c>
      <c r="I584" s="22">
        <v>-741000000</v>
      </c>
      <c r="J584" s="22">
        <v>-287000000</v>
      </c>
      <c r="K584" s="22"/>
      <c r="L584" s="22"/>
    </row>
    <row r="585" spans="1:12">
      <c r="A585" s="22"/>
      <c r="B585" s="22"/>
      <c r="C585" s="22"/>
      <c r="D585" s="22" t="s">
        <v>430</v>
      </c>
      <c r="E585" s="22" t="s">
        <v>2059</v>
      </c>
      <c r="F585" s="22" t="s">
        <v>1346</v>
      </c>
      <c r="G585" s="22"/>
      <c r="H585" s="22">
        <v>916000000</v>
      </c>
      <c r="I585" s="22">
        <v>738000000</v>
      </c>
      <c r="J585" s="22">
        <v>871000000</v>
      </c>
      <c r="K585" s="22"/>
      <c r="L585" s="22"/>
    </row>
    <row r="586" spans="1:12">
      <c r="C586" s="22"/>
      <c r="D586" s="22" t="s">
        <v>263</v>
      </c>
      <c r="E586" s="22" t="s">
        <v>428</v>
      </c>
      <c r="F586" s="22"/>
      <c r="G586" s="22"/>
      <c r="H586" s="22"/>
      <c r="I586" s="22"/>
      <c r="J586" s="22"/>
      <c r="K586" s="22"/>
      <c r="L586" s="22"/>
    </row>
    <row r="587" spans="1:12">
      <c r="C587" s="22"/>
      <c r="D587" s="22"/>
      <c r="E587" s="22" t="s">
        <v>2443</v>
      </c>
      <c r="F587" s="22" t="s">
        <v>2352</v>
      </c>
      <c r="G587" s="22"/>
      <c r="H587" s="22"/>
      <c r="I587" s="22"/>
      <c r="J587" s="22"/>
      <c r="K587" s="22"/>
      <c r="L587" s="22"/>
    </row>
    <row r="588" spans="1:12">
      <c r="C588" s="22"/>
      <c r="D588" s="22" t="s">
        <v>438</v>
      </c>
      <c r="E588" s="22" t="s">
        <v>577</v>
      </c>
      <c r="F588" s="22" t="s">
        <v>2060</v>
      </c>
      <c r="G588" s="22"/>
      <c r="H588" s="22">
        <v>19111000000</v>
      </c>
      <c r="I588" s="22">
        <v>19571000000</v>
      </c>
      <c r="J588" s="22">
        <v>19919000000</v>
      </c>
      <c r="K588" s="22"/>
      <c r="L588" s="22"/>
    </row>
    <row r="589" spans="1:12">
      <c r="C589" s="22"/>
      <c r="D589" s="22" t="s">
        <v>430</v>
      </c>
      <c r="E589" s="22" t="s">
        <v>886</v>
      </c>
      <c r="F589" s="22" t="s">
        <v>887</v>
      </c>
      <c r="G589" s="22"/>
      <c r="H589" s="22">
        <v>77202000000</v>
      </c>
      <c r="I589" s="22">
        <v>78255000000</v>
      </c>
      <c r="J589" s="22"/>
      <c r="K589" s="22"/>
      <c r="L589" s="22"/>
    </row>
    <row r="590" spans="1:12">
      <c r="C590" s="22"/>
      <c r="D590" s="22" t="s">
        <v>438</v>
      </c>
      <c r="E590" s="22" t="s">
        <v>1938</v>
      </c>
      <c r="F590" s="22" t="s">
        <v>1908</v>
      </c>
      <c r="G590" s="22"/>
      <c r="H590" s="22">
        <v>347925000000</v>
      </c>
      <c r="I590" s="22">
        <v>313801000000</v>
      </c>
      <c r="J590" s="22"/>
      <c r="K590" s="22"/>
      <c r="L590" s="22"/>
    </row>
    <row r="591" spans="1:12">
      <c r="C591" s="22"/>
      <c r="D591" s="22" t="s">
        <v>438</v>
      </c>
      <c r="E591" s="22" t="s">
        <v>591</v>
      </c>
      <c r="F591" s="22" t="s">
        <v>1394</v>
      </c>
      <c r="G591" s="22"/>
      <c r="H591" s="22">
        <v>19603000000</v>
      </c>
      <c r="I591" s="22">
        <v>19536000000</v>
      </c>
      <c r="J591" s="22"/>
      <c r="K591" s="22"/>
      <c r="L591" s="22"/>
    </row>
    <row r="592" spans="1:12">
      <c r="C592" s="22"/>
      <c r="D592" s="22" t="s">
        <v>438</v>
      </c>
      <c r="E592" s="22" t="s">
        <v>595</v>
      </c>
      <c r="F592" s="22" t="s">
        <v>446</v>
      </c>
      <c r="G592" s="22"/>
      <c r="H592" s="22">
        <v>916559000000</v>
      </c>
      <c r="I592" s="22">
        <v>862551000000</v>
      </c>
      <c r="J592" s="22">
        <v>822286000000</v>
      </c>
      <c r="K592" s="22"/>
      <c r="L592" s="22"/>
    </row>
    <row r="593" spans="3:12">
      <c r="C593" s="22"/>
      <c r="D593" s="22" t="s">
        <v>438</v>
      </c>
      <c r="E593" s="22" t="s">
        <v>601</v>
      </c>
      <c r="F593" s="22" t="s">
        <v>1221</v>
      </c>
      <c r="G593" s="22"/>
      <c r="H593" s="22">
        <v>12415000000</v>
      </c>
      <c r="I593" s="22">
        <v>12738000000</v>
      </c>
      <c r="J593" s="22"/>
      <c r="K593" s="22"/>
      <c r="L593" s="22"/>
    </row>
    <row r="594" spans="3:12">
      <c r="C594" s="22"/>
      <c r="D594" s="22" t="s">
        <v>438</v>
      </c>
      <c r="E594" s="22" t="s">
        <v>611</v>
      </c>
      <c r="F594" s="22" t="s">
        <v>1201</v>
      </c>
      <c r="G594" s="22"/>
      <c r="H594" s="22">
        <v>100782000000</v>
      </c>
      <c r="I594" s="22">
        <v>99057000000</v>
      </c>
      <c r="J594" s="22"/>
      <c r="K594" s="22"/>
      <c r="L594" s="22"/>
    </row>
    <row r="595" spans="3:12">
      <c r="C595" s="22" t="s">
        <v>34</v>
      </c>
      <c r="D595" s="22" t="s">
        <v>438</v>
      </c>
      <c r="E595" s="22" t="s">
        <v>47</v>
      </c>
      <c r="F595" s="22" t="s">
        <v>613</v>
      </c>
      <c r="G595" s="22"/>
      <c r="H595" s="22">
        <v>1787632000000</v>
      </c>
      <c r="I595" s="22">
        <v>1687155000000</v>
      </c>
      <c r="J595" s="22"/>
      <c r="K595" s="22"/>
      <c r="L595" s="22"/>
    </row>
    <row r="596" spans="3:12">
      <c r="C596" s="22" t="s">
        <v>2384</v>
      </c>
      <c r="D596" s="22" t="s">
        <v>438</v>
      </c>
      <c r="E596" s="22" t="s">
        <v>177</v>
      </c>
      <c r="F596" s="22" t="s">
        <v>457</v>
      </c>
      <c r="G596" s="22"/>
      <c r="H596" s="22">
        <v>97528000000</v>
      </c>
      <c r="I596" s="22">
        <v>63518000000</v>
      </c>
      <c r="J596" s="22">
        <v>53883000000</v>
      </c>
      <c r="K596" s="22"/>
      <c r="L596" s="22"/>
    </row>
    <row r="597" spans="3:12">
      <c r="C597" s="22"/>
      <c r="D597" s="22" t="s">
        <v>438</v>
      </c>
      <c r="E597" s="22" t="s">
        <v>623</v>
      </c>
      <c r="F597" s="22" t="s">
        <v>624</v>
      </c>
      <c r="G597" s="22"/>
      <c r="H597" s="22">
        <v>73365000000</v>
      </c>
      <c r="I597" s="22">
        <v>86122000000</v>
      </c>
      <c r="J597" s="22"/>
      <c r="K597" s="22"/>
      <c r="L597" s="22"/>
    </row>
    <row r="598" spans="3:12">
      <c r="C598" s="22"/>
      <c r="D598" s="22" t="s">
        <v>438</v>
      </c>
      <c r="E598" s="22" t="s">
        <v>625</v>
      </c>
      <c r="F598" s="22" t="s">
        <v>459</v>
      </c>
      <c r="G598" s="22"/>
      <c r="H598" s="22">
        <v>199536000000</v>
      </c>
      <c r="I598" s="22">
        <v>183943000000</v>
      </c>
      <c r="J598" s="22"/>
      <c r="K598" s="22"/>
      <c r="L598" s="22"/>
    </row>
    <row r="599" spans="3:12">
      <c r="C599" s="22" t="s">
        <v>40</v>
      </c>
      <c r="D599" s="22" t="s">
        <v>438</v>
      </c>
      <c r="E599" s="22" t="s">
        <v>51</v>
      </c>
      <c r="F599" s="22" t="s">
        <v>626</v>
      </c>
      <c r="G599" s="22"/>
      <c r="H599" s="22">
        <v>1593741000000</v>
      </c>
      <c r="I599" s="22">
        <v>1501893000000</v>
      </c>
      <c r="J599" s="22"/>
      <c r="K599" s="22"/>
      <c r="L599" s="22"/>
    </row>
    <row r="600" spans="3:12">
      <c r="C600" s="22" t="s">
        <v>649</v>
      </c>
      <c r="D600" s="22" t="s">
        <v>438</v>
      </c>
      <c r="E600" s="22" t="s">
        <v>152</v>
      </c>
      <c r="F600" s="22" t="s">
        <v>650</v>
      </c>
      <c r="G600" s="22"/>
      <c r="H600" s="22">
        <v>893000000</v>
      </c>
      <c r="I600" s="22">
        <v>868000000</v>
      </c>
      <c r="J600" s="22"/>
      <c r="K600" s="22"/>
      <c r="L600" s="22"/>
    </row>
    <row r="601" spans="3:12">
      <c r="C601" s="22"/>
      <c r="D601" s="22" t="s">
        <v>263</v>
      </c>
      <c r="E601" s="22" t="s">
        <v>428</v>
      </c>
      <c r="F601" s="22"/>
      <c r="G601" s="22"/>
      <c r="H601" s="22"/>
      <c r="I601" s="22"/>
      <c r="J601" s="22"/>
      <c r="K601" s="22"/>
      <c r="L601" s="22"/>
    </row>
    <row r="602" spans="3:12">
      <c r="C602" s="22"/>
      <c r="D602" s="22"/>
      <c r="E602" s="22" t="s">
        <v>2444</v>
      </c>
      <c r="F602" s="22" t="s">
        <v>2353</v>
      </c>
      <c r="G602" s="22"/>
      <c r="H602" s="22"/>
      <c r="I602" s="22"/>
      <c r="J602" s="22"/>
      <c r="K602" s="22"/>
      <c r="L602" s="22"/>
    </row>
    <row r="603" spans="3:12">
      <c r="C603" s="22"/>
      <c r="D603" s="22" t="s">
        <v>430</v>
      </c>
      <c r="E603" s="22" t="s">
        <v>1223</v>
      </c>
      <c r="F603" s="22" t="s">
        <v>1224</v>
      </c>
      <c r="G603" s="22"/>
      <c r="H603" s="22">
        <v>1469435000000</v>
      </c>
      <c r="I603" s="22">
        <v>1566049000000</v>
      </c>
      <c r="J603" s="22"/>
      <c r="K603" s="22"/>
      <c r="L603" s="22"/>
    </row>
    <row r="604" spans="3:12">
      <c r="C604" s="22"/>
      <c r="D604" s="22"/>
      <c r="E604" s="22"/>
      <c r="F604" s="22" t="s">
        <v>1233</v>
      </c>
      <c r="G604" s="22"/>
      <c r="H604" s="22"/>
      <c r="I604" s="22"/>
      <c r="J604" s="22"/>
      <c r="K604" s="22"/>
      <c r="L604" s="22"/>
    </row>
    <row r="605" spans="3:12">
      <c r="C605" s="22"/>
      <c r="D605" s="22" t="s">
        <v>430</v>
      </c>
      <c r="E605" s="22" t="s">
        <v>1225</v>
      </c>
      <c r="F605" s="22" t="s">
        <v>1226</v>
      </c>
      <c r="G605" s="22"/>
      <c r="H605" s="22">
        <v>1300000000</v>
      </c>
      <c r="I605" s="22">
        <v>1700000000</v>
      </c>
      <c r="J605" s="22"/>
      <c r="K605" s="22"/>
      <c r="L605" s="22"/>
    </row>
    <row r="606" spans="3:12">
      <c r="C606" s="22"/>
      <c r="D606" s="22" t="s">
        <v>430</v>
      </c>
      <c r="E606" s="22" t="s">
        <v>1227</v>
      </c>
      <c r="F606" s="22" t="s">
        <v>2061</v>
      </c>
      <c r="G606" s="22"/>
      <c r="H606" s="22">
        <v>0.7</v>
      </c>
      <c r="I606" s="22">
        <v>0.7</v>
      </c>
      <c r="J606" s="22"/>
      <c r="K606" s="22"/>
      <c r="L606" s="22"/>
    </row>
    <row r="607" spans="3:12">
      <c r="C607" s="22"/>
      <c r="D607" s="22" t="s">
        <v>430</v>
      </c>
      <c r="E607" s="22" t="s">
        <v>1229</v>
      </c>
      <c r="F607" s="22" t="s">
        <v>1230</v>
      </c>
      <c r="G607" s="22"/>
      <c r="H607" s="22">
        <v>1300000000</v>
      </c>
      <c r="I607" s="22">
        <v>1700000000</v>
      </c>
      <c r="J607" s="22"/>
      <c r="K607" s="22"/>
      <c r="L607" s="22"/>
    </row>
    <row r="608" spans="3:12">
      <c r="C608" s="22"/>
      <c r="D608" s="22" t="s">
        <v>263</v>
      </c>
      <c r="E608" s="22" t="s">
        <v>428</v>
      </c>
      <c r="F608" s="22"/>
      <c r="G608" s="22"/>
      <c r="H608" s="22"/>
      <c r="I608" s="22"/>
      <c r="J608" s="22"/>
      <c r="K608" s="22"/>
      <c r="L608" s="22"/>
    </row>
    <row r="609" spans="3:12">
      <c r="C609" s="22"/>
      <c r="D609" s="22"/>
      <c r="E609" s="22" t="s">
        <v>2445</v>
      </c>
      <c r="F609" s="22" t="s">
        <v>2354</v>
      </c>
      <c r="G609" s="22"/>
      <c r="H609" s="22"/>
      <c r="I609" s="22"/>
      <c r="J609" s="22"/>
      <c r="K609" s="22"/>
      <c r="L609" s="22"/>
    </row>
    <row r="610" spans="3:12">
      <c r="C610" s="22"/>
      <c r="D610" s="22"/>
      <c r="E610" s="22"/>
      <c r="F610" s="22" t="s">
        <v>1232</v>
      </c>
      <c r="G610" s="22"/>
      <c r="H610" s="22"/>
      <c r="I610" s="22"/>
      <c r="J610" s="22"/>
      <c r="K610" s="22"/>
      <c r="L610" s="22"/>
    </row>
    <row r="611" spans="3:12">
      <c r="C611" s="22"/>
      <c r="D611" s="22"/>
      <c r="E611" s="22"/>
      <c r="F611" s="22" t="s">
        <v>1233</v>
      </c>
      <c r="G611" s="22"/>
      <c r="H611" s="22"/>
      <c r="I611" s="22"/>
      <c r="J611" s="22"/>
      <c r="K611" s="22"/>
      <c r="L611" s="22"/>
    </row>
    <row r="612" spans="3:12">
      <c r="C612" s="22"/>
      <c r="D612" s="22" t="s">
        <v>430</v>
      </c>
      <c r="E612" s="22" t="s">
        <v>1234</v>
      </c>
      <c r="F612" s="22" t="s">
        <v>1235</v>
      </c>
      <c r="G612" s="22"/>
      <c r="H612" s="22">
        <v>19000000</v>
      </c>
      <c r="I612" s="22">
        <v>78000000</v>
      </c>
      <c r="J612" s="22">
        <v>1300000000</v>
      </c>
      <c r="K612" s="22"/>
      <c r="L612" s="22"/>
    </row>
    <row r="613" spans="3:12">
      <c r="C613" s="22"/>
      <c r="D613" s="22" t="s">
        <v>430</v>
      </c>
      <c r="E613" s="22" t="s">
        <v>1236</v>
      </c>
      <c r="F613" s="22" t="s">
        <v>1237</v>
      </c>
      <c r="G613" s="22"/>
      <c r="H613" s="22">
        <v>11300000000</v>
      </c>
      <c r="I613" s="22">
        <v>13800000000</v>
      </c>
      <c r="J613" s="22">
        <v>15800000000</v>
      </c>
      <c r="K613" s="22"/>
      <c r="L613" s="22"/>
    </row>
    <row r="614" spans="3:12">
      <c r="C614" s="22" t="s">
        <v>2062</v>
      </c>
      <c r="D614" s="22" t="s">
        <v>438</v>
      </c>
      <c r="E614" s="22" t="s">
        <v>1238</v>
      </c>
      <c r="F614" s="22" t="s">
        <v>1239</v>
      </c>
      <c r="G614" s="22"/>
      <c r="H614" s="22">
        <v>506000000</v>
      </c>
      <c r="I614" s="22">
        <v>288000000</v>
      </c>
      <c r="J614" s="22">
        <v>149000000</v>
      </c>
      <c r="K614" s="22"/>
      <c r="L614" s="22"/>
    </row>
    <row r="615" spans="3:12">
      <c r="C615" s="22"/>
      <c r="D615" s="22" t="s">
        <v>263</v>
      </c>
      <c r="E615" s="22" t="s">
        <v>428</v>
      </c>
      <c r="F615" s="22"/>
      <c r="G615" s="22"/>
      <c r="H615" s="22"/>
      <c r="I615" s="22"/>
      <c r="J615" s="22"/>
      <c r="K615" s="22"/>
      <c r="L615" s="22"/>
    </row>
    <row r="616" spans="3:12">
      <c r="C616" s="22"/>
      <c r="D616" s="22"/>
      <c r="E616" s="22" t="s">
        <v>2446</v>
      </c>
      <c r="F616" s="22" t="s">
        <v>2355</v>
      </c>
      <c r="G616" s="22"/>
      <c r="H616" s="22"/>
      <c r="I616" s="22"/>
      <c r="J616" s="22"/>
      <c r="K616" s="22"/>
      <c r="L616" s="22"/>
    </row>
    <row r="617" spans="3:12">
      <c r="C617" s="22"/>
      <c r="D617" s="22"/>
      <c r="E617" s="22" t="s">
        <v>2447</v>
      </c>
      <c r="F617" s="22" t="s">
        <v>2356</v>
      </c>
      <c r="G617" s="22"/>
      <c r="H617" s="22"/>
      <c r="I617" s="22"/>
      <c r="J617" s="22"/>
      <c r="K617" s="22"/>
      <c r="L617" s="22"/>
    </row>
    <row r="618" spans="3:12">
      <c r="C618" s="22"/>
      <c r="D618" s="22"/>
      <c r="E618" s="22"/>
      <c r="F618" s="22" t="s">
        <v>1242</v>
      </c>
      <c r="G618" s="22"/>
      <c r="H618" s="22"/>
      <c r="I618" s="22"/>
      <c r="J618" s="22"/>
      <c r="K618" s="22"/>
      <c r="L618" s="22"/>
    </row>
    <row r="619" spans="3:12">
      <c r="C619" s="22"/>
      <c r="D619" s="22"/>
      <c r="E619" s="22"/>
      <c r="F619" s="22" t="s">
        <v>1243</v>
      </c>
      <c r="G619" s="22"/>
      <c r="H619" s="22"/>
      <c r="I619" s="22"/>
      <c r="J619" s="22"/>
      <c r="K619" s="22"/>
      <c r="L619" s="22"/>
    </row>
    <row r="620" spans="3:12">
      <c r="C620" s="22"/>
      <c r="D620" s="22"/>
      <c r="E620" s="22"/>
      <c r="F620" s="22" t="s">
        <v>1243</v>
      </c>
      <c r="G620" s="22"/>
      <c r="H620" s="22"/>
      <c r="I620" s="22"/>
      <c r="J620" s="22"/>
      <c r="K620" s="22"/>
      <c r="L620" s="22"/>
    </row>
    <row r="621" spans="3:12">
      <c r="C621" s="22"/>
      <c r="D621" s="22" t="s">
        <v>430</v>
      </c>
      <c r="E621" s="22" t="s">
        <v>2287</v>
      </c>
      <c r="F621" s="22" t="s">
        <v>2288</v>
      </c>
      <c r="G621" s="22"/>
      <c r="H621" s="22">
        <v>82000000</v>
      </c>
      <c r="I621" s="22">
        <v>130000000</v>
      </c>
      <c r="J621" s="22"/>
      <c r="K621" s="22"/>
      <c r="L621" s="22"/>
    </row>
    <row r="622" spans="3:12">
      <c r="C622" s="22"/>
      <c r="D622" s="22"/>
      <c r="E622" s="22"/>
      <c r="F622" s="22" t="s">
        <v>1243</v>
      </c>
      <c r="G622" s="22"/>
      <c r="H622" s="22"/>
      <c r="I622" s="22"/>
      <c r="J622" s="22"/>
      <c r="K622" s="22"/>
      <c r="L622" s="22"/>
    </row>
    <row r="623" spans="3:12">
      <c r="C623" s="22"/>
      <c r="D623" s="22" t="s">
        <v>263</v>
      </c>
      <c r="E623" s="22" t="s">
        <v>428</v>
      </c>
      <c r="F623" s="22"/>
      <c r="G623" s="22"/>
      <c r="H623" s="22"/>
      <c r="I623" s="22"/>
      <c r="J623" s="22"/>
      <c r="K623" s="22"/>
      <c r="L623" s="22"/>
    </row>
    <row r="624" spans="3:12">
      <c r="C624" s="22"/>
      <c r="D624" s="22"/>
      <c r="E624" s="22" t="s">
        <v>2448</v>
      </c>
      <c r="F624" s="22" t="s">
        <v>2357</v>
      </c>
      <c r="G624" s="22"/>
      <c r="H624" s="22"/>
      <c r="I624" s="22"/>
      <c r="J624" s="22"/>
      <c r="K624" s="22"/>
      <c r="L624" s="22"/>
    </row>
    <row r="625" spans="3:12">
      <c r="C625" s="22"/>
      <c r="D625" s="22" t="s">
        <v>438</v>
      </c>
      <c r="E625" s="22" t="s">
        <v>1245</v>
      </c>
      <c r="F625" s="22" t="s">
        <v>1246</v>
      </c>
      <c r="G625" s="22"/>
      <c r="H625" s="22">
        <v>1346477000000</v>
      </c>
      <c r="I625" s="22">
        <v>1437817000000</v>
      </c>
      <c r="J625" s="22"/>
      <c r="K625" s="22"/>
      <c r="L625" s="22"/>
    </row>
    <row r="626" spans="3:12">
      <c r="C626" s="22"/>
      <c r="D626" s="22" t="s">
        <v>438</v>
      </c>
      <c r="E626" s="22" t="s">
        <v>2289</v>
      </c>
      <c r="F626" s="22" t="s">
        <v>1248</v>
      </c>
      <c r="G626" s="22"/>
      <c r="H626" s="22">
        <v>27574000000</v>
      </c>
      <c r="I626" s="22">
        <v>36663000000</v>
      </c>
      <c r="J626" s="22"/>
      <c r="K626" s="22"/>
      <c r="L626" s="22"/>
    </row>
    <row r="627" spans="3:12">
      <c r="C627" s="22"/>
      <c r="D627" s="22" t="s">
        <v>438</v>
      </c>
      <c r="E627" s="22" t="s">
        <v>1249</v>
      </c>
      <c r="F627" s="22" t="s">
        <v>1250</v>
      </c>
      <c r="G627" s="22"/>
      <c r="H627" s="22">
        <v>1197000000</v>
      </c>
      <c r="I627" s="22">
        <v>1831000000</v>
      </c>
      <c r="J627" s="22"/>
      <c r="K627" s="22"/>
      <c r="L627" s="22"/>
    </row>
    <row r="628" spans="3:12">
      <c r="C628" s="22"/>
      <c r="D628" s="22" t="s">
        <v>263</v>
      </c>
      <c r="E628" s="22" t="s">
        <v>428</v>
      </c>
      <c r="F628" s="22"/>
      <c r="G628" s="22"/>
      <c r="H628" s="22"/>
      <c r="I628" s="22"/>
      <c r="J628" s="22"/>
      <c r="K628" s="22"/>
      <c r="L628" s="22"/>
    </row>
    <row r="629" spans="3:12">
      <c r="C629" s="22"/>
      <c r="D629" s="22"/>
      <c r="E629" s="22" t="s">
        <v>2449</v>
      </c>
      <c r="F629" s="22" t="s">
        <v>2358</v>
      </c>
      <c r="G629" s="22"/>
      <c r="H629" s="22"/>
      <c r="I629" s="22"/>
      <c r="J629" s="22"/>
      <c r="K629" s="22"/>
      <c r="L629" s="22"/>
    </row>
    <row r="630" spans="3:12">
      <c r="C630" s="22" t="s">
        <v>34</v>
      </c>
      <c r="D630" s="22" t="s">
        <v>438</v>
      </c>
      <c r="E630" s="22" t="s">
        <v>47</v>
      </c>
      <c r="F630" s="22" t="s">
        <v>34</v>
      </c>
      <c r="G630" s="22"/>
      <c r="H630" s="22">
        <v>1787632000000</v>
      </c>
      <c r="I630" s="22">
        <v>1687155000000</v>
      </c>
      <c r="J630" s="22"/>
      <c r="K630" s="22"/>
      <c r="L630" s="22"/>
    </row>
    <row r="631" spans="3:12">
      <c r="C631" s="22" t="s">
        <v>40</v>
      </c>
      <c r="D631" s="22" t="s">
        <v>438</v>
      </c>
      <c r="E631" s="22" t="s">
        <v>51</v>
      </c>
      <c r="F631" s="22" t="s">
        <v>40</v>
      </c>
      <c r="G631" s="22" t="s">
        <v>548</v>
      </c>
      <c r="H631" s="22">
        <v>1593741000000</v>
      </c>
      <c r="I631" s="22">
        <v>1501893000000</v>
      </c>
      <c r="J631" s="22"/>
      <c r="K631" s="22"/>
      <c r="L631" s="22"/>
    </row>
    <row r="632" spans="3:12">
      <c r="C632" s="22" t="s">
        <v>649</v>
      </c>
      <c r="D632" s="22" t="s">
        <v>438</v>
      </c>
      <c r="E632" s="22" t="s">
        <v>152</v>
      </c>
      <c r="F632" s="22" t="s">
        <v>650</v>
      </c>
      <c r="G632" s="22" t="s">
        <v>548</v>
      </c>
      <c r="H632" s="22">
        <v>893000000</v>
      </c>
      <c r="I632" s="22">
        <v>868000000</v>
      </c>
      <c r="J632" s="22"/>
      <c r="K632" s="22"/>
      <c r="L632" s="22"/>
    </row>
    <row r="633" spans="3:12">
      <c r="C633" s="22"/>
      <c r="D633" s="22" t="s">
        <v>430</v>
      </c>
      <c r="E633" s="22" t="s">
        <v>1252</v>
      </c>
      <c r="F633" s="22" t="s">
        <v>1253</v>
      </c>
      <c r="G633" s="22"/>
      <c r="H633" s="22" t="s">
        <v>1254</v>
      </c>
      <c r="I633" s="22"/>
      <c r="J633" s="22"/>
      <c r="K633" s="22"/>
      <c r="L633" s="22"/>
    </row>
    <row r="634" spans="3:12">
      <c r="C634" s="22"/>
      <c r="D634" s="22" t="s">
        <v>263</v>
      </c>
      <c r="E634" s="22" t="s">
        <v>428</v>
      </c>
      <c r="F634" s="22"/>
      <c r="G634" s="22"/>
      <c r="H634" s="22"/>
      <c r="I634" s="22"/>
      <c r="J634" s="22"/>
      <c r="K634" s="22"/>
      <c r="L634" s="22"/>
    </row>
    <row r="635" spans="3:12">
      <c r="C635" s="22"/>
      <c r="D635" s="22"/>
      <c r="E635" s="22" t="s">
        <v>2450</v>
      </c>
      <c r="F635" s="22" t="s">
        <v>2359</v>
      </c>
      <c r="G635" s="22"/>
      <c r="H635" s="22"/>
      <c r="I635" s="22"/>
      <c r="J635" s="22"/>
      <c r="K635" s="22"/>
      <c r="L635" s="22"/>
    </row>
    <row r="636" spans="3:12">
      <c r="C636" s="22"/>
      <c r="D636" s="22" t="s">
        <v>438</v>
      </c>
      <c r="E636" s="22" t="s">
        <v>601</v>
      </c>
      <c r="F636" s="22" t="s">
        <v>1256</v>
      </c>
      <c r="G636" s="22"/>
      <c r="H636" s="22">
        <v>12415000000</v>
      </c>
      <c r="I636" s="22">
        <v>12738000000</v>
      </c>
      <c r="J636" s="22"/>
      <c r="K636" s="22"/>
      <c r="L636" s="22"/>
    </row>
    <row r="637" spans="3:12">
      <c r="C637" s="22"/>
      <c r="D637" s="22"/>
      <c r="E637" s="22"/>
      <c r="F637" s="22" t="s">
        <v>1257</v>
      </c>
      <c r="G637" s="22"/>
      <c r="H637" s="22"/>
      <c r="I637" s="22"/>
      <c r="J637" s="22"/>
      <c r="K637" s="22"/>
      <c r="L637" s="22"/>
    </row>
    <row r="638" spans="3:12">
      <c r="C638" s="22"/>
      <c r="D638" s="22" t="s">
        <v>438</v>
      </c>
      <c r="E638" s="22" t="s">
        <v>1258</v>
      </c>
      <c r="F638" s="22" t="s">
        <v>1259</v>
      </c>
      <c r="G638" s="22"/>
      <c r="H638" s="22">
        <v>214000000</v>
      </c>
      <c r="I638" s="22">
        <v>-2122000000</v>
      </c>
      <c r="J638" s="22">
        <v>3398000000</v>
      </c>
      <c r="K638" s="22"/>
      <c r="L638" s="22"/>
    </row>
    <row r="639" spans="3:12">
      <c r="C639" s="22"/>
      <c r="D639" s="22" t="s">
        <v>438</v>
      </c>
      <c r="E639" s="22" t="s">
        <v>1260</v>
      </c>
      <c r="F639" s="22" t="s">
        <v>2451</v>
      </c>
      <c r="G639" s="22"/>
      <c r="H639" s="22">
        <v>-2084000000</v>
      </c>
      <c r="I639" s="22">
        <v>-1909000000</v>
      </c>
      <c r="J639" s="22">
        <v>-2242000000</v>
      </c>
      <c r="K639" s="22"/>
      <c r="L639" s="22"/>
    </row>
    <row r="640" spans="3:12">
      <c r="C640" s="22"/>
      <c r="D640" s="22" t="s">
        <v>438</v>
      </c>
      <c r="E640" s="22" t="s">
        <v>1262</v>
      </c>
      <c r="F640" s="22" t="s">
        <v>1263</v>
      </c>
      <c r="G640" s="22"/>
      <c r="H640" s="22">
        <v>-1870000000</v>
      </c>
      <c r="I640" s="22">
        <v>-4031000000</v>
      </c>
      <c r="J640" s="22">
        <v>1156000000</v>
      </c>
      <c r="K640" s="22"/>
      <c r="L640" s="22"/>
    </row>
    <row r="641" spans="3:12">
      <c r="C641" s="22"/>
      <c r="D641" s="22" t="s">
        <v>438</v>
      </c>
      <c r="E641" s="22" t="s">
        <v>601</v>
      </c>
      <c r="F641" s="22" t="s">
        <v>1264</v>
      </c>
      <c r="G641" s="22"/>
      <c r="H641" s="22">
        <v>12415000000</v>
      </c>
      <c r="I641" s="22">
        <v>12738000000</v>
      </c>
      <c r="J641" s="22"/>
      <c r="K641" s="22"/>
      <c r="L641" s="22"/>
    </row>
    <row r="642" spans="3:12">
      <c r="C642" s="22"/>
      <c r="D642" s="22" t="s">
        <v>263</v>
      </c>
      <c r="E642" s="22" t="s">
        <v>428</v>
      </c>
      <c r="F642" s="22"/>
      <c r="G642" s="22"/>
      <c r="H642" s="22"/>
      <c r="I642" s="22"/>
      <c r="J642" s="22"/>
      <c r="K642" s="22"/>
      <c r="L642" s="22"/>
    </row>
    <row r="643" spans="3:12">
      <c r="C643" s="22"/>
      <c r="D643" s="22"/>
      <c r="E643" s="22" t="s">
        <v>2452</v>
      </c>
      <c r="F643" s="22" t="s">
        <v>2360</v>
      </c>
      <c r="G643" s="22"/>
      <c r="H643" s="22"/>
      <c r="I643" s="22"/>
      <c r="J643" s="22"/>
      <c r="K643" s="22"/>
      <c r="L643" s="22"/>
    </row>
    <row r="644" spans="3:12">
      <c r="C644" s="22"/>
      <c r="D644" s="22" t="s">
        <v>438</v>
      </c>
      <c r="E644" s="22" t="s">
        <v>1266</v>
      </c>
      <c r="F644" s="22" t="s">
        <v>1267</v>
      </c>
      <c r="G644" s="22" t="s">
        <v>548</v>
      </c>
      <c r="H644" s="22">
        <v>258000000</v>
      </c>
      <c r="I644" s="22">
        <v>254000000</v>
      </c>
      <c r="J644" s="22">
        <v>254000000</v>
      </c>
      <c r="K644" s="22"/>
      <c r="L644" s="22"/>
    </row>
    <row r="645" spans="3:12">
      <c r="C645" s="22"/>
      <c r="D645" s="22" t="s">
        <v>263</v>
      </c>
      <c r="E645" s="22" t="s">
        <v>428</v>
      </c>
      <c r="F645" s="22"/>
      <c r="G645" s="22"/>
      <c r="H645" s="22"/>
      <c r="I645" s="22"/>
      <c r="J645" s="22"/>
      <c r="K645" s="22"/>
      <c r="L645" s="22"/>
    </row>
    <row r="646" spans="3:12">
      <c r="C646" s="22"/>
      <c r="D646" s="22"/>
      <c r="E646" s="22" t="s">
        <v>2453</v>
      </c>
      <c r="F646" s="22" t="s">
        <v>2361</v>
      </c>
      <c r="G646" s="22"/>
      <c r="H646" s="22"/>
      <c r="I646" s="22"/>
      <c r="J646" s="22"/>
      <c r="K646" s="22"/>
      <c r="L646" s="22"/>
    </row>
    <row r="647" spans="3:12">
      <c r="C647" s="22"/>
      <c r="D647" s="22" t="s">
        <v>430</v>
      </c>
      <c r="E647" s="22" t="s">
        <v>1269</v>
      </c>
      <c r="F647" s="22" t="s">
        <v>1270</v>
      </c>
      <c r="G647" s="22"/>
      <c r="H647" s="22">
        <v>1778000000000</v>
      </c>
      <c r="I647" s="22">
        <v>1861000000000</v>
      </c>
      <c r="J647" s="22"/>
      <c r="K647" s="22"/>
      <c r="L647" s="22"/>
    </row>
    <row r="648" spans="3:12">
      <c r="C648" s="22"/>
      <c r="D648" s="22" t="s">
        <v>430</v>
      </c>
      <c r="E648" s="22" t="s">
        <v>1271</v>
      </c>
      <c r="F648" s="22" t="s">
        <v>1272</v>
      </c>
      <c r="G648" s="22"/>
      <c r="H648" s="22">
        <v>2256000000000</v>
      </c>
      <c r="I648" s="22">
        <v>2327000000000</v>
      </c>
      <c r="J648" s="22"/>
      <c r="K648" s="22"/>
      <c r="L648" s="22"/>
    </row>
    <row r="649" spans="3:12">
      <c r="C649" s="22"/>
      <c r="D649" s="22" t="s">
        <v>430</v>
      </c>
      <c r="E649" s="22" t="s">
        <v>1273</v>
      </c>
      <c r="F649" s="22" t="s">
        <v>1274</v>
      </c>
      <c r="G649" s="22"/>
      <c r="H649" s="22">
        <v>7.7000000000000002E-3</v>
      </c>
      <c r="I649" s="22">
        <v>7.4999999999999997E-3</v>
      </c>
      <c r="J649" s="22"/>
      <c r="K649" s="22"/>
      <c r="L649" s="22"/>
    </row>
    <row r="650" spans="3:12">
      <c r="C650" s="22"/>
      <c r="D650" s="22" t="s">
        <v>263</v>
      </c>
      <c r="E650" s="22" t="s">
        <v>428</v>
      </c>
      <c r="F650" s="22"/>
      <c r="G650" s="22"/>
      <c r="H650" s="22"/>
      <c r="I650" s="22"/>
      <c r="J650" s="22"/>
      <c r="K650" s="22"/>
      <c r="L650" s="22"/>
    </row>
    <row r="651" spans="3:12">
      <c r="C651" s="22"/>
      <c r="D651" s="22"/>
      <c r="E651" s="22" t="s">
        <v>2454</v>
      </c>
      <c r="F651" s="22" t="s">
        <v>2362</v>
      </c>
      <c r="G651" s="22"/>
      <c r="H651" s="22"/>
      <c r="I651" s="22"/>
      <c r="J651" s="22"/>
      <c r="K651" s="22"/>
      <c r="L651" s="22"/>
    </row>
    <row r="652" spans="3:12">
      <c r="C652" s="22"/>
      <c r="D652" s="22"/>
      <c r="E652" s="22"/>
      <c r="F652" s="22" t="s">
        <v>1277</v>
      </c>
      <c r="G652" s="22"/>
      <c r="H652" s="22"/>
      <c r="I652" s="22"/>
      <c r="J652" s="22"/>
      <c r="K652" s="22"/>
      <c r="L652" s="22"/>
    </row>
    <row r="653" spans="3:12">
      <c r="C653" s="22"/>
      <c r="D653" s="22" t="s">
        <v>438</v>
      </c>
      <c r="E653" s="22" t="s">
        <v>1278</v>
      </c>
      <c r="F653" s="22" t="s">
        <v>1279</v>
      </c>
      <c r="G653" s="22"/>
      <c r="H653" s="22">
        <v>4037000000</v>
      </c>
      <c r="I653" s="22">
        <v>4285000000</v>
      </c>
      <c r="J653" s="22">
        <v>4442000000</v>
      </c>
      <c r="K653" s="22"/>
      <c r="L653" s="22"/>
    </row>
    <row r="654" spans="3:12">
      <c r="C654" s="22"/>
      <c r="D654" s="22" t="s">
        <v>438</v>
      </c>
      <c r="E654" s="22" t="s">
        <v>1280</v>
      </c>
      <c r="F654" s="22" t="s">
        <v>1281</v>
      </c>
      <c r="G654" s="22"/>
      <c r="H654" s="22">
        <v>198000000</v>
      </c>
      <c r="I654" s="22">
        <v>203000000</v>
      </c>
      <c r="J654" s="22">
        <v>216000000</v>
      </c>
      <c r="K654" s="22"/>
      <c r="L654" s="22"/>
    </row>
    <row r="655" spans="3:12">
      <c r="C655" s="22"/>
      <c r="D655" s="22" t="s">
        <v>438</v>
      </c>
      <c r="E655" s="22" t="s">
        <v>1282</v>
      </c>
      <c r="F655" s="22" t="s">
        <v>1283</v>
      </c>
      <c r="G655" s="22"/>
      <c r="H655" s="22">
        <v>288000000</v>
      </c>
      <c r="I655" s="22">
        <v>319000000</v>
      </c>
      <c r="J655" s="22">
        <v>343000000</v>
      </c>
      <c r="K655" s="22"/>
      <c r="L655" s="22"/>
    </row>
    <row r="656" spans="3:12">
      <c r="C656" s="22"/>
      <c r="D656" s="22" t="s">
        <v>430</v>
      </c>
      <c r="E656" s="22" t="s">
        <v>1284</v>
      </c>
      <c r="F656" s="22" t="s">
        <v>1285</v>
      </c>
      <c r="G656" s="22" t="s">
        <v>548</v>
      </c>
      <c r="H656" s="22">
        <v>625000000</v>
      </c>
      <c r="I656" s="22">
        <v>694000000</v>
      </c>
      <c r="J656" s="22">
        <v>1074000000</v>
      </c>
      <c r="K656" s="22"/>
      <c r="L656" s="22"/>
    </row>
    <row r="657" spans="3:12">
      <c r="C657" s="22"/>
      <c r="D657" s="22" t="s">
        <v>430</v>
      </c>
      <c r="E657" s="22" t="s">
        <v>1286</v>
      </c>
      <c r="F657" s="22" t="s">
        <v>1287</v>
      </c>
      <c r="G657" s="22"/>
      <c r="H657" s="22">
        <v>3898000000</v>
      </c>
      <c r="I657" s="22">
        <v>4113000000</v>
      </c>
      <c r="J657" s="22">
        <v>3927000000</v>
      </c>
      <c r="K657" s="22"/>
      <c r="L657" s="22"/>
    </row>
    <row r="658" spans="3:12">
      <c r="C658" s="22"/>
      <c r="D658" s="22" t="s">
        <v>438</v>
      </c>
      <c r="E658" s="22" t="s">
        <v>1258</v>
      </c>
      <c r="F658" s="22" t="s">
        <v>1259</v>
      </c>
      <c r="G658" s="22"/>
      <c r="H658" s="22">
        <v>214000000</v>
      </c>
      <c r="I658" s="22">
        <v>-2122000000</v>
      </c>
      <c r="J658" s="22">
        <v>3398000000</v>
      </c>
      <c r="K658" s="22"/>
      <c r="L658" s="22"/>
    </row>
    <row r="659" spans="3:12">
      <c r="C659" s="22"/>
      <c r="D659" s="22" t="s">
        <v>438</v>
      </c>
      <c r="E659" s="22" t="s">
        <v>1260</v>
      </c>
      <c r="F659" s="22" t="s">
        <v>2451</v>
      </c>
      <c r="G659" s="22"/>
      <c r="H659" s="22">
        <v>-2084000000</v>
      </c>
      <c r="I659" s="22">
        <v>-1909000000</v>
      </c>
      <c r="J659" s="22">
        <v>-2242000000</v>
      </c>
      <c r="K659" s="22"/>
      <c r="L659" s="22"/>
    </row>
    <row r="660" spans="3:12">
      <c r="C660" s="22"/>
      <c r="D660" s="22" t="s">
        <v>438</v>
      </c>
      <c r="E660" s="22" t="s">
        <v>1262</v>
      </c>
      <c r="F660" s="22" t="s">
        <v>1263</v>
      </c>
      <c r="G660" s="22"/>
      <c r="H660" s="22">
        <v>-1870000000</v>
      </c>
      <c r="I660" s="22">
        <v>-4031000000</v>
      </c>
      <c r="J660" s="22">
        <v>1156000000</v>
      </c>
      <c r="K660" s="22"/>
      <c r="L660" s="22"/>
    </row>
    <row r="661" spans="3:12">
      <c r="C661" s="22"/>
      <c r="D661" s="22" t="s">
        <v>438</v>
      </c>
      <c r="E661" s="22" t="s">
        <v>1266</v>
      </c>
      <c r="F661" s="22" t="s">
        <v>1267</v>
      </c>
      <c r="G661" s="22" t="s">
        <v>548</v>
      </c>
      <c r="H661" s="22">
        <v>258000000</v>
      </c>
      <c r="I661" s="22">
        <v>254000000</v>
      </c>
      <c r="J661" s="22">
        <v>254000000</v>
      </c>
      <c r="K661" s="22"/>
      <c r="L661" s="22"/>
    </row>
    <row r="662" spans="3:12">
      <c r="C662" s="22"/>
      <c r="D662" s="22" t="s">
        <v>430</v>
      </c>
      <c r="E662" s="22" t="s">
        <v>1290</v>
      </c>
      <c r="F662" s="22" t="s">
        <v>2455</v>
      </c>
      <c r="G662" s="22"/>
      <c r="H662" s="22">
        <v>671000000</v>
      </c>
      <c r="I662" s="22">
        <v>3509000000</v>
      </c>
      <c r="J662" s="22">
        <v>-2909000000</v>
      </c>
      <c r="K662" s="22"/>
      <c r="L662" s="22"/>
    </row>
    <row r="663" spans="3:12">
      <c r="C663" s="22"/>
      <c r="D663" s="22" t="s">
        <v>430</v>
      </c>
      <c r="E663" s="22" t="s">
        <v>1292</v>
      </c>
      <c r="F663" s="22" t="s">
        <v>1293</v>
      </c>
      <c r="G663" s="22"/>
      <c r="H663" s="22">
        <v>2441000000</v>
      </c>
      <c r="I663" s="22">
        <v>3337000000</v>
      </c>
      <c r="J663" s="22">
        <v>1920000000</v>
      </c>
      <c r="K663" s="22"/>
      <c r="L663" s="22"/>
    </row>
    <row r="664" spans="3:12">
      <c r="C664" s="22"/>
      <c r="D664" s="22" t="s">
        <v>430</v>
      </c>
      <c r="E664" s="22" t="s">
        <v>1294</v>
      </c>
      <c r="F664" s="22" t="s">
        <v>1295</v>
      </c>
      <c r="G664" s="22"/>
      <c r="H664" s="22">
        <v>4060000000</v>
      </c>
      <c r="I664" s="22">
        <v>3044000000</v>
      </c>
      <c r="J664" s="22">
        <v>6854000000</v>
      </c>
      <c r="K664" s="22"/>
      <c r="L664" s="22"/>
    </row>
    <row r="665" spans="3:12">
      <c r="C665" s="22"/>
      <c r="D665" s="22" t="s">
        <v>430</v>
      </c>
      <c r="E665" s="22" t="s">
        <v>1296</v>
      </c>
      <c r="F665" s="22" t="s">
        <v>1297</v>
      </c>
      <c r="G665" s="22"/>
      <c r="H665" s="22">
        <v>6501000000</v>
      </c>
      <c r="I665" s="22">
        <v>6381000000</v>
      </c>
      <c r="J665" s="22">
        <v>8774000000</v>
      </c>
      <c r="K665" s="22"/>
      <c r="L665" s="22"/>
    </row>
    <row r="666" spans="3:12">
      <c r="C666" s="22"/>
      <c r="D666" s="22" t="s">
        <v>430</v>
      </c>
      <c r="E666" s="22" t="s">
        <v>1298</v>
      </c>
      <c r="F666" s="22" t="s">
        <v>1299</v>
      </c>
      <c r="G666" s="22"/>
      <c r="H666" s="22">
        <v>885000000</v>
      </c>
      <c r="I666" s="22">
        <v>1387000000</v>
      </c>
      <c r="J666" s="22">
        <v>489000000</v>
      </c>
      <c r="K666" s="22"/>
      <c r="L666" s="22"/>
    </row>
    <row r="667" spans="3:12">
      <c r="C667" s="22"/>
      <c r="D667" s="22" t="s">
        <v>263</v>
      </c>
      <c r="E667" s="22" t="s">
        <v>428</v>
      </c>
      <c r="F667" s="22"/>
      <c r="G667" s="22"/>
      <c r="H667" s="22"/>
      <c r="I667" s="22"/>
      <c r="J667" s="22"/>
      <c r="K667" s="22"/>
      <c r="L667" s="22"/>
    </row>
    <row r="668" spans="3:12">
      <c r="C668" s="22"/>
      <c r="D668" s="22"/>
      <c r="E668" s="22" t="s">
        <v>2456</v>
      </c>
      <c r="F668" s="22" t="s">
        <v>2363</v>
      </c>
      <c r="G668" s="22"/>
      <c r="H668" s="22"/>
      <c r="I668" s="22"/>
      <c r="J668" s="22"/>
      <c r="K668" s="22"/>
      <c r="L668" s="22"/>
    </row>
    <row r="669" spans="3:12">
      <c r="C669" s="22"/>
      <c r="D669" s="22" t="s">
        <v>430</v>
      </c>
      <c r="E669" s="22" t="s">
        <v>2076</v>
      </c>
      <c r="F669" s="22" t="s">
        <v>2077</v>
      </c>
      <c r="G669" s="22"/>
      <c r="H669" s="22">
        <v>78000000</v>
      </c>
      <c r="I669" s="22">
        <v>144000000</v>
      </c>
      <c r="J669" s="22">
        <v>1735000000</v>
      </c>
      <c r="K669" s="22"/>
      <c r="L669" s="22"/>
    </row>
    <row r="670" spans="3:12">
      <c r="C670" s="22"/>
      <c r="D670" s="22" t="s">
        <v>430</v>
      </c>
      <c r="E670" s="22" t="s">
        <v>2066</v>
      </c>
      <c r="F670" s="22" t="s">
        <v>2067</v>
      </c>
      <c r="G670" s="22"/>
      <c r="H670" s="22">
        <v>378000000</v>
      </c>
      <c r="I670" s="22">
        <v>615000000</v>
      </c>
      <c r="J670" s="22">
        <v>899000000</v>
      </c>
      <c r="K670" s="22"/>
      <c r="L670" s="22"/>
    </row>
    <row r="671" spans="3:12">
      <c r="C671" s="22"/>
      <c r="D671" s="22" t="s">
        <v>430</v>
      </c>
      <c r="E671" s="22" t="s">
        <v>2070</v>
      </c>
      <c r="F671" s="22" t="s">
        <v>2071</v>
      </c>
      <c r="G671" s="22"/>
      <c r="H671" s="22">
        <v>43000000</v>
      </c>
      <c r="I671" s="22">
        <v>44000000</v>
      </c>
      <c r="J671" s="22">
        <v>143000000</v>
      </c>
      <c r="K671" s="22"/>
      <c r="L671" s="22"/>
    </row>
    <row r="672" spans="3:12">
      <c r="C672" s="22"/>
      <c r="D672" s="22" t="s">
        <v>430</v>
      </c>
      <c r="E672" s="22" t="s">
        <v>2072</v>
      </c>
      <c r="F672" s="22" t="s">
        <v>2073</v>
      </c>
      <c r="G672" s="22"/>
      <c r="H672" s="22">
        <v>-202000000</v>
      </c>
      <c r="I672" s="22">
        <v>-184000000</v>
      </c>
      <c r="J672" s="22">
        <v>285000000</v>
      </c>
      <c r="K672" s="22"/>
      <c r="L672" s="22"/>
    </row>
    <row r="673" spans="3:10">
      <c r="D673" t="s">
        <v>430</v>
      </c>
      <c r="E673" t="s">
        <v>2074</v>
      </c>
      <c r="F673" t="s">
        <v>2457</v>
      </c>
      <c r="H673">
        <v>-159000000</v>
      </c>
      <c r="I673">
        <v>-140000000</v>
      </c>
      <c r="J673">
        <v>428000000</v>
      </c>
    </row>
    <row r="674" spans="3:10">
      <c r="D674" t="s">
        <v>430</v>
      </c>
      <c r="E674" t="s">
        <v>2076</v>
      </c>
      <c r="F674" t="s">
        <v>2077</v>
      </c>
      <c r="G674" t="s">
        <v>548</v>
      </c>
      <c r="H674">
        <v>78000000</v>
      </c>
      <c r="I674">
        <v>144000000</v>
      </c>
      <c r="J674">
        <v>1735000000</v>
      </c>
    </row>
    <row r="675" spans="3:10">
      <c r="D675" t="s">
        <v>430</v>
      </c>
      <c r="E675" t="s">
        <v>2066</v>
      </c>
      <c r="F675" t="s">
        <v>2078</v>
      </c>
      <c r="H675">
        <v>378000000</v>
      </c>
      <c r="I675">
        <v>615000000</v>
      </c>
      <c r="J675">
        <v>899000000</v>
      </c>
    </row>
    <row r="676" spans="3:10">
      <c r="D676" t="s">
        <v>263</v>
      </c>
      <c r="E676" t="s">
        <v>428</v>
      </c>
    </row>
    <row r="677" spans="3:10">
      <c r="E677" t="s">
        <v>1300</v>
      </c>
      <c r="F677" t="s">
        <v>351</v>
      </c>
    </row>
    <row r="678" spans="3:10">
      <c r="F678" t="s">
        <v>1301</v>
      </c>
    </row>
    <row r="679" spans="3:10">
      <c r="C679" t="s">
        <v>1302</v>
      </c>
      <c r="D679" t="s">
        <v>438</v>
      </c>
      <c r="E679" t="s">
        <v>1303</v>
      </c>
      <c r="F679" t="s">
        <v>1304</v>
      </c>
      <c r="H679">
        <v>19225000000</v>
      </c>
      <c r="I679">
        <v>18919000000</v>
      </c>
    </row>
    <row r="680" spans="3:10">
      <c r="C680" t="s">
        <v>1305</v>
      </c>
      <c r="D680" t="s">
        <v>438</v>
      </c>
      <c r="E680" t="s">
        <v>1306</v>
      </c>
      <c r="F680" t="s">
        <v>1307</v>
      </c>
      <c r="G680" t="s">
        <v>548</v>
      </c>
      <c r="H680">
        <v>14764000000</v>
      </c>
      <c r="I680">
        <v>13259000000</v>
      </c>
    </row>
    <row r="681" spans="3:10">
      <c r="C681" t="s">
        <v>1191</v>
      </c>
      <c r="D681" t="s">
        <v>438</v>
      </c>
      <c r="E681" t="s">
        <v>1192</v>
      </c>
      <c r="F681" t="s">
        <v>1308</v>
      </c>
      <c r="H681">
        <v>4461000000</v>
      </c>
      <c r="I681">
        <v>5660000000</v>
      </c>
    </row>
    <row r="682" spans="3:10">
      <c r="F682" t="s">
        <v>1309</v>
      </c>
    </row>
    <row r="683" spans="3:10">
      <c r="D683" t="s">
        <v>438</v>
      </c>
      <c r="E683" t="s">
        <v>601</v>
      </c>
      <c r="F683" t="s">
        <v>1221</v>
      </c>
      <c r="H683">
        <v>12415000000</v>
      </c>
      <c r="I683">
        <v>12738000000</v>
      </c>
    </row>
    <row r="684" spans="3:10">
      <c r="C684" t="s">
        <v>37</v>
      </c>
      <c r="D684" t="s">
        <v>438</v>
      </c>
      <c r="E684" t="s">
        <v>46</v>
      </c>
      <c r="F684" t="s">
        <v>37</v>
      </c>
      <c r="H684">
        <v>25529000000</v>
      </c>
      <c r="I684">
        <v>25705000000</v>
      </c>
      <c r="J684">
        <v>25637000000</v>
      </c>
    </row>
    <row r="685" spans="3:10">
      <c r="C685" t="s">
        <v>1310</v>
      </c>
      <c r="D685" t="s">
        <v>438</v>
      </c>
      <c r="E685" t="s">
        <v>1311</v>
      </c>
      <c r="F685" t="s">
        <v>1312</v>
      </c>
      <c r="H685">
        <v>14000000</v>
      </c>
      <c r="I685">
        <v>14000000</v>
      </c>
    </row>
    <row r="686" spans="3:10">
      <c r="D686" t="s">
        <v>263</v>
      </c>
      <c r="E686" t="s">
        <v>428</v>
      </c>
    </row>
    <row r="687" spans="3:10">
      <c r="E687" t="s">
        <v>1313</v>
      </c>
      <c r="F687" t="s">
        <v>352</v>
      </c>
    </row>
    <row r="688" spans="3:10">
      <c r="F688" t="s">
        <v>1314</v>
      </c>
    </row>
    <row r="689" spans="3:10">
      <c r="C689" t="s">
        <v>502</v>
      </c>
      <c r="D689" t="s">
        <v>438</v>
      </c>
      <c r="E689" t="s">
        <v>503</v>
      </c>
      <c r="F689" t="s">
        <v>2458</v>
      </c>
      <c r="H689">
        <v>1246000000</v>
      </c>
      <c r="I689">
        <v>1370000000</v>
      </c>
      <c r="J689">
        <v>1504000000</v>
      </c>
    </row>
    <row r="690" spans="3:10">
      <c r="F690" t="s">
        <v>1316</v>
      </c>
    </row>
    <row r="691" spans="3:10">
      <c r="D691" t="s">
        <v>438</v>
      </c>
      <c r="E691" t="s">
        <v>1317</v>
      </c>
      <c r="F691">
        <v>2016</v>
      </c>
      <c r="H691">
        <v>1386000000</v>
      </c>
    </row>
    <row r="692" spans="3:10">
      <c r="D692" t="s">
        <v>438</v>
      </c>
      <c r="E692" t="s">
        <v>1318</v>
      </c>
      <c r="F692">
        <v>2017</v>
      </c>
      <c r="H692">
        <v>1250000000</v>
      </c>
    </row>
    <row r="693" spans="3:10">
      <c r="D693" t="s">
        <v>438</v>
      </c>
      <c r="E693" t="s">
        <v>1319</v>
      </c>
      <c r="F693">
        <v>2018</v>
      </c>
      <c r="H693">
        <v>1124000000</v>
      </c>
    </row>
    <row r="694" spans="3:10">
      <c r="D694" t="s">
        <v>438</v>
      </c>
      <c r="E694" t="s">
        <v>1320</v>
      </c>
      <c r="F694">
        <v>2019</v>
      </c>
      <c r="H694">
        <v>158000000</v>
      </c>
    </row>
    <row r="695" spans="3:10">
      <c r="D695" t="s">
        <v>438</v>
      </c>
      <c r="E695" t="s">
        <v>1321</v>
      </c>
      <c r="F695">
        <v>2020</v>
      </c>
      <c r="H695">
        <v>141000000</v>
      </c>
    </row>
    <row r="696" spans="3:10">
      <c r="D696" t="s">
        <v>263</v>
      </c>
      <c r="E696" t="s">
        <v>428</v>
      </c>
    </row>
    <row r="697" spans="3:10">
      <c r="E697" t="s">
        <v>1322</v>
      </c>
      <c r="F697" t="s">
        <v>353</v>
      </c>
    </row>
    <row r="698" spans="3:10">
      <c r="F698" t="s">
        <v>1323</v>
      </c>
    </row>
    <row r="699" spans="3:10">
      <c r="C699" t="s">
        <v>37</v>
      </c>
      <c r="D699" t="s">
        <v>438</v>
      </c>
      <c r="E699" t="s">
        <v>46</v>
      </c>
      <c r="F699" t="s">
        <v>1324</v>
      </c>
      <c r="H699">
        <v>25529000000</v>
      </c>
      <c r="I699">
        <v>25705000000</v>
      </c>
      <c r="J699">
        <v>25637000000</v>
      </c>
    </row>
    <row r="700" spans="3:10">
      <c r="D700" t="s">
        <v>438</v>
      </c>
      <c r="E700" t="s">
        <v>1327</v>
      </c>
      <c r="F700" t="s">
        <v>1328</v>
      </c>
      <c r="G700" t="s">
        <v>548</v>
      </c>
      <c r="H700">
        <v>179000000</v>
      </c>
      <c r="I700">
        <v>19000000</v>
      </c>
    </row>
    <row r="701" spans="3:10">
      <c r="D701" t="s">
        <v>438</v>
      </c>
      <c r="E701" t="s">
        <v>1329</v>
      </c>
      <c r="F701" t="s">
        <v>1330</v>
      </c>
      <c r="H701">
        <v>3000000</v>
      </c>
      <c r="I701">
        <v>87000000</v>
      </c>
    </row>
    <row r="702" spans="3:10">
      <c r="C702" t="s">
        <v>37</v>
      </c>
      <c r="D702" t="s">
        <v>438</v>
      </c>
      <c r="E702" t="s">
        <v>46</v>
      </c>
      <c r="F702" t="s">
        <v>1331</v>
      </c>
      <c r="H702">
        <v>25529000000</v>
      </c>
      <c r="I702">
        <v>25705000000</v>
      </c>
      <c r="J702">
        <v>25637000000</v>
      </c>
    </row>
    <row r="703" spans="3:10">
      <c r="D703" t="s">
        <v>263</v>
      </c>
      <c r="E703" t="s">
        <v>428</v>
      </c>
    </row>
    <row r="704" spans="3:10">
      <c r="E704" t="s">
        <v>1334</v>
      </c>
      <c r="F704" t="s">
        <v>354</v>
      </c>
    </row>
    <row r="705" spans="4:9">
      <c r="D705" t="s">
        <v>438</v>
      </c>
      <c r="E705" t="s">
        <v>1336</v>
      </c>
      <c r="F705" t="s">
        <v>1337</v>
      </c>
      <c r="H705">
        <v>98514000000</v>
      </c>
      <c r="I705">
        <v>124900000000</v>
      </c>
    </row>
    <row r="706" spans="4:9">
      <c r="D706" t="s">
        <v>438</v>
      </c>
      <c r="E706" t="s">
        <v>2459</v>
      </c>
      <c r="F706" t="s">
        <v>2460</v>
      </c>
      <c r="H706">
        <v>48927000000</v>
      </c>
      <c r="I706">
        <v>14700000000</v>
      </c>
    </row>
    <row r="707" spans="4:9">
      <c r="D707" t="s">
        <v>430</v>
      </c>
      <c r="E707" t="s">
        <v>2461</v>
      </c>
      <c r="F707" t="s">
        <v>2462</v>
      </c>
      <c r="H707">
        <v>43000000000</v>
      </c>
      <c r="I707">
        <v>6900000000</v>
      </c>
    </row>
    <row r="708" spans="4:9">
      <c r="D708" t="s">
        <v>438</v>
      </c>
      <c r="E708" t="s">
        <v>2463</v>
      </c>
      <c r="F708" t="s">
        <v>2464</v>
      </c>
      <c r="H708">
        <v>9500000000</v>
      </c>
      <c r="I708">
        <v>16400000000</v>
      </c>
    </row>
    <row r="709" spans="4:9">
      <c r="D709" t="s">
        <v>430</v>
      </c>
      <c r="E709" t="s">
        <v>2465</v>
      </c>
      <c r="F709" t="s">
        <v>2466</v>
      </c>
      <c r="H709">
        <v>9500000000</v>
      </c>
      <c r="I709">
        <v>16400000000</v>
      </c>
    </row>
    <row r="710" spans="4:9">
      <c r="F710" t="s">
        <v>1338</v>
      </c>
    </row>
    <row r="711" spans="4:9">
      <c r="D711" t="s">
        <v>438</v>
      </c>
      <c r="E711" t="s">
        <v>1339</v>
      </c>
      <c r="F711">
        <v>2016</v>
      </c>
      <c r="H711">
        <v>81846000000</v>
      </c>
    </row>
    <row r="712" spans="4:9">
      <c r="D712" t="s">
        <v>438</v>
      </c>
      <c r="E712" t="s">
        <v>1340</v>
      </c>
      <c r="F712">
        <v>2017</v>
      </c>
      <c r="H712">
        <v>5549000000</v>
      </c>
    </row>
    <row r="713" spans="4:9">
      <c r="D713" t="s">
        <v>438</v>
      </c>
      <c r="E713" t="s">
        <v>1341</v>
      </c>
      <c r="F713">
        <v>2018</v>
      </c>
      <c r="H713">
        <v>3643000000</v>
      </c>
    </row>
    <row r="714" spans="4:9">
      <c r="D714" t="s">
        <v>438</v>
      </c>
      <c r="E714" t="s">
        <v>1342</v>
      </c>
      <c r="F714">
        <v>2019</v>
      </c>
      <c r="H714">
        <v>2200000000</v>
      </c>
    </row>
    <row r="715" spans="4:9">
      <c r="D715" t="s">
        <v>438</v>
      </c>
      <c r="E715" t="s">
        <v>1343</v>
      </c>
      <c r="F715">
        <v>2020</v>
      </c>
      <c r="H715">
        <v>1121000000</v>
      </c>
    </row>
    <row r="716" spans="4:9">
      <c r="D716" t="s">
        <v>438</v>
      </c>
      <c r="E716" t="s">
        <v>1344</v>
      </c>
      <c r="F716" t="s">
        <v>1345</v>
      </c>
      <c r="H716">
        <v>4155000000</v>
      </c>
    </row>
    <row r="717" spans="4:9">
      <c r="D717" t="s">
        <v>438</v>
      </c>
      <c r="E717" t="s">
        <v>1336</v>
      </c>
      <c r="F717" t="s">
        <v>1346</v>
      </c>
      <c r="H717">
        <v>98514000000</v>
      </c>
      <c r="I717">
        <v>124900000000</v>
      </c>
    </row>
    <row r="718" spans="4:9">
      <c r="F718" t="s">
        <v>1347</v>
      </c>
    </row>
    <row r="719" spans="4:9">
      <c r="D719" t="s">
        <v>438</v>
      </c>
      <c r="E719" t="s">
        <v>2459</v>
      </c>
      <c r="F719" t="s">
        <v>1346</v>
      </c>
      <c r="H719">
        <v>48927000000</v>
      </c>
      <c r="I719">
        <v>14700000000</v>
      </c>
    </row>
    <row r="720" spans="4:9">
      <c r="F720" t="s">
        <v>1348</v>
      </c>
    </row>
    <row r="721" spans="3:10">
      <c r="D721" t="s">
        <v>438</v>
      </c>
      <c r="E721" t="s">
        <v>1349</v>
      </c>
      <c r="F721" t="s">
        <v>1350</v>
      </c>
      <c r="H721">
        <v>523000000</v>
      </c>
      <c r="I721">
        <v>581000000</v>
      </c>
    </row>
    <row r="722" spans="3:10">
      <c r="D722" t="s">
        <v>263</v>
      </c>
      <c r="E722" t="s">
        <v>428</v>
      </c>
    </row>
    <row r="723" spans="3:10">
      <c r="E723" t="s">
        <v>1351</v>
      </c>
      <c r="F723" t="s">
        <v>355</v>
      </c>
    </row>
    <row r="724" spans="3:10">
      <c r="F724" t="s">
        <v>1352</v>
      </c>
    </row>
    <row r="725" spans="3:10">
      <c r="D725" t="s">
        <v>430</v>
      </c>
      <c r="E725" t="s">
        <v>1353</v>
      </c>
      <c r="F725" t="s">
        <v>1354</v>
      </c>
      <c r="H725" t="s">
        <v>1355</v>
      </c>
      <c r="I725" t="s">
        <v>1355</v>
      </c>
      <c r="J725" t="s">
        <v>1355</v>
      </c>
    </row>
    <row r="726" spans="3:10">
      <c r="C726" t="s">
        <v>2384</v>
      </c>
      <c r="D726" t="s">
        <v>438</v>
      </c>
      <c r="E726" t="s">
        <v>177</v>
      </c>
      <c r="F726" t="s">
        <v>457</v>
      </c>
      <c r="H726">
        <v>97528000000</v>
      </c>
      <c r="I726">
        <v>63518000000</v>
      </c>
      <c r="J726">
        <v>53883000000</v>
      </c>
    </row>
    <row r="727" spans="3:10">
      <c r="D727" t="s">
        <v>438</v>
      </c>
      <c r="E727" t="s">
        <v>1356</v>
      </c>
      <c r="F727" t="s">
        <v>1357</v>
      </c>
      <c r="H727">
        <v>1.6999999999999999E-3</v>
      </c>
      <c r="I727">
        <v>8.0000000000000004E-4</v>
      </c>
      <c r="J727">
        <v>1.1999999999999999E-3</v>
      </c>
    </row>
    <row r="728" spans="3:10">
      <c r="D728" t="s">
        <v>438</v>
      </c>
      <c r="E728" t="s">
        <v>1358</v>
      </c>
      <c r="F728" t="s">
        <v>1359</v>
      </c>
      <c r="H728">
        <v>87465000000</v>
      </c>
      <c r="I728">
        <v>60111000000</v>
      </c>
      <c r="J728">
        <v>54716000000</v>
      </c>
    </row>
    <row r="729" spans="3:10">
      <c r="D729" t="s">
        <v>430</v>
      </c>
      <c r="E729" t="s">
        <v>1360</v>
      </c>
      <c r="F729" t="s">
        <v>1361</v>
      </c>
      <c r="H729">
        <v>6.9999999999999999E-4</v>
      </c>
      <c r="I729">
        <v>1E-3</v>
      </c>
      <c r="J729">
        <v>1.2999999999999999E-3</v>
      </c>
    </row>
    <row r="730" spans="3:10">
      <c r="D730" t="s">
        <v>263</v>
      </c>
      <c r="E730" t="s">
        <v>428</v>
      </c>
    </row>
    <row r="731" spans="3:10">
      <c r="E731" t="s">
        <v>1362</v>
      </c>
      <c r="F731" t="s">
        <v>356</v>
      </c>
    </row>
    <row r="732" spans="3:10">
      <c r="F732" t="s">
        <v>1363</v>
      </c>
    </row>
    <row r="733" spans="3:10">
      <c r="D733" t="s">
        <v>438</v>
      </c>
      <c r="E733" t="s">
        <v>625</v>
      </c>
      <c r="F733" t="s">
        <v>459</v>
      </c>
      <c r="H733">
        <v>199536000000</v>
      </c>
      <c r="I733">
        <v>183943000000</v>
      </c>
    </row>
    <row r="734" spans="3:10">
      <c r="D734" t="s">
        <v>263</v>
      </c>
      <c r="E734" t="s">
        <v>428</v>
      </c>
    </row>
    <row r="735" spans="3:10">
      <c r="E735" t="s">
        <v>1364</v>
      </c>
      <c r="F735" t="s">
        <v>357</v>
      </c>
    </row>
    <row r="736" spans="3:10">
      <c r="F736" t="s">
        <v>1363</v>
      </c>
    </row>
    <row r="737" spans="4:9">
      <c r="D737" t="s">
        <v>438</v>
      </c>
      <c r="E737" t="s">
        <v>1365</v>
      </c>
      <c r="F737">
        <v>2016</v>
      </c>
      <c r="H737">
        <v>31904000000</v>
      </c>
    </row>
    <row r="738" spans="4:9">
      <c r="D738" t="s">
        <v>438</v>
      </c>
      <c r="E738" t="s">
        <v>1366</v>
      </c>
      <c r="F738">
        <v>2017</v>
      </c>
      <c r="H738">
        <v>21953000000</v>
      </c>
    </row>
    <row r="739" spans="4:9">
      <c r="D739" t="s">
        <v>438</v>
      </c>
      <c r="E739" t="s">
        <v>1367</v>
      </c>
      <c r="F739">
        <v>2018</v>
      </c>
      <c r="H739">
        <v>22961000000</v>
      </c>
    </row>
    <row r="740" spans="4:9">
      <c r="D740" t="s">
        <v>438</v>
      </c>
      <c r="E740" t="s">
        <v>1368</v>
      </c>
      <c r="F740">
        <v>2019</v>
      </c>
      <c r="H740">
        <v>21402000000</v>
      </c>
    </row>
    <row r="741" spans="4:9">
      <c r="D741" t="s">
        <v>438</v>
      </c>
      <c r="E741" t="s">
        <v>1369</v>
      </c>
      <c r="F741">
        <v>2020</v>
      </c>
      <c r="H741">
        <v>20236000000</v>
      </c>
    </row>
    <row r="742" spans="4:9">
      <c r="D742" t="s">
        <v>438</v>
      </c>
      <c r="E742" t="s">
        <v>1370</v>
      </c>
      <c r="F742" t="s">
        <v>1345</v>
      </c>
      <c r="H742">
        <v>81080000000</v>
      </c>
    </row>
    <row r="743" spans="4:9">
      <c r="D743" t="s">
        <v>438</v>
      </c>
      <c r="E743" t="s">
        <v>625</v>
      </c>
      <c r="F743" t="s">
        <v>1346</v>
      </c>
      <c r="H743">
        <v>199536000000</v>
      </c>
      <c r="I743">
        <v>183943000000</v>
      </c>
    </row>
    <row r="744" spans="4:9">
      <c r="D744" t="s">
        <v>263</v>
      </c>
      <c r="E744" t="s">
        <v>428</v>
      </c>
    </row>
    <row r="745" spans="4:9">
      <c r="E745" t="s">
        <v>1375</v>
      </c>
      <c r="F745" t="s">
        <v>358</v>
      </c>
    </row>
    <row r="746" spans="4:9">
      <c r="F746" t="s">
        <v>1376</v>
      </c>
    </row>
    <row r="747" spans="4:9">
      <c r="D747" t="s">
        <v>438</v>
      </c>
      <c r="E747" t="s">
        <v>2292</v>
      </c>
      <c r="F747" t="s">
        <v>1551</v>
      </c>
      <c r="H747">
        <v>499000000</v>
      </c>
      <c r="I747">
        <v>606000000</v>
      </c>
    </row>
    <row r="748" spans="4:9">
      <c r="D748" t="s">
        <v>430</v>
      </c>
      <c r="E748" t="s">
        <v>1379</v>
      </c>
      <c r="F748" t="s">
        <v>1380</v>
      </c>
      <c r="H748">
        <v>25519000000</v>
      </c>
      <c r="I748">
        <v>27515000000</v>
      </c>
    </row>
    <row r="749" spans="4:9">
      <c r="D749" t="s">
        <v>430</v>
      </c>
      <c r="E749" t="s">
        <v>1381</v>
      </c>
      <c r="F749" t="s">
        <v>1382</v>
      </c>
      <c r="H749">
        <v>16821000000</v>
      </c>
      <c r="I749">
        <v>16098000000</v>
      </c>
    </row>
    <row r="750" spans="4:9">
      <c r="D750" t="s">
        <v>430</v>
      </c>
      <c r="E750" t="s">
        <v>1383</v>
      </c>
      <c r="F750" t="s">
        <v>1384</v>
      </c>
      <c r="H750">
        <v>9328000000</v>
      </c>
      <c r="I750">
        <v>9963000000</v>
      </c>
    </row>
    <row r="751" spans="4:9">
      <c r="D751" t="s">
        <v>430</v>
      </c>
      <c r="E751" t="s">
        <v>1385</v>
      </c>
      <c r="F751" t="s">
        <v>1386</v>
      </c>
      <c r="H751">
        <v>12839000000</v>
      </c>
      <c r="I751">
        <v>16546000000</v>
      </c>
    </row>
    <row r="752" spans="4:9">
      <c r="D752" t="s">
        <v>438</v>
      </c>
      <c r="E752" t="s">
        <v>1387</v>
      </c>
      <c r="F752" t="s">
        <v>1388</v>
      </c>
      <c r="H752">
        <v>64507000000</v>
      </c>
      <c r="I752">
        <v>70122000000</v>
      </c>
    </row>
    <row r="753" spans="3:9">
      <c r="C753" t="s">
        <v>2467</v>
      </c>
      <c r="D753" t="s">
        <v>438</v>
      </c>
      <c r="E753" t="s">
        <v>2468</v>
      </c>
      <c r="F753" t="s">
        <v>2469</v>
      </c>
      <c r="H753">
        <v>0</v>
      </c>
      <c r="I753">
        <v>211000000</v>
      </c>
    </row>
    <row r="754" spans="3:9">
      <c r="D754" t="s">
        <v>438</v>
      </c>
      <c r="E754" t="s">
        <v>2470</v>
      </c>
      <c r="F754" t="s">
        <v>2471</v>
      </c>
      <c r="H754">
        <v>0</v>
      </c>
      <c r="I754">
        <v>218000000</v>
      </c>
    </row>
    <row r="755" spans="3:9">
      <c r="D755" t="s">
        <v>438</v>
      </c>
      <c r="E755" t="s">
        <v>1387</v>
      </c>
      <c r="F755" t="s">
        <v>1388</v>
      </c>
      <c r="H755">
        <v>64507000000</v>
      </c>
      <c r="I755">
        <v>70122000000</v>
      </c>
    </row>
    <row r="756" spans="3:9">
      <c r="D756" t="s">
        <v>430</v>
      </c>
      <c r="E756" t="s">
        <v>1389</v>
      </c>
      <c r="F756" t="s">
        <v>1390</v>
      </c>
      <c r="H756">
        <v>0.33329999999999999</v>
      </c>
    </row>
    <row r="757" spans="3:9">
      <c r="C757" t="s">
        <v>34</v>
      </c>
      <c r="D757" t="s">
        <v>438</v>
      </c>
      <c r="E757" t="s">
        <v>47</v>
      </c>
      <c r="F757" t="s">
        <v>613</v>
      </c>
      <c r="H757">
        <v>1787632000000</v>
      </c>
      <c r="I757">
        <v>1687155000000</v>
      </c>
    </row>
    <row r="758" spans="3:9">
      <c r="D758" t="s">
        <v>438</v>
      </c>
      <c r="E758" t="s">
        <v>1391</v>
      </c>
      <c r="F758" t="s">
        <v>1411</v>
      </c>
      <c r="H758">
        <v>6900000000</v>
      </c>
      <c r="I758">
        <v>6900000000</v>
      </c>
    </row>
    <row r="759" spans="3:9">
      <c r="D759" t="s">
        <v>438</v>
      </c>
      <c r="E759" t="s">
        <v>1393</v>
      </c>
      <c r="F759" t="s">
        <v>1394</v>
      </c>
      <c r="H759">
        <v>8700000000</v>
      </c>
      <c r="I759">
        <v>8700000000</v>
      </c>
    </row>
    <row r="760" spans="3:9">
      <c r="D760" t="s">
        <v>430</v>
      </c>
      <c r="E760" t="s">
        <v>1395</v>
      </c>
      <c r="F760" t="s">
        <v>1226</v>
      </c>
      <c r="H760">
        <v>1300000000</v>
      </c>
      <c r="I760">
        <v>1700000000</v>
      </c>
    </row>
    <row r="761" spans="3:9">
      <c r="D761" t="s">
        <v>438</v>
      </c>
      <c r="E761" t="s">
        <v>2081</v>
      </c>
      <c r="F761" t="s">
        <v>2082</v>
      </c>
      <c r="H761">
        <v>73396000000</v>
      </c>
      <c r="I761">
        <v>49685000000</v>
      </c>
    </row>
    <row r="762" spans="3:9">
      <c r="D762" t="s">
        <v>430</v>
      </c>
      <c r="E762" t="s">
        <v>2083</v>
      </c>
      <c r="F762" t="s">
        <v>1908</v>
      </c>
      <c r="H762">
        <v>113912000000</v>
      </c>
      <c r="I762">
        <v>101997000000</v>
      </c>
    </row>
    <row r="763" spans="3:9">
      <c r="D763" t="s">
        <v>438</v>
      </c>
      <c r="E763" t="s">
        <v>2084</v>
      </c>
      <c r="F763" t="s">
        <v>2085</v>
      </c>
      <c r="H763">
        <v>453058000000</v>
      </c>
      <c r="I763">
        <v>418338000000</v>
      </c>
    </row>
    <row r="764" spans="3:9">
      <c r="D764" t="s">
        <v>430</v>
      </c>
      <c r="E764" t="s">
        <v>1397</v>
      </c>
      <c r="F764" t="s">
        <v>1398</v>
      </c>
      <c r="H764">
        <v>640366000000</v>
      </c>
      <c r="I764">
        <v>570020000000</v>
      </c>
    </row>
    <row r="765" spans="3:9">
      <c r="D765" t="s">
        <v>263</v>
      </c>
      <c r="E765" t="s">
        <v>428</v>
      </c>
    </row>
    <row r="766" spans="3:9">
      <c r="E766" t="s">
        <v>1399</v>
      </c>
      <c r="F766" t="s">
        <v>359</v>
      </c>
    </row>
    <row r="767" spans="3:9">
      <c r="D767" t="s">
        <v>438</v>
      </c>
      <c r="E767" t="s">
        <v>1391</v>
      </c>
      <c r="F767" t="s">
        <v>1411</v>
      </c>
      <c r="H767">
        <v>6900000000</v>
      </c>
      <c r="I767">
        <v>6900000000</v>
      </c>
    </row>
    <row r="768" spans="3:9">
      <c r="D768" t="s">
        <v>430</v>
      </c>
      <c r="E768" t="s">
        <v>1400</v>
      </c>
      <c r="F768" t="s">
        <v>1401</v>
      </c>
      <c r="H768">
        <v>65777000000</v>
      </c>
      <c r="I768">
        <v>51671000000</v>
      </c>
    </row>
    <row r="769" spans="4:9">
      <c r="D769" t="s">
        <v>438</v>
      </c>
      <c r="E769" t="s">
        <v>1402</v>
      </c>
      <c r="F769" t="s">
        <v>1403</v>
      </c>
      <c r="H769">
        <v>84900000000</v>
      </c>
      <c r="I769">
        <v>64500000000</v>
      </c>
    </row>
    <row r="770" spans="4:9">
      <c r="D770" t="s">
        <v>438</v>
      </c>
      <c r="E770" t="s">
        <v>1404</v>
      </c>
      <c r="F770" t="s">
        <v>1405</v>
      </c>
      <c r="H770">
        <v>84900000000</v>
      </c>
      <c r="I770">
        <v>64500000000</v>
      </c>
    </row>
    <row r="771" spans="4:9">
      <c r="D771" t="s">
        <v>438</v>
      </c>
      <c r="E771" t="s">
        <v>1406</v>
      </c>
      <c r="F771" t="s">
        <v>1407</v>
      </c>
      <c r="H771">
        <v>51100000000</v>
      </c>
      <c r="I771">
        <v>40800000000</v>
      </c>
    </row>
    <row r="772" spans="4:9">
      <c r="D772" t="s">
        <v>438</v>
      </c>
      <c r="E772" t="s">
        <v>1408</v>
      </c>
      <c r="F772" t="s">
        <v>1409</v>
      </c>
      <c r="H772">
        <v>92900000000</v>
      </c>
      <c r="I772">
        <v>56500000000</v>
      </c>
    </row>
    <row r="773" spans="4:9">
      <c r="D773" t="s">
        <v>430</v>
      </c>
      <c r="E773" t="s">
        <v>1410</v>
      </c>
      <c r="F773" t="s">
        <v>1411</v>
      </c>
      <c r="H773">
        <v>74935000000</v>
      </c>
      <c r="I773">
        <v>58148000000</v>
      </c>
    </row>
    <row r="774" spans="4:9">
      <c r="D774" t="s">
        <v>430</v>
      </c>
      <c r="E774" t="s">
        <v>1412</v>
      </c>
      <c r="F774" t="s">
        <v>1413</v>
      </c>
      <c r="G774" t="s">
        <v>548</v>
      </c>
      <c r="H774">
        <v>9158000000</v>
      </c>
      <c r="I774">
        <v>6477000000</v>
      </c>
    </row>
    <row r="775" spans="4:9">
      <c r="D775" t="s">
        <v>430</v>
      </c>
      <c r="E775" t="s">
        <v>1400</v>
      </c>
      <c r="F775" t="s">
        <v>1401</v>
      </c>
      <c r="H775">
        <v>65777000000</v>
      </c>
      <c r="I775">
        <v>51671000000</v>
      </c>
    </row>
    <row r="776" spans="4:9">
      <c r="D776" t="s">
        <v>430</v>
      </c>
      <c r="E776" t="s">
        <v>1414</v>
      </c>
      <c r="F776" t="s">
        <v>1415</v>
      </c>
      <c r="G776" t="s">
        <v>548</v>
      </c>
      <c r="H776">
        <v>65035000000</v>
      </c>
      <c r="I776">
        <v>51624000000</v>
      </c>
    </row>
    <row r="777" spans="4:9">
      <c r="D777" t="s">
        <v>430</v>
      </c>
      <c r="E777" t="s">
        <v>1416</v>
      </c>
      <c r="F777" t="s">
        <v>1417</v>
      </c>
      <c r="H777">
        <v>742000000</v>
      </c>
      <c r="I777">
        <v>47000000</v>
      </c>
    </row>
    <row r="778" spans="4:9">
      <c r="D778" t="s">
        <v>438</v>
      </c>
      <c r="E778" t="s">
        <v>1418</v>
      </c>
      <c r="F778" t="s">
        <v>1419</v>
      </c>
      <c r="H778">
        <v>91278000000</v>
      </c>
      <c r="I778">
        <v>56583000000</v>
      </c>
    </row>
    <row r="779" spans="4:9">
      <c r="D779" t="s">
        <v>430</v>
      </c>
      <c r="E779" t="s">
        <v>1420</v>
      </c>
      <c r="F779" t="s">
        <v>1413</v>
      </c>
      <c r="G779" t="s">
        <v>548</v>
      </c>
      <c r="H779">
        <v>9158000000</v>
      </c>
      <c r="I779">
        <v>6477000000</v>
      </c>
    </row>
    <row r="780" spans="4:9">
      <c r="D780" t="s">
        <v>430</v>
      </c>
      <c r="E780" t="s">
        <v>1421</v>
      </c>
      <c r="F780" t="s">
        <v>1401</v>
      </c>
      <c r="H780">
        <v>82120000000</v>
      </c>
      <c r="I780">
        <v>50106000000</v>
      </c>
    </row>
    <row r="781" spans="4:9">
      <c r="D781" t="s">
        <v>430</v>
      </c>
      <c r="E781" t="s">
        <v>1422</v>
      </c>
      <c r="F781" t="s">
        <v>1423</v>
      </c>
      <c r="G781" t="s">
        <v>548</v>
      </c>
      <c r="H781">
        <v>81772000000</v>
      </c>
      <c r="I781">
        <v>49713000000</v>
      </c>
    </row>
    <row r="782" spans="4:9">
      <c r="D782" t="s">
        <v>430</v>
      </c>
      <c r="E782" t="s">
        <v>1424</v>
      </c>
      <c r="F782" t="s">
        <v>1417</v>
      </c>
      <c r="H782">
        <v>348000000</v>
      </c>
      <c r="I782">
        <v>393000000</v>
      </c>
    </row>
    <row r="783" spans="4:9">
      <c r="D783" t="s">
        <v>263</v>
      </c>
      <c r="E783" t="s">
        <v>428</v>
      </c>
    </row>
    <row r="784" spans="4:9">
      <c r="E784" t="s">
        <v>2293</v>
      </c>
      <c r="F784" t="s">
        <v>2233</v>
      </c>
    </row>
    <row r="785" spans="4:9">
      <c r="F785" t="s">
        <v>2472</v>
      </c>
    </row>
    <row r="786" spans="4:9">
      <c r="D786" t="s">
        <v>438</v>
      </c>
      <c r="E786" t="s">
        <v>1427</v>
      </c>
      <c r="F786" t="s">
        <v>1428</v>
      </c>
      <c r="H786">
        <v>81542000000</v>
      </c>
    </row>
    <row r="787" spans="4:9">
      <c r="D787" t="s">
        <v>438</v>
      </c>
      <c r="E787" t="s">
        <v>1429</v>
      </c>
      <c r="F787" t="s">
        <v>1430</v>
      </c>
      <c r="H787">
        <v>9736000000</v>
      </c>
    </row>
    <row r="788" spans="4:9">
      <c r="D788" t="s">
        <v>438</v>
      </c>
      <c r="E788" t="s">
        <v>1431</v>
      </c>
      <c r="F788" t="s">
        <v>1432</v>
      </c>
      <c r="H788">
        <v>91278000000</v>
      </c>
    </row>
    <row r="789" spans="4:9">
      <c r="D789" t="s">
        <v>263</v>
      </c>
      <c r="E789" t="s">
        <v>428</v>
      </c>
    </row>
    <row r="790" spans="4:9">
      <c r="E790" t="s">
        <v>1442</v>
      </c>
      <c r="F790" t="s">
        <v>362</v>
      </c>
    </row>
    <row r="791" spans="4:9">
      <c r="E791" t="s">
        <v>2473</v>
      </c>
      <c r="F791" t="s">
        <v>2364</v>
      </c>
    </row>
    <row r="792" spans="4:9">
      <c r="F792" t="s">
        <v>1444</v>
      </c>
    </row>
    <row r="793" spans="4:9">
      <c r="D793" t="s">
        <v>438</v>
      </c>
      <c r="E793" t="s">
        <v>883</v>
      </c>
      <c r="F793" t="s">
        <v>1445</v>
      </c>
      <c r="H793">
        <v>84580000000</v>
      </c>
      <c r="I793">
        <v>88474000000</v>
      </c>
    </row>
    <row r="794" spans="4:9">
      <c r="D794" t="s">
        <v>430</v>
      </c>
      <c r="E794" t="s">
        <v>1446</v>
      </c>
      <c r="F794" t="s">
        <v>1447</v>
      </c>
      <c r="G794" t="s">
        <v>548</v>
      </c>
      <c r="H794">
        <v>66924000000</v>
      </c>
      <c r="I794">
        <v>65869000000</v>
      </c>
    </row>
    <row r="795" spans="4:9">
      <c r="D795" t="s">
        <v>438</v>
      </c>
      <c r="E795" t="s">
        <v>607</v>
      </c>
      <c r="F795" t="s">
        <v>885</v>
      </c>
      <c r="H795">
        <v>17656000000</v>
      </c>
      <c r="I795">
        <v>22605000000</v>
      </c>
    </row>
    <row r="796" spans="4:9">
      <c r="D796" t="s">
        <v>438</v>
      </c>
      <c r="E796" t="s">
        <v>888</v>
      </c>
      <c r="F796" t="s">
        <v>1448</v>
      </c>
      <c r="H796">
        <v>79924000000</v>
      </c>
      <c r="I796">
        <v>83781000000</v>
      </c>
    </row>
    <row r="797" spans="4:9">
      <c r="D797" t="s">
        <v>430</v>
      </c>
      <c r="E797" t="s">
        <v>1449</v>
      </c>
      <c r="F797" t="s">
        <v>1450</v>
      </c>
      <c r="G797" t="s">
        <v>548</v>
      </c>
      <c r="H797">
        <v>66004000000</v>
      </c>
      <c r="I797">
        <v>65043000000</v>
      </c>
    </row>
    <row r="798" spans="4:9">
      <c r="D798" t="s">
        <v>438</v>
      </c>
      <c r="E798" t="s">
        <v>621</v>
      </c>
      <c r="F798" t="s">
        <v>890</v>
      </c>
      <c r="H798">
        <v>13920000000</v>
      </c>
      <c r="I798">
        <v>18738000000</v>
      </c>
    </row>
    <row r="799" spans="4:9">
      <c r="D799" t="s">
        <v>263</v>
      </c>
      <c r="E799" t="s">
        <v>428</v>
      </c>
    </row>
    <row r="800" spans="4:9">
      <c r="E800" t="s">
        <v>2474</v>
      </c>
      <c r="F800" t="s">
        <v>2365</v>
      </c>
    </row>
    <row r="801" spans="4:9">
      <c r="D801" t="s">
        <v>438</v>
      </c>
      <c r="E801" t="s">
        <v>883</v>
      </c>
      <c r="F801" t="s">
        <v>1411</v>
      </c>
      <c r="H801">
        <v>84580000000</v>
      </c>
      <c r="I801">
        <v>88474000000</v>
      </c>
    </row>
    <row r="802" spans="4:9">
      <c r="D802" t="s">
        <v>430</v>
      </c>
      <c r="E802" t="s">
        <v>1446</v>
      </c>
      <c r="F802" t="s">
        <v>1413</v>
      </c>
      <c r="G802" t="s">
        <v>548</v>
      </c>
      <c r="H802">
        <v>66924000000</v>
      </c>
      <c r="I802">
        <v>65869000000</v>
      </c>
    </row>
    <row r="803" spans="4:9">
      <c r="D803" t="s">
        <v>438</v>
      </c>
      <c r="E803" t="s">
        <v>607</v>
      </c>
      <c r="F803" t="s">
        <v>885</v>
      </c>
      <c r="H803">
        <v>17656000000</v>
      </c>
      <c r="I803">
        <v>22605000000</v>
      </c>
    </row>
    <row r="804" spans="4:9">
      <c r="D804" t="s">
        <v>438</v>
      </c>
      <c r="E804" t="s">
        <v>1453</v>
      </c>
      <c r="F804" t="s">
        <v>1454</v>
      </c>
      <c r="G804" t="s">
        <v>548</v>
      </c>
      <c r="H804">
        <v>1332000000</v>
      </c>
      <c r="I804">
        <v>1332000000</v>
      </c>
    </row>
    <row r="805" spans="4:9">
      <c r="D805" t="s">
        <v>430</v>
      </c>
      <c r="E805" t="s">
        <v>1455</v>
      </c>
      <c r="F805" t="s">
        <v>1456</v>
      </c>
      <c r="H805">
        <v>16324000000</v>
      </c>
      <c r="I805">
        <v>21273000000</v>
      </c>
    </row>
    <row r="806" spans="4:9">
      <c r="D806" t="s">
        <v>438</v>
      </c>
      <c r="E806" t="s">
        <v>888</v>
      </c>
      <c r="F806" t="s">
        <v>1411</v>
      </c>
      <c r="H806">
        <v>79924000000</v>
      </c>
      <c r="I806">
        <v>83781000000</v>
      </c>
    </row>
    <row r="807" spans="4:9">
      <c r="D807" t="s">
        <v>430</v>
      </c>
      <c r="E807" t="s">
        <v>1449</v>
      </c>
      <c r="F807" t="s">
        <v>1413</v>
      </c>
      <c r="G807" t="s">
        <v>548</v>
      </c>
      <c r="H807">
        <v>66004000000</v>
      </c>
      <c r="I807">
        <v>65043000000</v>
      </c>
    </row>
    <row r="808" spans="4:9">
      <c r="D808" t="s">
        <v>438</v>
      </c>
      <c r="E808" t="s">
        <v>621</v>
      </c>
      <c r="F808" t="s">
        <v>890</v>
      </c>
      <c r="H808">
        <v>13920000000</v>
      </c>
      <c r="I808">
        <v>18738000000</v>
      </c>
    </row>
    <row r="809" spans="4:9">
      <c r="D809" t="s">
        <v>438</v>
      </c>
      <c r="E809" t="s">
        <v>1458</v>
      </c>
      <c r="F809" t="s">
        <v>1454</v>
      </c>
      <c r="G809" t="s">
        <v>548</v>
      </c>
      <c r="H809">
        <v>4484000000</v>
      </c>
      <c r="I809">
        <v>5248000000</v>
      </c>
    </row>
    <row r="810" spans="4:9">
      <c r="D810" t="s">
        <v>430</v>
      </c>
      <c r="E810" t="s">
        <v>1459</v>
      </c>
      <c r="F810" t="s">
        <v>1456</v>
      </c>
      <c r="H810">
        <v>9436000000</v>
      </c>
      <c r="I810">
        <v>13490000000</v>
      </c>
    </row>
    <row r="811" spans="4:9">
      <c r="F811" t="s">
        <v>1460</v>
      </c>
    </row>
    <row r="812" spans="4:9">
      <c r="D812" t="s">
        <v>430</v>
      </c>
      <c r="E812" t="s">
        <v>1461</v>
      </c>
      <c r="F812" t="s">
        <v>1462</v>
      </c>
      <c r="H812">
        <v>69900000000</v>
      </c>
      <c r="I812">
        <v>69600000000</v>
      </c>
    </row>
    <row r="813" spans="4:9">
      <c r="D813" t="s">
        <v>430</v>
      </c>
      <c r="E813" t="s">
        <v>1463</v>
      </c>
      <c r="F813" t="s">
        <v>1464</v>
      </c>
      <c r="H813">
        <v>74000000000</v>
      </c>
      <c r="I813">
        <v>75000000000</v>
      </c>
    </row>
    <row r="814" spans="4:9">
      <c r="D814" t="s">
        <v>430</v>
      </c>
      <c r="E814" t="s">
        <v>1465</v>
      </c>
      <c r="F814" t="s">
        <v>1466</v>
      </c>
      <c r="H814">
        <v>14600000000</v>
      </c>
      <c r="I814">
        <v>18900000000</v>
      </c>
    </row>
    <row r="815" spans="4:9">
      <c r="D815" t="s">
        <v>430</v>
      </c>
      <c r="E815" t="s">
        <v>1467</v>
      </c>
      <c r="F815" t="s">
        <v>1468</v>
      </c>
      <c r="H815">
        <v>5900000000</v>
      </c>
      <c r="I815">
        <v>8800000000</v>
      </c>
    </row>
    <row r="816" spans="4:9">
      <c r="D816" t="s">
        <v>438</v>
      </c>
      <c r="E816" t="s">
        <v>1469</v>
      </c>
      <c r="F816" t="s">
        <v>1470</v>
      </c>
      <c r="H816">
        <v>375000000</v>
      </c>
      <c r="I816">
        <v>266000000</v>
      </c>
    </row>
    <row r="817" spans="4:10">
      <c r="D817" t="s">
        <v>438</v>
      </c>
      <c r="E817" t="s">
        <v>1471</v>
      </c>
      <c r="F817" t="s">
        <v>1472</v>
      </c>
      <c r="H817">
        <v>81000000</v>
      </c>
      <c r="I817">
        <v>56000000</v>
      </c>
    </row>
    <row r="818" spans="4:10">
      <c r="D818" t="s">
        <v>438</v>
      </c>
      <c r="E818" t="s">
        <v>1473</v>
      </c>
      <c r="F818" t="s">
        <v>1474</v>
      </c>
      <c r="H818">
        <v>5300000000</v>
      </c>
      <c r="I818">
        <v>5200000000</v>
      </c>
    </row>
    <row r="819" spans="4:10">
      <c r="D819" t="s">
        <v>438</v>
      </c>
      <c r="E819" t="s">
        <v>1475</v>
      </c>
      <c r="F819" t="s">
        <v>1476</v>
      </c>
      <c r="H819">
        <v>4700000000</v>
      </c>
      <c r="I819">
        <v>4600000000</v>
      </c>
    </row>
    <row r="820" spans="4:10">
      <c r="D820" t="s">
        <v>263</v>
      </c>
      <c r="E820" t="s">
        <v>428</v>
      </c>
    </row>
    <row r="821" spans="4:10">
      <c r="E821" t="s">
        <v>2475</v>
      </c>
      <c r="F821" t="s">
        <v>2366</v>
      </c>
    </row>
    <row r="822" spans="4:10">
      <c r="F822" t="s">
        <v>1444</v>
      </c>
    </row>
    <row r="823" spans="4:10">
      <c r="D823" t="s">
        <v>430</v>
      </c>
      <c r="E823" t="s">
        <v>2296</v>
      </c>
      <c r="F823" t="s">
        <v>2476</v>
      </c>
      <c r="H823">
        <v>1342000000</v>
      </c>
      <c r="I823">
        <v>1404000000</v>
      </c>
      <c r="J823">
        <v>1309000000</v>
      </c>
    </row>
    <row r="824" spans="4:10">
      <c r="D824" t="s">
        <v>430</v>
      </c>
      <c r="E824" t="s">
        <v>2298</v>
      </c>
      <c r="F824" t="s">
        <v>2299</v>
      </c>
      <c r="H824">
        <v>-1817000000</v>
      </c>
      <c r="I824">
        <v>604000000</v>
      </c>
      <c r="J824">
        <v>-2727000000</v>
      </c>
    </row>
    <row r="825" spans="4:10">
      <c r="D825" t="s">
        <v>430</v>
      </c>
      <c r="E825" t="s">
        <v>2300</v>
      </c>
      <c r="F825" t="s">
        <v>2301</v>
      </c>
      <c r="H825">
        <v>1895000000</v>
      </c>
      <c r="I825">
        <v>-98000000</v>
      </c>
      <c r="J825">
        <v>2361000000</v>
      </c>
    </row>
    <row r="826" spans="4:10">
      <c r="D826" t="s">
        <v>438</v>
      </c>
      <c r="E826" t="s">
        <v>2477</v>
      </c>
      <c r="F826" t="s">
        <v>2303</v>
      </c>
      <c r="H826">
        <v>78000000</v>
      </c>
      <c r="I826">
        <v>506000000</v>
      </c>
      <c r="J826">
        <v>-366000000</v>
      </c>
    </row>
    <row r="827" spans="4:10">
      <c r="D827" t="s">
        <v>438</v>
      </c>
      <c r="E827" t="s">
        <v>1488</v>
      </c>
      <c r="F827" t="s">
        <v>1489</v>
      </c>
      <c r="H827">
        <v>-7000000</v>
      </c>
      <c r="I827">
        <v>-1000000</v>
      </c>
      <c r="J827">
        <v>-5000000</v>
      </c>
    </row>
    <row r="828" spans="4:10">
      <c r="D828" t="s">
        <v>263</v>
      </c>
      <c r="E828" t="s">
        <v>428</v>
      </c>
    </row>
    <row r="829" spans="4:10">
      <c r="E829" t="s">
        <v>2478</v>
      </c>
      <c r="F829" t="s">
        <v>2367</v>
      </c>
    </row>
    <row r="830" spans="4:10">
      <c r="D830" t="s">
        <v>438</v>
      </c>
      <c r="E830" t="s">
        <v>545</v>
      </c>
      <c r="F830" t="s">
        <v>2479</v>
      </c>
      <c r="H830">
        <v>1549000000</v>
      </c>
      <c r="I830">
        <v>952000000</v>
      </c>
      <c r="J830">
        <v>-32000000</v>
      </c>
    </row>
    <row r="831" spans="4:10">
      <c r="D831" t="s">
        <v>438</v>
      </c>
      <c r="E831" t="s">
        <v>546</v>
      </c>
      <c r="F831" t="s">
        <v>2306</v>
      </c>
      <c r="H831">
        <v>1089000000</v>
      </c>
      <c r="I831">
        <v>545000000</v>
      </c>
      <c r="J831">
        <v>296000000</v>
      </c>
    </row>
    <row r="832" spans="4:10">
      <c r="D832" t="s">
        <v>430</v>
      </c>
      <c r="E832" t="s">
        <v>2480</v>
      </c>
      <c r="F832" t="s">
        <v>2308</v>
      </c>
      <c r="H832">
        <v>1000000</v>
      </c>
      <c r="I832">
        <v>2000000</v>
      </c>
      <c r="J832">
        <v>1000000</v>
      </c>
    </row>
    <row r="833" spans="4:10">
      <c r="D833" t="s">
        <v>438</v>
      </c>
      <c r="E833" t="s">
        <v>1483</v>
      </c>
      <c r="F833" t="s">
        <v>2087</v>
      </c>
      <c r="H833">
        <v>826000000</v>
      </c>
    </row>
    <row r="834" spans="4:10">
      <c r="D834" t="s">
        <v>438</v>
      </c>
      <c r="E834" t="s">
        <v>1485</v>
      </c>
      <c r="F834" t="s">
        <v>1486</v>
      </c>
      <c r="H834" t="s">
        <v>2481</v>
      </c>
    </row>
    <row r="835" spans="4:10">
      <c r="D835" t="s">
        <v>438</v>
      </c>
      <c r="E835" t="s">
        <v>2310</v>
      </c>
      <c r="F835" t="s">
        <v>2311</v>
      </c>
      <c r="H835">
        <v>0</v>
      </c>
      <c r="I835">
        <v>0</v>
      </c>
      <c r="J835">
        <v>0</v>
      </c>
    </row>
    <row r="836" spans="4:10">
      <c r="D836" t="s">
        <v>263</v>
      </c>
      <c r="E836" t="s">
        <v>428</v>
      </c>
    </row>
    <row r="837" spans="4:10">
      <c r="E837" t="s">
        <v>2482</v>
      </c>
      <c r="F837" t="s">
        <v>2368</v>
      </c>
    </row>
    <row r="838" spans="4:10">
      <c r="F838" t="s">
        <v>1444</v>
      </c>
    </row>
    <row r="839" spans="4:10">
      <c r="D839" t="s">
        <v>430</v>
      </c>
      <c r="E839" t="s">
        <v>1290</v>
      </c>
      <c r="F839" t="s">
        <v>1492</v>
      </c>
      <c r="H839">
        <v>671000000</v>
      </c>
      <c r="I839">
        <v>3509000000</v>
      </c>
      <c r="J839">
        <v>-2909000000</v>
      </c>
    </row>
    <row r="840" spans="4:10">
      <c r="D840" t="s">
        <v>430</v>
      </c>
      <c r="E840" t="s">
        <v>2089</v>
      </c>
      <c r="F840" t="s">
        <v>2090</v>
      </c>
      <c r="H840">
        <v>-3000000</v>
      </c>
      <c r="I840">
        <v>492000000</v>
      </c>
    </row>
    <row r="841" spans="4:10">
      <c r="D841" t="s">
        <v>430</v>
      </c>
      <c r="E841" t="s">
        <v>2091</v>
      </c>
      <c r="F841" t="s">
        <v>2092</v>
      </c>
      <c r="H841">
        <v>56000000</v>
      </c>
      <c r="I841">
        <v>98000000</v>
      </c>
    </row>
    <row r="842" spans="4:10">
      <c r="D842" t="s">
        <v>263</v>
      </c>
      <c r="E842" t="s">
        <v>428</v>
      </c>
    </row>
    <row r="843" spans="4:10">
      <c r="E843" t="s">
        <v>1493</v>
      </c>
      <c r="F843" t="s">
        <v>368</v>
      </c>
    </row>
    <row r="844" spans="4:10">
      <c r="F844" t="s">
        <v>1444</v>
      </c>
    </row>
    <row r="845" spans="4:10">
      <c r="D845" t="s">
        <v>438</v>
      </c>
      <c r="E845" t="s">
        <v>1494</v>
      </c>
      <c r="F845" t="s">
        <v>1495</v>
      </c>
      <c r="H845">
        <v>541000000</v>
      </c>
      <c r="I845">
        <v>943000000</v>
      </c>
    </row>
    <row r="846" spans="4:10">
      <c r="D846" t="s">
        <v>438</v>
      </c>
      <c r="E846" t="s">
        <v>1496</v>
      </c>
      <c r="F846" t="s">
        <v>1497</v>
      </c>
      <c r="H846">
        <v>10544000000</v>
      </c>
      <c r="I846">
        <v>12304000000</v>
      </c>
    </row>
    <row r="847" spans="4:10">
      <c r="D847" t="s">
        <v>430</v>
      </c>
      <c r="E847" t="s">
        <v>1498</v>
      </c>
      <c r="F847" t="s">
        <v>1499</v>
      </c>
      <c r="H847">
        <v>6481000000</v>
      </c>
      <c r="I847">
        <v>6888000000</v>
      </c>
    </row>
    <row r="848" spans="4:10">
      <c r="D848" t="s">
        <v>430</v>
      </c>
      <c r="E848" t="s">
        <v>1500</v>
      </c>
      <c r="F848" t="s">
        <v>1501</v>
      </c>
      <c r="H848">
        <v>4063000000</v>
      </c>
      <c r="I848">
        <v>5416000000</v>
      </c>
    </row>
    <row r="849" spans="3:9">
      <c r="D849" t="s">
        <v>430</v>
      </c>
      <c r="E849" t="s">
        <v>1502</v>
      </c>
      <c r="F849" t="s">
        <v>1503</v>
      </c>
      <c r="H849">
        <v>11537000000</v>
      </c>
      <c r="I849">
        <v>9771000000</v>
      </c>
    </row>
    <row r="850" spans="3:9">
      <c r="D850" t="s">
        <v>263</v>
      </c>
      <c r="E850" t="s">
        <v>428</v>
      </c>
    </row>
    <row r="851" spans="3:9">
      <c r="E851" t="s">
        <v>1504</v>
      </c>
      <c r="F851" t="s">
        <v>2369</v>
      </c>
    </row>
    <row r="852" spans="3:9">
      <c r="F852" t="s">
        <v>1505</v>
      </c>
    </row>
    <row r="853" spans="3:9">
      <c r="D853" t="s">
        <v>438</v>
      </c>
      <c r="E853" t="s">
        <v>1506</v>
      </c>
      <c r="F853" t="s">
        <v>1507</v>
      </c>
      <c r="H853">
        <v>12300000000</v>
      </c>
      <c r="I853">
        <v>13600000000</v>
      </c>
    </row>
    <row r="854" spans="3:9">
      <c r="D854" t="s">
        <v>438</v>
      </c>
      <c r="E854" t="s">
        <v>1508</v>
      </c>
      <c r="F854" t="s">
        <v>1509</v>
      </c>
      <c r="H854">
        <v>8800000000</v>
      </c>
      <c r="I854">
        <v>10500000000</v>
      </c>
    </row>
    <row r="855" spans="3:9">
      <c r="D855" t="s">
        <v>438</v>
      </c>
      <c r="E855" t="s">
        <v>1510</v>
      </c>
      <c r="F855" t="s">
        <v>1511</v>
      </c>
      <c r="H855">
        <v>3600000000</v>
      </c>
      <c r="I855">
        <v>3100000000</v>
      </c>
    </row>
    <row r="856" spans="3:9">
      <c r="D856" t="s">
        <v>263</v>
      </c>
      <c r="E856" t="s">
        <v>428</v>
      </c>
    </row>
    <row r="857" spans="3:9">
      <c r="E857" t="s">
        <v>1512</v>
      </c>
      <c r="F857" t="s">
        <v>370</v>
      </c>
    </row>
    <row r="858" spans="3:9">
      <c r="D858" t="s">
        <v>438</v>
      </c>
      <c r="E858" t="s">
        <v>1932</v>
      </c>
      <c r="F858" t="s">
        <v>1933</v>
      </c>
      <c r="H858">
        <v>267358000000</v>
      </c>
      <c r="I858">
        <v>257442000000</v>
      </c>
    </row>
    <row r="859" spans="3:9">
      <c r="D859" t="s">
        <v>438</v>
      </c>
      <c r="E859" t="s">
        <v>883</v>
      </c>
      <c r="F859" t="s">
        <v>1445</v>
      </c>
      <c r="H859">
        <v>84580000000</v>
      </c>
      <c r="I859">
        <v>88474000000</v>
      </c>
    </row>
    <row r="860" spans="3:9">
      <c r="D860" t="s">
        <v>438</v>
      </c>
      <c r="E860" t="s">
        <v>888</v>
      </c>
      <c r="F860" t="s">
        <v>1448</v>
      </c>
      <c r="G860" t="s">
        <v>548</v>
      </c>
      <c r="H860">
        <v>79924000000</v>
      </c>
      <c r="I860">
        <v>83781000000</v>
      </c>
    </row>
    <row r="861" spans="3:9">
      <c r="D861" t="s">
        <v>263</v>
      </c>
      <c r="E861" t="s">
        <v>428</v>
      </c>
    </row>
    <row r="862" spans="3:9">
      <c r="E862" t="s">
        <v>1514</v>
      </c>
      <c r="F862" t="s">
        <v>371</v>
      </c>
    </row>
    <row r="863" spans="3:9">
      <c r="C863" t="s">
        <v>2093</v>
      </c>
      <c r="D863" t="s">
        <v>438</v>
      </c>
      <c r="E863" t="s">
        <v>2094</v>
      </c>
      <c r="F863" t="s">
        <v>2095</v>
      </c>
      <c r="H863">
        <v>-1000000000</v>
      </c>
      <c r="I863">
        <v>211000000</v>
      </c>
    </row>
    <row r="864" spans="3:9">
      <c r="F864" t="s">
        <v>1515</v>
      </c>
    </row>
    <row r="865" spans="4:10">
      <c r="D865" t="s">
        <v>438</v>
      </c>
      <c r="E865" t="s">
        <v>1932</v>
      </c>
      <c r="F865" t="s">
        <v>1933</v>
      </c>
      <c r="H865">
        <v>267358000000</v>
      </c>
      <c r="I865">
        <v>257442000000</v>
      </c>
    </row>
    <row r="866" spans="4:10">
      <c r="D866" t="s">
        <v>438</v>
      </c>
      <c r="E866" t="s">
        <v>601</v>
      </c>
      <c r="F866" t="s">
        <v>1221</v>
      </c>
      <c r="H866">
        <v>12415000000</v>
      </c>
      <c r="I866">
        <v>12738000000</v>
      </c>
    </row>
    <row r="867" spans="4:10">
      <c r="D867" t="s">
        <v>438</v>
      </c>
      <c r="E867" t="s">
        <v>883</v>
      </c>
      <c r="F867" t="s">
        <v>1445</v>
      </c>
      <c r="H867">
        <v>84580000000</v>
      </c>
      <c r="I867">
        <v>88474000000</v>
      </c>
    </row>
    <row r="868" spans="4:10">
      <c r="D868" t="s">
        <v>438</v>
      </c>
      <c r="E868" t="s">
        <v>607</v>
      </c>
      <c r="F868" t="s">
        <v>885</v>
      </c>
      <c r="H868">
        <v>17656000000</v>
      </c>
      <c r="I868">
        <v>22605000000</v>
      </c>
    </row>
    <row r="869" spans="4:10">
      <c r="D869" t="s">
        <v>438</v>
      </c>
      <c r="E869" t="s">
        <v>1942</v>
      </c>
      <c r="F869" t="s">
        <v>2483</v>
      </c>
      <c r="H869">
        <v>3065000000</v>
      </c>
      <c r="I869">
        <v>2512000000</v>
      </c>
    </row>
    <row r="870" spans="4:10">
      <c r="F870" t="s">
        <v>1516</v>
      </c>
    </row>
    <row r="871" spans="4:10">
      <c r="D871" t="s">
        <v>438</v>
      </c>
      <c r="E871" t="s">
        <v>888</v>
      </c>
      <c r="F871" t="s">
        <v>1517</v>
      </c>
      <c r="G871" t="s">
        <v>548</v>
      </c>
      <c r="H871">
        <v>79924000000</v>
      </c>
      <c r="I871">
        <v>83781000000</v>
      </c>
    </row>
    <row r="872" spans="4:10">
      <c r="D872" t="s">
        <v>438</v>
      </c>
      <c r="E872" t="s">
        <v>621</v>
      </c>
      <c r="F872" t="s">
        <v>890</v>
      </c>
      <c r="G872" t="s">
        <v>548</v>
      </c>
      <c r="H872">
        <v>13920000000</v>
      </c>
      <c r="I872">
        <v>18738000000</v>
      </c>
    </row>
    <row r="873" spans="4:10">
      <c r="D873" t="s">
        <v>263</v>
      </c>
      <c r="E873" t="s">
        <v>428</v>
      </c>
    </row>
    <row r="874" spans="4:10">
      <c r="E874" t="s">
        <v>2097</v>
      </c>
      <c r="F874" t="s">
        <v>1901</v>
      </c>
    </row>
    <row r="875" spans="4:10">
      <c r="F875" t="s">
        <v>1519</v>
      </c>
    </row>
    <row r="876" spans="4:10">
      <c r="D876" t="s">
        <v>430</v>
      </c>
      <c r="E876" t="s">
        <v>2098</v>
      </c>
      <c r="F876" t="s">
        <v>2099</v>
      </c>
      <c r="H876">
        <v>0</v>
      </c>
      <c r="I876">
        <v>0</v>
      </c>
      <c r="J876">
        <v>0</v>
      </c>
    </row>
    <row r="877" spans="4:10">
      <c r="D877" t="s">
        <v>430</v>
      </c>
      <c r="E877" t="s">
        <v>2484</v>
      </c>
      <c r="F877" t="s">
        <v>2485</v>
      </c>
      <c r="J877">
        <v>6000000000</v>
      </c>
    </row>
    <row r="878" spans="4:10">
      <c r="D878" t="s">
        <v>263</v>
      </c>
      <c r="E878" t="s">
        <v>428</v>
      </c>
    </row>
    <row r="879" spans="4:10">
      <c r="E879" t="s">
        <v>1518</v>
      </c>
      <c r="F879" t="s">
        <v>372</v>
      </c>
    </row>
    <row r="880" spans="4:10">
      <c r="F880" t="s">
        <v>1519</v>
      </c>
    </row>
    <row r="881" spans="4:10">
      <c r="F881" t="s">
        <v>1520</v>
      </c>
    </row>
    <row r="882" spans="4:10">
      <c r="D882" t="s">
        <v>430</v>
      </c>
      <c r="E882" t="s">
        <v>2486</v>
      </c>
      <c r="F882" t="s">
        <v>2487</v>
      </c>
      <c r="J882">
        <v>6000000000</v>
      </c>
    </row>
    <row r="883" spans="4:10">
      <c r="D883" t="s">
        <v>263</v>
      </c>
      <c r="E883" t="s">
        <v>428</v>
      </c>
    </row>
    <row r="884" spans="4:10">
      <c r="E884" t="s">
        <v>1521</v>
      </c>
      <c r="F884" t="s">
        <v>373</v>
      </c>
    </row>
    <row r="885" spans="4:10">
      <c r="F885" t="s">
        <v>1519</v>
      </c>
    </row>
    <row r="886" spans="4:10">
      <c r="F886" t="s">
        <v>1520</v>
      </c>
    </row>
    <row r="887" spans="4:10">
      <c r="D887" t="s">
        <v>263</v>
      </c>
      <c r="E887" t="s">
        <v>428</v>
      </c>
    </row>
    <row r="888" spans="4:10">
      <c r="E888" t="s">
        <v>1522</v>
      </c>
      <c r="F888" t="s">
        <v>374</v>
      </c>
    </row>
    <row r="889" spans="4:10">
      <c r="F889" t="s">
        <v>1519</v>
      </c>
    </row>
    <row r="890" spans="4:10">
      <c r="D890" t="s">
        <v>438</v>
      </c>
      <c r="E890" t="s">
        <v>601</v>
      </c>
      <c r="F890" t="s">
        <v>1221</v>
      </c>
      <c r="H890">
        <v>12415000000</v>
      </c>
      <c r="I890">
        <v>12738000000</v>
      </c>
    </row>
    <row r="891" spans="4:10">
      <c r="F891" t="s">
        <v>2101</v>
      </c>
    </row>
    <row r="892" spans="4:10">
      <c r="D892" t="s">
        <v>430</v>
      </c>
      <c r="E892" t="s">
        <v>2091</v>
      </c>
      <c r="F892" t="s">
        <v>2312</v>
      </c>
      <c r="H892">
        <v>56000000</v>
      </c>
      <c r="I892">
        <v>98000000</v>
      </c>
    </row>
    <row r="893" spans="4:10">
      <c r="D893" t="s">
        <v>263</v>
      </c>
      <c r="E893" t="s">
        <v>428</v>
      </c>
    </row>
    <row r="894" spans="4:10">
      <c r="E894" t="s">
        <v>1523</v>
      </c>
      <c r="F894" t="s">
        <v>375</v>
      </c>
    </row>
    <row r="895" spans="4:10">
      <c r="D895" t="s">
        <v>438</v>
      </c>
      <c r="E895" t="s">
        <v>1942</v>
      </c>
      <c r="F895" t="s">
        <v>1943</v>
      </c>
      <c r="H895">
        <v>3065000000</v>
      </c>
      <c r="I895">
        <v>2512000000</v>
      </c>
    </row>
    <row r="896" spans="4:10">
      <c r="D896" t="s">
        <v>263</v>
      </c>
      <c r="E896" t="s">
        <v>428</v>
      </c>
    </row>
    <row r="897" spans="4:9">
      <c r="E897" t="s">
        <v>2103</v>
      </c>
      <c r="F897" t="s">
        <v>1902</v>
      </c>
    </row>
    <row r="898" spans="4:9">
      <c r="D898" t="s">
        <v>430</v>
      </c>
      <c r="E898" t="s">
        <v>2104</v>
      </c>
      <c r="F898" t="s">
        <v>2105</v>
      </c>
      <c r="H898">
        <v>-3000000</v>
      </c>
      <c r="I898">
        <v>33000000</v>
      </c>
    </row>
    <row r="899" spans="4:9">
      <c r="D899" t="s">
        <v>430</v>
      </c>
      <c r="E899" t="s">
        <v>2106</v>
      </c>
      <c r="F899" t="s">
        <v>594</v>
      </c>
      <c r="H899">
        <v>-3000000</v>
      </c>
      <c r="I899">
        <v>0</v>
      </c>
    </row>
    <row r="900" spans="4:9">
      <c r="D900" t="s">
        <v>430</v>
      </c>
      <c r="E900" t="s">
        <v>2107</v>
      </c>
      <c r="F900" t="s">
        <v>446</v>
      </c>
      <c r="H900">
        <v>-1166000000</v>
      </c>
      <c r="I900">
        <v>-1461000000</v>
      </c>
    </row>
    <row r="901" spans="4:9">
      <c r="D901" t="s">
        <v>430</v>
      </c>
      <c r="E901" t="s">
        <v>2108</v>
      </c>
      <c r="F901" t="s">
        <v>132</v>
      </c>
      <c r="H901">
        <v>-396000000</v>
      </c>
      <c r="I901">
        <v>-341000000</v>
      </c>
    </row>
    <row r="902" spans="4:9">
      <c r="D902" t="s">
        <v>430</v>
      </c>
      <c r="E902" t="s">
        <v>2109</v>
      </c>
      <c r="F902" t="s">
        <v>1346</v>
      </c>
      <c r="H902">
        <v>-1568000000</v>
      </c>
      <c r="I902">
        <v>-1769000000</v>
      </c>
    </row>
    <row r="903" spans="4:9">
      <c r="D903" t="s">
        <v>263</v>
      </c>
      <c r="E903" t="s">
        <v>428</v>
      </c>
    </row>
    <row r="904" spans="4:9">
      <c r="E904" t="s">
        <v>1525</v>
      </c>
      <c r="F904" t="s">
        <v>377</v>
      </c>
    </row>
    <row r="905" spans="4:9">
      <c r="F905" t="s">
        <v>1519</v>
      </c>
    </row>
    <row r="906" spans="4:9">
      <c r="F906" t="s">
        <v>2101</v>
      </c>
    </row>
    <row r="907" spans="4:9">
      <c r="D907" t="s">
        <v>263</v>
      </c>
      <c r="E907" t="s">
        <v>428</v>
      </c>
    </row>
    <row r="908" spans="4:9">
      <c r="E908" t="s">
        <v>2110</v>
      </c>
      <c r="F908" t="s">
        <v>1903</v>
      </c>
    </row>
    <row r="909" spans="4:9">
      <c r="F909" t="s">
        <v>1519</v>
      </c>
    </row>
    <row r="910" spans="4:9">
      <c r="D910" t="s">
        <v>438</v>
      </c>
      <c r="E910" t="s">
        <v>2111</v>
      </c>
      <c r="F910" t="s">
        <v>966</v>
      </c>
      <c r="H910">
        <v>642000000</v>
      </c>
      <c r="I910">
        <v>1507000000</v>
      </c>
    </row>
    <row r="911" spans="4:9">
      <c r="D911" t="s">
        <v>438</v>
      </c>
      <c r="E911" t="s">
        <v>2112</v>
      </c>
      <c r="F911" t="s">
        <v>2113</v>
      </c>
      <c r="H911">
        <v>144000000</v>
      </c>
      <c r="I911">
        <v>252000000</v>
      </c>
    </row>
    <row r="912" spans="4:9">
      <c r="D912" t="s">
        <v>430</v>
      </c>
      <c r="E912" t="s">
        <v>2488</v>
      </c>
      <c r="F912" t="s">
        <v>2489</v>
      </c>
      <c r="H912">
        <v>0</v>
      </c>
      <c r="I912">
        <v>171000000</v>
      </c>
    </row>
    <row r="913" spans="4:10">
      <c r="D913" t="s">
        <v>430</v>
      </c>
      <c r="E913" t="s">
        <v>2490</v>
      </c>
      <c r="F913" t="s">
        <v>2491</v>
      </c>
      <c r="H913">
        <v>602000000</v>
      </c>
      <c r="I913">
        <v>1300000000</v>
      </c>
    </row>
    <row r="914" spans="4:10">
      <c r="D914" t="s">
        <v>430</v>
      </c>
      <c r="E914" t="s">
        <v>2492</v>
      </c>
      <c r="F914" t="s">
        <v>2493</v>
      </c>
      <c r="H914">
        <v>154000000</v>
      </c>
      <c r="I914">
        <v>108000000</v>
      </c>
    </row>
    <row r="915" spans="4:10">
      <c r="D915" t="s">
        <v>263</v>
      </c>
      <c r="E915" t="s">
        <v>428</v>
      </c>
    </row>
    <row r="916" spans="4:10">
      <c r="E916" t="s">
        <v>1526</v>
      </c>
      <c r="F916" t="s">
        <v>378</v>
      </c>
    </row>
    <row r="917" spans="4:10">
      <c r="F917" t="s">
        <v>1519</v>
      </c>
    </row>
    <row r="918" spans="4:10">
      <c r="D918" t="s">
        <v>438</v>
      </c>
      <c r="E918" t="s">
        <v>1942</v>
      </c>
      <c r="F918" t="s">
        <v>1943</v>
      </c>
      <c r="H918">
        <v>3065000000</v>
      </c>
      <c r="I918">
        <v>2512000000</v>
      </c>
    </row>
    <row r="919" spans="4:10">
      <c r="D919" t="s">
        <v>263</v>
      </c>
      <c r="E919" t="s">
        <v>428</v>
      </c>
    </row>
    <row r="920" spans="4:10">
      <c r="E920" t="s">
        <v>2114</v>
      </c>
      <c r="F920" t="s">
        <v>1904</v>
      </c>
    </row>
    <row r="921" spans="4:10">
      <c r="F921" t="s">
        <v>1519</v>
      </c>
    </row>
    <row r="922" spans="4:10">
      <c r="D922" t="s">
        <v>263</v>
      </c>
      <c r="E922" t="s">
        <v>428</v>
      </c>
    </row>
    <row r="923" spans="4:10">
      <c r="E923" t="s">
        <v>2115</v>
      </c>
      <c r="F923" t="s">
        <v>1905</v>
      </c>
    </row>
    <row r="924" spans="4:10">
      <c r="F924" t="s">
        <v>1519</v>
      </c>
    </row>
    <row r="925" spans="4:10">
      <c r="D925" t="s">
        <v>438</v>
      </c>
      <c r="E925" t="s">
        <v>1529</v>
      </c>
      <c r="F925" t="s">
        <v>1530</v>
      </c>
      <c r="H925">
        <v>33000000</v>
      </c>
      <c r="I925">
        <v>89000000</v>
      </c>
      <c r="J925">
        <v>166000000</v>
      </c>
    </row>
    <row r="926" spans="4:10">
      <c r="D926" t="s">
        <v>263</v>
      </c>
      <c r="E926" t="s">
        <v>428</v>
      </c>
    </row>
    <row r="927" spans="4:10">
      <c r="E927" t="s">
        <v>1531</v>
      </c>
      <c r="F927" t="s">
        <v>381</v>
      </c>
    </row>
    <row r="928" spans="4:10">
      <c r="D928" t="s">
        <v>438</v>
      </c>
      <c r="E928" t="s">
        <v>577</v>
      </c>
      <c r="F928" t="s">
        <v>578</v>
      </c>
      <c r="H928">
        <v>19111000000</v>
      </c>
      <c r="I928">
        <v>19571000000</v>
      </c>
      <c r="J928">
        <v>19919000000</v>
      </c>
    </row>
    <row r="929" spans="3:10">
      <c r="D929" t="s">
        <v>430</v>
      </c>
      <c r="E929" t="s">
        <v>1930</v>
      </c>
      <c r="F929" t="s">
        <v>1931</v>
      </c>
      <c r="H929">
        <v>270130000000</v>
      </c>
      <c r="I929">
        <v>258429000000</v>
      </c>
    </row>
    <row r="930" spans="3:10">
      <c r="D930" t="s">
        <v>438</v>
      </c>
      <c r="E930" t="s">
        <v>589</v>
      </c>
      <c r="F930" t="s">
        <v>2116</v>
      </c>
      <c r="H930">
        <v>80197000000</v>
      </c>
      <c r="I930">
        <v>55483000000</v>
      </c>
    </row>
    <row r="931" spans="3:10">
      <c r="D931" t="s">
        <v>438</v>
      </c>
      <c r="E931" t="s">
        <v>595</v>
      </c>
      <c r="F931" t="s">
        <v>446</v>
      </c>
      <c r="H931">
        <v>916559000000</v>
      </c>
      <c r="I931">
        <v>862551000000</v>
      </c>
      <c r="J931">
        <v>822286000000</v>
      </c>
    </row>
    <row r="932" spans="3:10">
      <c r="C932" t="s">
        <v>2043</v>
      </c>
      <c r="D932" t="s">
        <v>438</v>
      </c>
      <c r="E932" t="s">
        <v>2044</v>
      </c>
      <c r="F932" t="s">
        <v>2313</v>
      </c>
      <c r="H932">
        <v>7035000000</v>
      </c>
      <c r="I932">
        <v>7033000000</v>
      </c>
    </row>
    <row r="933" spans="3:10">
      <c r="D933" t="s">
        <v>438</v>
      </c>
      <c r="E933" t="s">
        <v>618</v>
      </c>
      <c r="F933" t="s">
        <v>455</v>
      </c>
      <c r="H933">
        <v>1223312000000</v>
      </c>
      <c r="I933">
        <v>1168310000000</v>
      </c>
    </row>
    <row r="934" spans="3:10">
      <c r="C934" t="s">
        <v>2384</v>
      </c>
      <c r="D934" t="s">
        <v>438</v>
      </c>
      <c r="E934" t="s">
        <v>177</v>
      </c>
      <c r="F934" t="s">
        <v>457</v>
      </c>
      <c r="H934">
        <v>97528000000</v>
      </c>
      <c r="I934">
        <v>63518000000</v>
      </c>
      <c r="J934">
        <v>53883000000</v>
      </c>
    </row>
    <row r="935" spans="3:10">
      <c r="D935" t="s">
        <v>438</v>
      </c>
      <c r="E935" t="s">
        <v>625</v>
      </c>
      <c r="F935" t="s">
        <v>459</v>
      </c>
      <c r="H935">
        <v>199536000000</v>
      </c>
      <c r="I935">
        <v>183943000000</v>
      </c>
    </row>
    <row r="936" spans="3:10">
      <c r="D936" t="s">
        <v>438</v>
      </c>
      <c r="E936" t="s">
        <v>2119</v>
      </c>
      <c r="F936" t="s">
        <v>2120</v>
      </c>
      <c r="H936">
        <v>8000000</v>
      </c>
      <c r="I936">
        <v>9000000</v>
      </c>
    </row>
    <row r="937" spans="3:10">
      <c r="D937" t="s">
        <v>263</v>
      </c>
      <c r="E937" t="s">
        <v>428</v>
      </c>
    </row>
    <row r="938" spans="3:10">
      <c r="E938" t="s">
        <v>1536</v>
      </c>
      <c r="F938" t="s">
        <v>382</v>
      </c>
    </row>
    <row r="939" spans="3:10">
      <c r="F939" t="s">
        <v>1537</v>
      </c>
    </row>
    <row r="940" spans="3:10">
      <c r="D940" t="s">
        <v>430</v>
      </c>
      <c r="E940" t="s">
        <v>1538</v>
      </c>
      <c r="F940" t="s">
        <v>1539</v>
      </c>
      <c r="H940">
        <v>11669096</v>
      </c>
      <c r="I940">
        <v>11597997</v>
      </c>
    </row>
    <row r="941" spans="3:10">
      <c r="D941" t="s">
        <v>430</v>
      </c>
      <c r="E941" t="s">
        <v>1540</v>
      </c>
      <c r="F941" t="s">
        <v>1541</v>
      </c>
      <c r="H941">
        <v>0</v>
      </c>
      <c r="I941">
        <v>0</v>
      </c>
    </row>
    <row r="942" spans="3:10">
      <c r="D942" t="s">
        <v>430</v>
      </c>
      <c r="E942" t="s">
        <v>1542</v>
      </c>
      <c r="F942" t="s">
        <v>1543</v>
      </c>
      <c r="H942">
        <v>1252386</v>
      </c>
      <c r="I942">
        <v>1251287</v>
      </c>
    </row>
    <row r="943" spans="3:10">
      <c r="F943" t="s">
        <v>1544</v>
      </c>
    </row>
    <row r="944" spans="3:10">
      <c r="D944" t="s">
        <v>438</v>
      </c>
      <c r="E944" t="s">
        <v>1545</v>
      </c>
      <c r="F944" t="s">
        <v>1546</v>
      </c>
      <c r="H944">
        <v>11259917</v>
      </c>
      <c r="I944">
        <v>11138818</v>
      </c>
    </row>
    <row r="945" spans="3:9">
      <c r="D945" t="s">
        <v>438</v>
      </c>
      <c r="E945" t="s">
        <v>1547</v>
      </c>
      <c r="F945" t="s">
        <v>1548</v>
      </c>
      <c r="H945" t="s">
        <v>1549</v>
      </c>
    </row>
    <row r="946" spans="3:9">
      <c r="D946" t="s">
        <v>430</v>
      </c>
      <c r="E946" t="s">
        <v>1562</v>
      </c>
      <c r="F946" t="s">
        <v>2121</v>
      </c>
      <c r="H946">
        <v>23613000000</v>
      </c>
      <c r="I946">
        <v>20612000000</v>
      </c>
    </row>
    <row r="947" spans="3:9">
      <c r="D947" t="s">
        <v>438</v>
      </c>
      <c r="E947" t="s">
        <v>1550</v>
      </c>
      <c r="F947" t="s">
        <v>1551</v>
      </c>
      <c r="H947">
        <v>22214000000</v>
      </c>
      <c r="I947">
        <v>19213000000</v>
      </c>
    </row>
    <row r="948" spans="3:9">
      <c r="D948" t="s">
        <v>438</v>
      </c>
      <c r="E948" t="s">
        <v>1552</v>
      </c>
      <c r="F948" t="s">
        <v>1553</v>
      </c>
      <c r="H948">
        <v>1399000000</v>
      </c>
      <c r="I948">
        <v>1399000000</v>
      </c>
    </row>
    <row r="949" spans="3:9">
      <c r="D949" t="s">
        <v>438</v>
      </c>
      <c r="E949" t="s">
        <v>1554</v>
      </c>
      <c r="F949" t="s">
        <v>1555</v>
      </c>
      <c r="H949">
        <v>1252386</v>
      </c>
      <c r="I949">
        <v>1251287</v>
      </c>
    </row>
    <row r="950" spans="3:9">
      <c r="D950" t="s">
        <v>430</v>
      </c>
      <c r="E950" t="s">
        <v>2494</v>
      </c>
      <c r="F950" t="s">
        <v>2495</v>
      </c>
      <c r="H950">
        <v>1252000000</v>
      </c>
      <c r="I950">
        <v>1251000000</v>
      </c>
    </row>
    <row r="951" spans="3:9">
      <c r="D951" t="s">
        <v>430</v>
      </c>
      <c r="E951" t="s">
        <v>1558</v>
      </c>
      <c r="F951" t="s">
        <v>1559</v>
      </c>
      <c r="H951">
        <v>1252000000</v>
      </c>
      <c r="I951">
        <v>1251000000</v>
      </c>
    </row>
    <row r="952" spans="3:9">
      <c r="D952" t="s">
        <v>430</v>
      </c>
      <c r="E952" t="s">
        <v>1560</v>
      </c>
      <c r="F952" t="s">
        <v>1561</v>
      </c>
      <c r="H952">
        <v>0</v>
      </c>
      <c r="I952">
        <v>0</v>
      </c>
    </row>
    <row r="953" spans="3:9">
      <c r="D953" t="s">
        <v>263</v>
      </c>
      <c r="E953" t="s">
        <v>428</v>
      </c>
    </row>
    <row r="954" spans="3:9">
      <c r="E954" t="s">
        <v>1564</v>
      </c>
      <c r="F954" t="s">
        <v>383</v>
      </c>
    </row>
    <row r="955" spans="3:9">
      <c r="F955" t="s">
        <v>1537</v>
      </c>
    </row>
    <row r="956" spans="3:9">
      <c r="C956" t="s">
        <v>1565</v>
      </c>
      <c r="D956" t="s">
        <v>438</v>
      </c>
      <c r="E956" t="s">
        <v>1566</v>
      </c>
      <c r="F956" t="s">
        <v>1567</v>
      </c>
      <c r="H956">
        <v>110000000</v>
      </c>
      <c r="I956">
        <v>109000000</v>
      </c>
    </row>
    <row r="957" spans="3:9">
      <c r="D957" t="s">
        <v>438</v>
      </c>
      <c r="E957" t="s">
        <v>1554</v>
      </c>
      <c r="F957" t="s">
        <v>1546</v>
      </c>
      <c r="H957">
        <v>1252386</v>
      </c>
      <c r="I957">
        <v>1251287</v>
      </c>
    </row>
    <row r="958" spans="3:9">
      <c r="D958" t="s">
        <v>430</v>
      </c>
      <c r="E958" t="s">
        <v>1558</v>
      </c>
      <c r="F958" t="s">
        <v>1551</v>
      </c>
      <c r="H958">
        <v>1252000000</v>
      </c>
      <c r="I958">
        <v>1251000000</v>
      </c>
    </row>
    <row r="959" spans="3:9">
      <c r="D959" t="s">
        <v>430</v>
      </c>
      <c r="E959" t="s">
        <v>645</v>
      </c>
      <c r="F959" t="s">
        <v>646</v>
      </c>
      <c r="G959" t="s">
        <v>548</v>
      </c>
      <c r="H959">
        <v>1362000000</v>
      </c>
      <c r="I959">
        <v>1360000000</v>
      </c>
    </row>
    <row r="960" spans="3:9">
      <c r="D960" t="s">
        <v>263</v>
      </c>
      <c r="E960" t="s">
        <v>428</v>
      </c>
    </row>
    <row r="961" spans="4:9">
      <c r="E961" t="s">
        <v>1568</v>
      </c>
      <c r="F961" t="s">
        <v>384</v>
      </c>
    </row>
    <row r="962" spans="4:9">
      <c r="D962" t="s">
        <v>438</v>
      </c>
      <c r="E962" t="s">
        <v>2122</v>
      </c>
      <c r="F962" t="s">
        <v>2123</v>
      </c>
      <c r="H962">
        <v>34816632</v>
      </c>
    </row>
    <row r="963" spans="4:9">
      <c r="D963" t="s">
        <v>2124</v>
      </c>
      <c r="E963" t="s">
        <v>2125</v>
      </c>
      <c r="F963" t="s">
        <v>2126</v>
      </c>
      <c r="H963">
        <v>33.92</v>
      </c>
    </row>
    <row r="964" spans="4:9">
      <c r="D964" t="s">
        <v>430</v>
      </c>
      <c r="E964" t="s">
        <v>2127</v>
      </c>
      <c r="F964" t="s">
        <v>2128</v>
      </c>
      <c r="H964">
        <v>0</v>
      </c>
      <c r="I964">
        <v>0</v>
      </c>
    </row>
    <row r="965" spans="4:9">
      <c r="D965" t="s">
        <v>438</v>
      </c>
      <c r="E965" t="s">
        <v>1569</v>
      </c>
      <c r="F965" t="s">
        <v>1570</v>
      </c>
      <c r="H965">
        <v>214000000</v>
      </c>
    </row>
    <row r="966" spans="4:9">
      <c r="D966" t="s">
        <v>430</v>
      </c>
      <c r="E966" t="s">
        <v>2496</v>
      </c>
      <c r="F966" t="s">
        <v>2497</v>
      </c>
      <c r="H966">
        <v>0</v>
      </c>
    </row>
    <row r="967" spans="4:9">
      <c r="D967" t="s">
        <v>263</v>
      </c>
      <c r="E967" t="s">
        <v>428</v>
      </c>
    </row>
    <row r="968" spans="4:9">
      <c r="E968" t="s">
        <v>1571</v>
      </c>
      <c r="F968" t="s">
        <v>385</v>
      </c>
    </row>
    <row r="969" spans="4:9">
      <c r="D969" t="s">
        <v>438</v>
      </c>
      <c r="E969" t="s">
        <v>2122</v>
      </c>
      <c r="F969" t="s">
        <v>2123</v>
      </c>
      <c r="H969">
        <v>34816632</v>
      </c>
    </row>
    <row r="970" spans="4:9">
      <c r="D970" t="s">
        <v>438</v>
      </c>
      <c r="E970" t="s">
        <v>1569</v>
      </c>
      <c r="F970" t="s">
        <v>2498</v>
      </c>
      <c r="H970">
        <v>214000000</v>
      </c>
    </row>
    <row r="971" spans="4:9">
      <c r="D971" t="s">
        <v>2124</v>
      </c>
      <c r="E971" t="s">
        <v>2125</v>
      </c>
      <c r="F971" t="s">
        <v>2499</v>
      </c>
      <c r="H971">
        <v>33.92</v>
      </c>
    </row>
    <row r="972" spans="4:9">
      <c r="F972" t="s">
        <v>1572</v>
      </c>
    </row>
    <row r="973" spans="4:9">
      <c r="D973" t="s">
        <v>438</v>
      </c>
      <c r="E973" t="s">
        <v>1573</v>
      </c>
      <c r="F973" t="s">
        <v>1574</v>
      </c>
      <c r="H973">
        <v>524495226</v>
      </c>
    </row>
    <row r="974" spans="4:9">
      <c r="D974" t="s">
        <v>438</v>
      </c>
      <c r="E974" t="s">
        <v>670</v>
      </c>
      <c r="F974" t="s">
        <v>1575</v>
      </c>
      <c r="H974">
        <v>5481811474</v>
      </c>
    </row>
    <row r="975" spans="4:9">
      <c r="D975" t="s">
        <v>430</v>
      </c>
      <c r="E975" t="s">
        <v>1576</v>
      </c>
      <c r="F975" t="s">
        <v>1577</v>
      </c>
      <c r="H975">
        <v>2993693300</v>
      </c>
    </row>
    <row r="976" spans="4:9">
      <c r="D976" t="s">
        <v>438</v>
      </c>
      <c r="E976" t="s">
        <v>668</v>
      </c>
      <c r="F976" t="s">
        <v>1578</v>
      </c>
      <c r="H976">
        <v>9000000000</v>
      </c>
    </row>
    <row r="977" spans="3:10">
      <c r="D977" t="s">
        <v>430</v>
      </c>
      <c r="E977" t="s">
        <v>2127</v>
      </c>
      <c r="F977" t="s">
        <v>2500</v>
      </c>
      <c r="H977">
        <v>0</v>
      </c>
      <c r="I977">
        <v>0</v>
      </c>
    </row>
    <row r="978" spans="3:10">
      <c r="D978" t="s">
        <v>263</v>
      </c>
      <c r="E978" t="s">
        <v>428</v>
      </c>
    </row>
    <row r="979" spans="3:10">
      <c r="E979" t="s">
        <v>1579</v>
      </c>
      <c r="F979" t="s">
        <v>386</v>
      </c>
    </row>
    <row r="980" spans="3:10">
      <c r="F980" t="s">
        <v>1580</v>
      </c>
    </row>
    <row r="981" spans="3:10">
      <c r="C981" t="s">
        <v>1581</v>
      </c>
      <c r="D981" t="s">
        <v>438</v>
      </c>
      <c r="E981" t="s">
        <v>1582</v>
      </c>
      <c r="F981" t="s">
        <v>2129</v>
      </c>
      <c r="H981">
        <v>675000000</v>
      </c>
      <c r="I981">
        <v>639000000</v>
      </c>
      <c r="J981">
        <v>568000000</v>
      </c>
    </row>
    <row r="982" spans="3:10">
      <c r="D982" t="s">
        <v>430</v>
      </c>
      <c r="E982" t="s">
        <v>1584</v>
      </c>
      <c r="F982" t="s">
        <v>1585</v>
      </c>
      <c r="H982">
        <v>169000000</v>
      </c>
      <c r="I982">
        <v>219000000</v>
      </c>
      <c r="J982">
        <v>157000000</v>
      </c>
    </row>
    <row r="983" spans="3:10">
      <c r="C983" t="s">
        <v>1589</v>
      </c>
      <c r="D983" t="s">
        <v>438</v>
      </c>
      <c r="E983" t="s">
        <v>1590</v>
      </c>
      <c r="F983" t="s">
        <v>2314</v>
      </c>
      <c r="H983">
        <v>844000000</v>
      </c>
      <c r="I983">
        <v>858000000</v>
      </c>
      <c r="J983">
        <v>725000000</v>
      </c>
    </row>
    <row r="984" spans="3:10">
      <c r="D984" t="s">
        <v>438</v>
      </c>
      <c r="E984" t="s">
        <v>1592</v>
      </c>
      <c r="F984" t="s">
        <v>1593</v>
      </c>
      <c r="H984">
        <v>318000000</v>
      </c>
      <c r="I984">
        <v>324000000</v>
      </c>
      <c r="J984">
        <v>273000000</v>
      </c>
    </row>
    <row r="985" spans="3:10">
      <c r="D985" t="s">
        <v>263</v>
      </c>
      <c r="E985" t="s">
        <v>428</v>
      </c>
    </row>
    <row r="986" spans="3:10">
      <c r="E986" t="s">
        <v>1597</v>
      </c>
      <c r="F986" t="s">
        <v>387</v>
      </c>
    </row>
    <row r="987" spans="3:10">
      <c r="E987" t="s">
        <v>1598</v>
      </c>
      <c r="F987" t="s">
        <v>388</v>
      </c>
    </row>
    <row r="988" spans="3:10">
      <c r="E988" t="s">
        <v>1599</v>
      </c>
      <c r="F988" t="s">
        <v>389</v>
      </c>
    </row>
    <row r="989" spans="3:10">
      <c r="F989" t="s">
        <v>1600</v>
      </c>
    </row>
    <row r="990" spans="3:10">
      <c r="D990" t="s">
        <v>263</v>
      </c>
      <c r="E990" t="s">
        <v>428</v>
      </c>
    </row>
    <row r="991" spans="3:10">
      <c r="E991" t="s">
        <v>2501</v>
      </c>
      <c r="F991" t="s">
        <v>2370</v>
      </c>
    </row>
    <row r="992" spans="3:10">
      <c r="F992" t="s">
        <v>2502</v>
      </c>
    </row>
    <row r="993" spans="4:10">
      <c r="D993" t="s">
        <v>438</v>
      </c>
      <c r="E993" t="s">
        <v>2503</v>
      </c>
      <c r="F993" t="s">
        <v>2504</v>
      </c>
      <c r="H993">
        <v>0</v>
      </c>
      <c r="I993">
        <v>0</v>
      </c>
      <c r="J993">
        <v>1.58</v>
      </c>
    </row>
    <row r="994" spans="4:10">
      <c r="D994" t="s">
        <v>438</v>
      </c>
      <c r="E994" t="s">
        <v>2505</v>
      </c>
      <c r="F994" t="s">
        <v>2506</v>
      </c>
      <c r="H994">
        <v>0</v>
      </c>
      <c r="I994">
        <v>0</v>
      </c>
      <c r="J994">
        <v>0.183</v>
      </c>
    </row>
    <row r="995" spans="4:10">
      <c r="D995" t="s">
        <v>430</v>
      </c>
      <c r="E995" t="s">
        <v>2507</v>
      </c>
      <c r="F995" t="s">
        <v>2508</v>
      </c>
      <c r="H995">
        <v>0</v>
      </c>
      <c r="I995">
        <v>0</v>
      </c>
      <c r="J995">
        <v>0.93</v>
      </c>
    </row>
    <row r="996" spans="4:10">
      <c r="D996" t="s">
        <v>438</v>
      </c>
      <c r="E996" t="s">
        <v>2509</v>
      </c>
      <c r="F996" t="s">
        <v>2510</v>
      </c>
      <c r="H996" t="s">
        <v>2511</v>
      </c>
      <c r="I996" t="s">
        <v>2511</v>
      </c>
      <c r="J996" t="s">
        <v>2512</v>
      </c>
    </row>
    <row r="997" spans="4:10">
      <c r="D997" t="s">
        <v>438</v>
      </c>
      <c r="E997" t="s">
        <v>2513</v>
      </c>
      <c r="F997" t="s">
        <v>2514</v>
      </c>
      <c r="H997">
        <v>0</v>
      </c>
      <c r="I997">
        <v>0</v>
      </c>
      <c r="J997">
        <v>1E-3</v>
      </c>
    </row>
    <row r="998" spans="4:10">
      <c r="D998" t="s">
        <v>263</v>
      </c>
      <c r="E998" t="s">
        <v>428</v>
      </c>
    </row>
    <row r="999" spans="4:10">
      <c r="E999" t="s">
        <v>1601</v>
      </c>
      <c r="F999" t="s">
        <v>390</v>
      </c>
    </row>
    <row r="1000" spans="4:10">
      <c r="F1000" t="s">
        <v>1602</v>
      </c>
    </row>
    <row r="1001" spans="4:10">
      <c r="D1001" t="s">
        <v>263</v>
      </c>
      <c r="E1001" t="s">
        <v>428</v>
      </c>
    </row>
    <row r="1002" spans="4:10">
      <c r="E1002" t="s">
        <v>2515</v>
      </c>
      <c r="F1002" t="s">
        <v>2371</v>
      </c>
    </row>
    <row r="1003" spans="4:10">
      <c r="F1003" t="s">
        <v>2315</v>
      </c>
    </row>
    <row r="1004" spans="4:10">
      <c r="D1004" t="s">
        <v>438</v>
      </c>
      <c r="E1004" t="s">
        <v>2145</v>
      </c>
      <c r="F1004" t="s">
        <v>2146</v>
      </c>
      <c r="H1004">
        <v>8832000000</v>
      </c>
      <c r="I1004">
        <v>9626000000</v>
      </c>
    </row>
    <row r="1005" spans="4:10">
      <c r="D1005" t="s">
        <v>438</v>
      </c>
      <c r="E1005" t="s">
        <v>2145</v>
      </c>
      <c r="F1005" t="s">
        <v>2147</v>
      </c>
      <c r="H1005">
        <v>8832000000</v>
      </c>
      <c r="I1005">
        <v>9626000000</v>
      </c>
    </row>
    <row r="1006" spans="4:10">
      <c r="D1006" t="s">
        <v>263</v>
      </c>
      <c r="E1006" t="s">
        <v>428</v>
      </c>
    </row>
    <row r="1007" spans="4:10">
      <c r="E1007" t="s">
        <v>1616</v>
      </c>
      <c r="F1007" t="s">
        <v>394</v>
      </c>
    </row>
    <row r="1008" spans="4:10">
      <c r="F1008" t="s">
        <v>2315</v>
      </c>
    </row>
    <row r="1009" spans="4:10">
      <c r="F1009" t="s">
        <v>1617</v>
      </c>
    </row>
    <row r="1010" spans="4:10">
      <c r="D1010" t="s">
        <v>438</v>
      </c>
      <c r="E1010" t="s">
        <v>2148</v>
      </c>
      <c r="F1010" t="s">
        <v>2149</v>
      </c>
      <c r="H1010">
        <v>11317000000</v>
      </c>
      <c r="I1010">
        <v>11855000000</v>
      </c>
    </row>
    <row r="1011" spans="4:10">
      <c r="D1011" t="s">
        <v>438</v>
      </c>
      <c r="E1011" t="s">
        <v>2150</v>
      </c>
      <c r="F1011" t="s">
        <v>2151</v>
      </c>
      <c r="H1011">
        <v>11314000000</v>
      </c>
      <c r="I1011">
        <v>11851000000</v>
      </c>
    </row>
    <row r="1012" spans="4:10">
      <c r="D1012" t="s">
        <v>438</v>
      </c>
      <c r="E1012" t="s">
        <v>2145</v>
      </c>
      <c r="F1012" t="s">
        <v>2152</v>
      </c>
      <c r="H1012">
        <v>8832000000</v>
      </c>
      <c r="I1012">
        <v>9626000000</v>
      </c>
    </row>
    <row r="1013" spans="4:10">
      <c r="D1013" t="s">
        <v>263</v>
      </c>
      <c r="E1013" t="s">
        <v>428</v>
      </c>
    </row>
    <row r="1014" spans="4:10">
      <c r="E1014" t="s">
        <v>2516</v>
      </c>
      <c r="F1014" t="s">
        <v>2372</v>
      </c>
    </row>
    <row r="1015" spans="4:10">
      <c r="F1015" t="s">
        <v>2315</v>
      </c>
    </row>
    <row r="1016" spans="4:10">
      <c r="F1016" t="s">
        <v>1619</v>
      </c>
    </row>
    <row r="1017" spans="4:10">
      <c r="D1017" t="s">
        <v>438</v>
      </c>
      <c r="E1017" t="s">
        <v>550</v>
      </c>
      <c r="F1017" t="s">
        <v>1620</v>
      </c>
      <c r="G1017" t="s">
        <v>548</v>
      </c>
      <c r="H1017">
        <v>-512000000</v>
      </c>
      <c r="I1017">
        <v>-1116000000</v>
      </c>
      <c r="J1017">
        <v>1533000000</v>
      </c>
    </row>
    <row r="1018" spans="4:10">
      <c r="D1018" t="s">
        <v>438</v>
      </c>
      <c r="E1018" t="s">
        <v>1621</v>
      </c>
      <c r="F1018" t="s">
        <v>1622</v>
      </c>
      <c r="H1018">
        <v>-122000000</v>
      </c>
      <c r="I1018">
        <v>-74000000</v>
      </c>
      <c r="J1018">
        <v>-151000000</v>
      </c>
    </row>
    <row r="1019" spans="4:10">
      <c r="D1019" t="s">
        <v>438</v>
      </c>
      <c r="E1019" t="s">
        <v>1623</v>
      </c>
      <c r="F1019" t="s">
        <v>1624</v>
      </c>
      <c r="H1019">
        <v>398000000</v>
      </c>
      <c r="I1019">
        <v>1042000000</v>
      </c>
      <c r="J1019">
        <v>-1809000000</v>
      </c>
    </row>
    <row r="1020" spans="4:10">
      <c r="D1020" t="s">
        <v>263</v>
      </c>
      <c r="E1020" t="s">
        <v>428</v>
      </c>
    </row>
    <row r="1021" spans="4:10">
      <c r="E1021" t="s">
        <v>2517</v>
      </c>
      <c r="F1021" t="s">
        <v>2373</v>
      </c>
    </row>
    <row r="1022" spans="4:10">
      <c r="F1022" t="s">
        <v>2315</v>
      </c>
    </row>
    <row r="1023" spans="4:10">
      <c r="F1023" t="s">
        <v>2153</v>
      </c>
    </row>
    <row r="1024" spans="4:10">
      <c r="F1024" t="s">
        <v>2154</v>
      </c>
    </row>
    <row r="1025" spans="4:8">
      <c r="F1025" t="s">
        <v>2155</v>
      </c>
    </row>
    <row r="1026" spans="4:8">
      <c r="D1026" t="s">
        <v>438</v>
      </c>
      <c r="E1026" t="s">
        <v>2316</v>
      </c>
      <c r="F1026" t="s">
        <v>2157</v>
      </c>
      <c r="G1026" t="s">
        <v>548</v>
      </c>
      <c r="H1026">
        <v>-141000000</v>
      </c>
    </row>
    <row r="1027" spans="4:8">
      <c r="F1027" t="s">
        <v>1629</v>
      </c>
    </row>
    <row r="1028" spans="4:8">
      <c r="D1028" t="s">
        <v>430</v>
      </c>
      <c r="E1028" t="s">
        <v>2158</v>
      </c>
      <c r="F1028" t="s">
        <v>1631</v>
      </c>
      <c r="H1028">
        <v>9.2999999999999999E-2</v>
      </c>
    </row>
    <row r="1029" spans="4:8">
      <c r="D1029" t="s">
        <v>430</v>
      </c>
      <c r="E1029" t="s">
        <v>1632</v>
      </c>
      <c r="F1029" t="s">
        <v>1633</v>
      </c>
      <c r="H1029">
        <v>0.05</v>
      </c>
    </row>
    <row r="1030" spans="4:8">
      <c r="D1030" t="s">
        <v>430</v>
      </c>
      <c r="E1030" t="s">
        <v>1634</v>
      </c>
      <c r="F1030" t="s">
        <v>1635</v>
      </c>
      <c r="H1030">
        <v>2024</v>
      </c>
    </row>
    <row r="1031" spans="4:8">
      <c r="D1031" t="s">
        <v>430</v>
      </c>
      <c r="E1031" t="s">
        <v>2159</v>
      </c>
      <c r="F1031" t="s">
        <v>2160</v>
      </c>
      <c r="H1031">
        <v>7.0000000000000007E-2</v>
      </c>
    </row>
    <row r="1032" spans="4:8">
      <c r="D1032" t="s">
        <v>430</v>
      </c>
      <c r="E1032" t="s">
        <v>2518</v>
      </c>
      <c r="F1032" t="s">
        <v>2519</v>
      </c>
      <c r="H1032">
        <v>2.5000000000000001E-3</v>
      </c>
    </row>
    <row r="1033" spans="4:8">
      <c r="D1033" t="s">
        <v>430</v>
      </c>
      <c r="E1033" t="s">
        <v>1638</v>
      </c>
      <c r="F1033" t="s">
        <v>1639</v>
      </c>
      <c r="H1033">
        <v>0.05</v>
      </c>
    </row>
    <row r="1034" spans="4:8">
      <c r="D1034" t="s">
        <v>430</v>
      </c>
      <c r="E1034" t="s">
        <v>1640</v>
      </c>
      <c r="F1034" t="s">
        <v>1641</v>
      </c>
      <c r="H1034">
        <v>2023</v>
      </c>
    </row>
    <row r="1035" spans="4:8">
      <c r="D1035" t="s">
        <v>438</v>
      </c>
      <c r="E1035" t="s">
        <v>2161</v>
      </c>
      <c r="F1035" t="s">
        <v>2162</v>
      </c>
      <c r="H1035">
        <v>34000000</v>
      </c>
    </row>
    <row r="1036" spans="4:8">
      <c r="D1036" t="s">
        <v>438</v>
      </c>
      <c r="E1036" t="s">
        <v>2163</v>
      </c>
      <c r="F1036" t="s">
        <v>2164</v>
      </c>
      <c r="H1036">
        <v>2000000</v>
      </c>
    </row>
    <row r="1037" spans="4:8">
      <c r="D1037" t="s">
        <v>438</v>
      </c>
      <c r="E1037" t="s">
        <v>2165</v>
      </c>
      <c r="F1037" t="s">
        <v>2166</v>
      </c>
      <c r="H1037">
        <v>30000000</v>
      </c>
    </row>
    <row r="1038" spans="4:8">
      <c r="D1038" t="s">
        <v>438</v>
      </c>
      <c r="E1038" t="s">
        <v>2167</v>
      </c>
      <c r="F1038" t="s">
        <v>2168</v>
      </c>
      <c r="H1038">
        <v>2000000</v>
      </c>
    </row>
    <row r="1039" spans="4:8">
      <c r="F1039" t="s">
        <v>1642</v>
      </c>
    </row>
    <row r="1040" spans="4:8">
      <c r="D1040" t="s">
        <v>263</v>
      </c>
      <c r="E1040" t="s">
        <v>428</v>
      </c>
    </row>
    <row r="1041" spans="4:10">
      <c r="E1041" t="s">
        <v>2520</v>
      </c>
      <c r="F1041" t="s">
        <v>2374</v>
      </c>
    </row>
    <row r="1042" spans="4:10">
      <c r="F1042" t="s">
        <v>2315</v>
      </c>
    </row>
    <row r="1043" spans="4:10">
      <c r="F1043" t="s">
        <v>1644</v>
      </c>
    </row>
    <row r="1044" spans="4:10">
      <c r="D1044" t="s">
        <v>263</v>
      </c>
      <c r="E1044" t="s">
        <v>428</v>
      </c>
    </row>
    <row r="1045" spans="4:10">
      <c r="E1045" t="s">
        <v>2521</v>
      </c>
      <c r="F1045" t="s">
        <v>2375</v>
      </c>
    </row>
    <row r="1046" spans="4:10">
      <c r="F1046" t="s">
        <v>2315</v>
      </c>
    </row>
    <row r="1047" spans="4:10">
      <c r="D1047" t="s">
        <v>438</v>
      </c>
      <c r="E1047" t="s">
        <v>2145</v>
      </c>
      <c r="F1047" t="s">
        <v>2169</v>
      </c>
      <c r="H1047">
        <v>8832000000</v>
      </c>
      <c r="I1047">
        <v>9626000000</v>
      </c>
    </row>
    <row r="1048" spans="4:10">
      <c r="F1048" t="s">
        <v>1642</v>
      </c>
    </row>
    <row r="1049" spans="4:10">
      <c r="D1049" t="s">
        <v>263</v>
      </c>
      <c r="E1049" t="s">
        <v>428</v>
      </c>
    </row>
    <row r="1050" spans="4:10">
      <c r="E1050" t="s">
        <v>2522</v>
      </c>
      <c r="F1050" t="s">
        <v>2376</v>
      </c>
    </row>
    <row r="1051" spans="4:10">
      <c r="F1051" t="s">
        <v>2315</v>
      </c>
    </row>
    <row r="1052" spans="4:10">
      <c r="D1052" t="s">
        <v>438</v>
      </c>
      <c r="E1052" t="s">
        <v>2145</v>
      </c>
      <c r="F1052" t="s">
        <v>2146</v>
      </c>
      <c r="H1052">
        <v>8832000000</v>
      </c>
      <c r="I1052">
        <v>9626000000</v>
      </c>
    </row>
    <row r="1053" spans="4:10">
      <c r="D1053" t="s">
        <v>438</v>
      </c>
      <c r="E1053" t="s">
        <v>2145</v>
      </c>
      <c r="F1053" t="s">
        <v>2147</v>
      </c>
      <c r="H1053">
        <v>8832000000</v>
      </c>
      <c r="I1053">
        <v>9626000000</v>
      </c>
    </row>
    <row r="1054" spans="4:10">
      <c r="F1054" t="s">
        <v>1647</v>
      </c>
    </row>
    <row r="1055" spans="4:10">
      <c r="D1055" t="s">
        <v>438</v>
      </c>
      <c r="E1055" t="s">
        <v>1648</v>
      </c>
      <c r="F1055" t="s">
        <v>1649</v>
      </c>
      <c r="H1055">
        <v>1100000000</v>
      </c>
      <c r="I1055">
        <v>1100000000</v>
      </c>
      <c r="J1055">
        <v>1200000000</v>
      </c>
    </row>
    <row r="1056" spans="4:10">
      <c r="D1056" t="s">
        <v>263</v>
      </c>
      <c r="E1056" t="s">
        <v>428</v>
      </c>
    </row>
    <row r="1057" spans="3:10">
      <c r="E1057" t="s">
        <v>1650</v>
      </c>
      <c r="F1057" t="s">
        <v>400</v>
      </c>
    </row>
    <row r="1058" spans="3:10">
      <c r="D1058" t="s">
        <v>438</v>
      </c>
      <c r="E1058" t="s">
        <v>1651</v>
      </c>
      <c r="F1058" t="s">
        <v>1652</v>
      </c>
      <c r="H1058">
        <v>2665000000</v>
      </c>
      <c r="I1058">
        <v>2689000000</v>
      </c>
      <c r="J1058">
        <v>2519000000</v>
      </c>
    </row>
    <row r="1059" spans="3:10">
      <c r="D1059" t="s">
        <v>430</v>
      </c>
      <c r="E1059" t="s">
        <v>1653</v>
      </c>
      <c r="F1059" t="s">
        <v>1654</v>
      </c>
      <c r="H1059">
        <v>1871000000</v>
      </c>
      <c r="I1059">
        <v>1249000000</v>
      </c>
      <c r="J1059">
        <v>821000000</v>
      </c>
    </row>
    <row r="1060" spans="3:10">
      <c r="D1060" t="s">
        <v>438</v>
      </c>
      <c r="E1060" t="s">
        <v>1659</v>
      </c>
      <c r="F1060" t="s">
        <v>1660</v>
      </c>
      <c r="H1060">
        <v>985000000</v>
      </c>
      <c r="I1060">
        <v>1034000000</v>
      </c>
      <c r="J1060">
        <v>983000000</v>
      </c>
    </row>
    <row r="1061" spans="3:10">
      <c r="D1061" t="s">
        <v>438</v>
      </c>
      <c r="E1061" t="s">
        <v>1655</v>
      </c>
      <c r="F1061" t="s">
        <v>1656</v>
      </c>
      <c r="H1061">
        <v>978000000</v>
      </c>
      <c r="I1061">
        <v>975000000</v>
      </c>
      <c r="J1061">
        <v>935000000</v>
      </c>
    </row>
    <row r="1062" spans="3:10">
      <c r="C1062" t="s">
        <v>2317</v>
      </c>
      <c r="D1062" t="s">
        <v>438</v>
      </c>
      <c r="E1062" t="s">
        <v>2318</v>
      </c>
      <c r="F1062" t="s">
        <v>2319</v>
      </c>
      <c r="H1062">
        <v>692000000</v>
      </c>
      <c r="I1062">
        <v>904000000</v>
      </c>
      <c r="J1062">
        <v>885000000</v>
      </c>
    </row>
    <row r="1063" spans="3:10">
      <c r="D1063" t="s">
        <v>263</v>
      </c>
      <c r="E1063" t="s">
        <v>428</v>
      </c>
    </row>
    <row r="1064" spans="3:10">
      <c r="E1064" t="s">
        <v>1661</v>
      </c>
      <c r="F1064" t="s">
        <v>401</v>
      </c>
    </row>
    <row r="1065" spans="3:10">
      <c r="F1065" t="s">
        <v>1662</v>
      </c>
    </row>
    <row r="1066" spans="3:10">
      <c r="F1066" t="s">
        <v>1665</v>
      </c>
    </row>
    <row r="1067" spans="3:10">
      <c r="C1067" t="s">
        <v>1666</v>
      </c>
      <c r="D1067" t="s">
        <v>438</v>
      </c>
      <c r="E1067" t="s">
        <v>1667</v>
      </c>
      <c r="F1067" t="s">
        <v>1668</v>
      </c>
      <c r="H1067">
        <v>10822000000</v>
      </c>
      <c r="I1067">
        <v>7321000000</v>
      </c>
      <c r="J1067">
        <v>4601000000</v>
      </c>
    </row>
    <row r="1068" spans="3:10">
      <c r="C1068" t="s">
        <v>1669</v>
      </c>
      <c r="D1068" t="s">
        <v>438</v>
      </c>
      <c r="E1068" t="s">
        <v>1670</v>
      </c>
      <c r="F1068" t="s">
        <v>1671</v>
      </c>
      <c r="H1068">
        <v>1669000000</v>
      </c>
      <c r="I1068">
        <v>520000000</v>
      </c>
      <c r="J1068">
        <v>736000000</v>
      </c>
    </row>
    <row r="1069" spans="3:10">
      <c r="C1069" t="s">
        <v>1672</v>
      </c>
      <c r="D1069" t="s">
        <v>438</v>
      </c>
      <c r="E1069" t="s">
        <v>1673</v>
      </c>
      <c r="F1069" t="s">
        <v>1674</v>
      </c>
      <c r="H1069">
        <v>139000000</v>
      </c>
      <c r="I1069">
        <v>112000000</v>
      </c>
      <c r="J1069">
        <v>91000000</v>
      </c>
    </row>
    <row r="1070" spans="3:10">
      <c r="C1070" t="s">
        <v>1675</v>
      </c>
      <c r="D1070" t="s">
        <v>438</v>
      </c>
      <c r="E1070" t="s">
        <v>1676</v>
      </c>
      <c r="F1070" t="s">
        <v>1677</v>
      </c>
      <c r="H1070">
        <v>12630000000</v>
      </c>
      <c r="I1070">
        <v>7953000000</v>
      </c>
      <c r="J1070">
        <v>5428000000</v>
      </c>
    </row>
    <row r="1071" spans="3:10">
      <c r="F1071" t="s">
        <v>1678</v>
      </c>
    </row>
    <row r="1072" spans="3:10">
      <c r="C1072" t="s">
        <v>1679</v>
      </c>
      <c r="D1072" t="s">
        <v>438</v>
      </c>
      <c r="E1072" t="s">
        <v>1680</v>
      </c>
      <c r="F1072" t="s">
        <v>1668</v>
      </c>
      <c r="H1072">
        <v>-2047000000</v>
      </c>
      <c r="I1072">
        <v>2117000000</v>
      </c>
      <c r="J1072">
        <v>4457000000</v>
      </c>
    </row>
    <row r="1073" spans="3:10">
      <c r="C1073" t="s">
        <v>1681</v>
      </c>
      <c r="D1073" t="s">
        <v>438</v>
      </c>
      <c r="E1073" t="s">
        <v>1682</v>
      </c>
      <c r="F1073" t="s">
        <v>1671</v>
      </c>
      <c r="H1073">
        <v>-235000000</v>
      </c>
      <c r="I1073">
        <v>224000000</v>
      </c>
      <c r="J1073">
        <v>522000000</v>
      </c>
    </row>
    <row r="1074" spans="3:10">
      <c r="C1074" t="s">
        <v>1683</v>
      </c>
      <c r="D1074" t="s">
        <v>438</v>
      </c>
      <c r="E1074" t="s">
        <v>1684</v>
      </c>
      <c r="F1074" t="s">
        <v>1674</v>
      </c>
      <c r="H1074">
        <v>17000000</v>
      </c>
      <c r="I1074">
        <v>13000000</v>
      </c>
      <c r="J1074">
        <v>-2000000</v>
      </c>
    </row>
    <row r="1075" spans="3:10">
      <c r="C1075" t="s">
        <v>1685</v>
      </c>
      <c r="D1075" t="s">
        <v>438</v>
      </c>
      <c r="E1075" t="s">
        <v>1686</v>
      </c>
      <c r="F1075" t="s">
        <v>1687</v>
      </c>
      <c r="H1075">
        <v>-2265000000</v>
      </c>
      <c r="I1075">
        <v>2354000000</v>
      </c>
      <c r="J1075">
        <v>4977000000</v>
      </c>
    </row>
    <row r="1076" spans="3:10">
      <c r="C1076" t="s">
        <v>512</v>
      </c>
      <c r="D1076" t="s">
        <v>438</v>
      </c>
      <c r="E1076" t="s">
        <v>42</v>
      </c>
      <c r="F1076" t="s">
        <v>513</v>
      </c>
      <c r="H1076">
        <v>10365000000</v>
      </c>
      <c r="I1076">
        <v>10307000000</v>
      </c>
      <c r="J1076">
        <v>10405000000</v>
      </c>
    </row>
    <row r="1077" spans="3:10">
      <c r="D1077" t="s">
        <v>263</v>
      </c>
      <c r="E1077" t="s">
        <v>428</v>
      </c>
    </row>
    <row r="1078" spans="3:10">
      <c r="E1078" t="s">
        <v>1688</v>
      </c>
      <c r="F1078" t="s">
        <v>402</v>
      </c>
    </row>
    <row r="1079" spans="3:10">
      <c r="D1079" t="s">
        <v>438</v>
      </c>
      <c r="E1079" t="s">
        <v>1689</v>
      </c>
      <c r="F1079" t="s">
        <v>598</v>
      </c>
      <c r="H1079">
        <v>4363000000</v>
      </c>
      <c r="I1079">
        <v>4592000000</v>
      </c>
    </row>
    <row r="1080" spans="3:10">
      <c r="D1080" t="s">
        <v>438</v>
      </c>
      <c r="E1080" t="s">
        <v>1690</v>
      </c>
      <c r="F1080" t="s">
        <v>1691</v>
      </c>
      <c r="H1080">
        <v>4589000000</v>
      </c>
      <c r="I1080">
        <v>4608000000</v>
      </c>
    </row>
    <row r="1081" spans="3:10">
      <c r="D1081" t="s">
        <v>438</v>
      </c>
      <c r="E1081" t="s">
        <v>1692</v>
      </c>
      <c r="F1081" t="s">
        <v>1693</v>
      </c>
      <c r="H1081">
        <v>1460000000</v>
      </c>
      <c r="I1081">
        <v>1213000000</v>
      </c>
    </row>
    <row r="1082" spans="3:10">
      <c r="D1082" t="s">
        <v>430</v>
      </c>
      <c r="E1082" t="s">
        <v>1694</v>
      </c>
      <c r="F1082" t="s">
        <v>1695</v>
      </c>
      <c r="H1082">
        <v>1816000000</v>
      </c>
      <c r="I1082">
        <v>1935000000</v>
      </c>
    </row>
    <row r="1083" spans="3:10">
      <c r="D1083" t="s">
        <v>430</v>
      </c>
      <c r="E1083" t="s">
        <v>1698</v>
      </c>
      <c r="F1083" t="s">
        <v>1699</v>
      </c>
      <c r="H1083">
        <v>528000000</v>
      </c>
      <c r="I1083">
        <v>631000000</v>
      </c>
    </row>
    <row r="1084" spans="3:10">
      <c r="D1084" t="s">
        <v>438</v>
      </c>
      <c r="E1084" t="s">
        <v>1700</v>
      </c>
      <c r="F1084" t="s">
        <v>487</v>
      </c>
      <c r="H1084">
        <v>1448000000</v>
      </c>
      <c r="I1084">
        <v>1700000000</v>
      </c>
    </row>
    <row r="1085" spans="3:10">
      <c r="D1085" t="s">
        <v>438</v>
      </c>
      <c r="E1085" t="s">
        <v>1701</v>
      </c>
      <c r="F1085" t="s">
        <v>1702</v>
      </c>
      <c r="H1085">
        <v>14204000000</v>
      </c>
      <c r="I1085">
        <v>14679000000</v>
      </c>
    </row>
    <row r="1086" spans="3:10">
      <c r="D1086" t="s">
        <v>438</v>
      </c>
      <c r="E1086" t="s">
        <v>1703</v>
      </c>
      <c r="F1086" t="s">
        <v>1704</v>
      </c>
      <c r="G1086" t="s">
        <v>548</v>
      </c>
      <c r="H1086">
        <v>358000000</v>
      </c>
      <c r="I1086">
        <v>426000000</v>
      </c>
    </row>
    <row r="1087" spans="3:10">
      <c r="D1087" t="s">
        <v>438</v>
      </c>
      <c r="E1087" t="s">
        <v>1705</v>
      </c>
      <c r="F1087" t="s">
        <v>1221</v>
      </c>
      <c r="G1087" t="s">
        <v>548</v>
      </c>
      <c r="H1087">
        <v>5399000000</v>
      </c>
      <c r="I1087">
        <v>5860000000</v>
      </c>
    </row>
    <row r="1088" spans="3:10">
      <c r="D1088" t="s">
        <v>438</v>
      </c>
      <c r="E1088" t="s">
        <v>1706</v>
      </c>
      <c r="F1088" t="s">
        <v>1707</v>
      </c>
      <c r="G1088" t="s">
        <v>548</v>
      </c>
      <c r="H1088">
        <v>3866000000</v>
      </c>
      <c r="I1088">
        <v>4057000000</v>
      </c>
    </row>
    <row r="1089" spans="4:10">
      <c r="D1089" t="s">
        <v>430</v>
      </c>
      <c r="E1089" t="s">
        <v>1710</v>
      </c>
      <c r="F1089" t="s">
        <v>1711</v>
      </c>
      <c r="G1089" t="s">
        <v>548</v>
      </c>
      <c r="H1089">
        <v>5471000000</v>
      </c>
      <c r="I1089">
        <v>7635000000</v>
      </c>
    </row>
    <row r="1090" spans="4:10">
      <c r="D1090" t="s">
        <v>438</v>
      </c>
      <c r="E1090" t="s">
        <v>1712</v>
      </c>
      <c r="F1090" t="s">
        <v>1713</v>
      </c>
      <c r="G1090" t="s">
        <v>548</v>
      </c>
      <c r="H1090">
        <v>1233000000</v>
      </c>
      <c r="I1090">
        <v>1494000000</v>
      </c>
    </row>
    <row r="1091" spans="4:10">
      <c r="D1091" t="s">
        <v>438</v>
      </c>
      <c r="E1091" t="s">
        <v>1714</v>
      </c>
      <c r="F1091" t="s">
        <v>2170</v>
      </c>
      <c r="G1091" t="s">
        <v>548</v>
      </c>
      <c r="H1091">
        <v>1008000000</v>
      </c>
      <c r="I1091">
        <v>2737000000</v>
      </c>
    </row>
    <row r="1092" spans="4:10">
      <c r="D1092" t="s">
        <v>430</v>
      </c>
      <c r="E1092" t="s">
        <v>1716</v>
      </c>
      <c r="F1092" t="s">
        <v>1717</v>
      </c>
      <c r="G1092" t="s">
        <v>548</v>
      </c>
      <c r="H1092">
        <v>2071000000</v>
      </c>
      <c r="I1092">
        <v>2087000000</v>
      </c>
    </row>
    <row r="1093" spans="4:10">
      <c r="D1093" t="s">
        <v>438</v>
      </c>
      <c r="E1093" t="s">
        <v>1718</v>
      </c>
      <c r="F1093" t="s">
        <v>487</v>
      </c>
      <c r="G1093" t="s">
        <v>548</v>
      </c>
      <c r="H1093">
        <v>2063000000</v>
      </c>
      <c r="I1093">
        <v>1635000000</v>
      </c>
    </row>
    <row r="1094" spans="4:10">
      <c r="D1094" t="s">
        <v>438</v>
      </c>
      <c r="E1094" t="s">
        <v>1719</v>
      </c>
      <c r="F1094" t="s">
        <v>1720</v>
      </c>
      <c r="G1094" t="s">
        <v>548</v>
      </c>
      <c r="H1094">
        <v>21111000000</v>
      </c>
      <c r="I1094">
        <v>25505000000</v>
      </c>
    </row>
    <row r="1095" spans="4:10">
      <c r="D1095" t="s">
        <v>438</v>
      </c>
      <c r="E1095" t="s">
        <v>1721</v>
      </c>
      <c r="F1095" t="s">
        <v>1722</v>
      </c>
      <c r="G1095" t="s">
        <v>548</v>
      </c>
      <c r="H1095">
        <v>7265000000</v>
      </c>
      <c r="I1095">
        <v>11252000000</v>
      </c>
    </row>
    <row r="1096" spans="4:10">
      <c r="D1096" t="s">
        <v>438</v>
      </c>
      <c r="E1096" t="s">
        <v>558</v>
      </c>
      <c r="F1096" t="s">
        <v>1723</v>
      </c>
      <c r="G1096" t="s">
        <v>548</v>
      </c>
      <c r="H1096">
        <v>-1774000000</v>
      </c>
      <c r="I1096">
        <v>1300000000</v>
      </c>
      <c r="J1096">
        <v>-2524000000</v>
      </c>
    </row>
    <row r="1097" spans="4:10">
      <c r="D1097" t="s">
        <v>438</v>
      </c>
      <c r="E1097" t="s">
        <v>1724</v>
      </c>
      <c r="F1097" t="s">
        <v>1725</v>
      </c>
      <c r="H1097">
        <v>528000000</v>
      </c>
    </row>
    <row r="1098" spans="4:10">
      <c r="D1098" t="s">
        <v>438</v>
      </c>
      <c r="E1098" t="s">
        <v>1726</v>
      </c>
      <c r="F1098" t="s">
        <v>1727</v>
      </c>
      <c r="H1098" s="122">
        <v>49674</v>
      </c>
    </row>
    <row r="1099" spans="4:10">
      <c r="D1099" t="s">
        <v>438</v>
      </c>
      <c r="E1099" t="s">
        <v>1728</v>
      </c>
      <c r="F1099" t="s">
        <v>2320</v>
      </c>
      <c r="H1099">
        <v>2000000000</v>
      </c>
    </row>
    <row r="1100" spans="4:10">
      <c r="D1100" t="s">
        <v>438</v>
      </c>
      <c r="E1100" t="s">
        <v>2321</v>
      </c>
      <c r="F1100" t="s">
        <v>2322</v>
      </c>
      <c r="H1100">
        <v>557000000</v>
      </c>
    </row>
    <row r="1101" spans="4:10">
      <c r="D1101" t="s">
        <v>438</v>
      </c>
      <c r="E1101" t="s">
        <v>1703</v>
      </c>
      <c r="F1101" t="s">
        <v>1704</v>
      </c>
      <c r="H1101">
        <v>358000000</v>
      </c>
      <c r="I1101">
        <v>426000000</v>
      </c>
    </row>
    <row r="1102" spans="4:10">
      <c r="D1102" t="s">
        <v>263</v>
      </c>
      <c r="E1102" t="s">
        <v>428</v>
      </c>
    </row>
    <row r="1103" spans="4:10">
      <c r="E1103" t="s">
        <v>1730</v>
      </c>
      <c r="F1103" t="s">
        <v>403</v>
      </c>
    </row>
    <row r="1104" spans="4:10">
      <c r="F1104" t="s">
        <v>1662</v>
      </c>
    </row>
    <row r="1105" spans="4:10">
      <c r="F1105" t="s">
        <v>1731</v>
      </c>
    </row>
    <row r="1106" spans="4:10">
      <c r="D1106" t="s">
        <v>438</v>
      </c>
      <c r="E1106" t="s">
        <v>1732</v>
      </c>
      <c r="F1106" t="s">
        <v>1733</v>
      </c>
      <c r="H1106">
        <v>11641000000</v>
      </c>
      <c r="I1106">
        <v>11677000000</v>
      </c>
      <c r="J1106">
        <v>11299000000</v>
      </c>
    </row>
    <row r="1107" spans="4:10">
      <c r="D1107" t="s">
        <v>438</v>
      </c>
      <c r="E1107" t="s">
        <v>1734</v>
      </c>
      <c r="F1107" t="s">
        <v>1735</v>
      </c>
      <c r="H1107">
        <v>0.35</v>
      </c>
      <c r="I1107">
        <v>0.35</v>
      </c>
      <c r="J1107">
        <v>0.35</v>
      </c>
    </row>
    <row r="1108" spans="4:10">
      <c r="F1108" t="s">
        <v>1736</v>
      </c>
    </row>
    <row r="1109" spans="4:10">
      <c r="D1109" t="s">
        <v>438</v>
      </c>
      <c r="E1109" t="s">
        <v>1737</v>
      </c>
      <c r="F1109" t="s">
        <v>1738</v>
      </c>
      <c r="H1109">
        <v>1025000000</v>
      </c>
      <c r="I1109">
        <v>971000000</v>
      </c>
      <c r="J1109">
        <v>964000000</v>
      </c>
    </row>
    <row r="1110" spans="4:10">
      <c r="D1110" t="s">
        <v>438</v>
      </c>
      <c r="E1110" t="s">
        <v>1739</v>
      </c>
      <c r="F1110" t="s">
        <v>1740</v>
      </c>
      <c r="H1110">
        <v>3.1E-2</v>
      </c>
      <c r="I1110">
        <v>2.9000000000000001E-2</v>
      </c>
      <c r="J1110">
        <v>0.03</v>
      </c>
    </row>
    <row r="1111" spans="4:10">
      <c r="D1111" t="s">
        <v>438</v>
      </c>
      <c r="E1111" t="s">
        <v>1741</v>
      </c>
      <c r="F1111" t="s">
        <v>1742</v>
      </c>
      <c r="G1111" t="s">
        <v>548</v>
      </c>
      <c r="H1111">
        <v>641000000</v>
      </c>
      <c r="I1111">
        <v>550000000</v>
      </c>
      <c r="J1111">
        <v>490000000</v>
      </c>
    </row>
    <row r="1112" spans="4:10">
      <c r="D1112" t="s">
        <v>438</v>
      </c>
      <c r="E1112" t="s">
        <v>1743</v>
      </c>
      <c r="F1112" t="s">
        <v>1744</v>
      </c>
      <c r="G1112" t="s">
        <v>548</v>
      </c>
      <c r="H1112">
        <v>1.9E-2</v>
      </c>
      <c r="I1112">
        <v>1.6E-2</v>
      </c>
      <c r="J1112">
        <v>1.4999999999999999E-2</v>
      </c>
    </row>
    <row r="1113" spans="4:10">
      <c r="D1113" t="s">
        <v>438</v>
      </c>
      <c r="E1113" t="s">
        <v>1745</v>
      </c>
      <c r="F1113" t="s">
        <v>1746</v>
      </c>
      <c r="G1113" t="s">
        <v>548</v>
      </c>
      <c r="H1113">
        <v>1108000000</v>
      </c>
      <c r="I1113">
        <v>1074000000</v>
      </c>
      <c r="J1113">
        <v>967000000</v>
      </c>
    </row>
    <row r="1114" spans="4:10">
      <c r="D1114" t="s">
        <v>438</v>
      </c>
      <c r="E1114" t="s">
        <v>1747</v>
      </c>
      <c r="F1114" t="s">
        <v>1748</v>
      </c>
      <c r="G1114" t="s">
        <v>548</v>
      </c>
      <c r="H1114">
        <v>3.3000000000000002E-2</v>
      </c>
      <c r="I1114">
        <v>3.2000000000000001E-2</v>
      </c>
      <c r="J1114">
        <v>0.03</v>
      </c>
    </row>
    <row r="1115" spans="4:10">
      <c r="D1115" t="s">
        <v>430</v>
      </c>
      <c r="E1115" t="s">
        <v>2323</v>
      </c>
      <c r="F1115" t="s">
        <v>2324</v>
      </c>
      <c r="G1115" t="s">
        <v>548</v>
      </c>
      <c r="H1115">
        <v>186000000</v>
      </c>
      <c r="I1115">
        <v>179000000</v>
      </c>
      <c r="J1115">
        <v>173000000</v>
      </c>
    </row>
    <row r="1116" spans="4:10">
      <c r="D1116" t="s">
        <v>430</v>
      </c>
      <c r="E1116" t="s">
        <v>2325</v>
      </c>
      <c r="F1116" t="s">
        <v>2326</v>
      </c>
      <c r="G1116" t="s">
        <v>548</v>
      </c>
      <c r="H1116">
        <v>6.0000000000000001E-3</v>
      </c>
      <c r="I1116">
        <v>5.0000000000000001E-3</v>
      </c>
      <c r="J1116">
        <v>5.0000000000000001E-3</v>
      </c>
    </row>
    <row r="1117" spans="4:10">
      <c r="D1117" t="s">
        <v>438</v>
      </c>
      <c r="E1117" t="s">
        <v>2327</v>
      </c>
      <c r="F1117" t="s">
        <v>2328</v>
      </c>
      <c r="H1117">
        <v>140000000</v>
      </c>
      <c r="I1117">
        <v>158000000</v>
      </c>
      <c r="J1117">
        <v>302000000</v>
      </c>
    </row>
    <row r="1118" spans="4:10">
      <c r="D1118" t="s">
        <v>438</v>
      </c>
      <c r="E1118" t="s">
        <v>2329</v>
      </c>
      <c r="F1118" t="s">
        <v>2330</v>
      </c>
      <c r="H1118">
        <v>4.0000000000000001E-3</v>
      </c>
      <c r="I1118">
        <v>5.0000000000000001E-3</v>
      </c>
      <c r="J1118">
        <v>8.9999999999999993E-3</v>
      </c>
    </row>
    <row r="1119" spans="4:10">
      <c r="D1119" t="s">
        <v>438</v>
      </c>
      <c r="E1119" t="s">
        <v>1756</v>
      </c>
      <c r="F1119" t="s">
        <v>487</v>
      </c>
      <c r="H1119">
        <v>-506000000</v>
      </c>
      <c r="I1119">
        <v>-696000000</v>
      </c>
      <c r="J1119">
        <v>-530000000</v>
      </c>
    </row>
    <row r="1120" spans="4:10">
      <c r="D1120" t="s">
        <v>438</v>
      </c>
      <c r="E1120" t="s">
        <v>1757</v>
      </c>
      <c r="F1120" t="s">
        <v>1758</v>
      </c>
      <c r="H1120">
        <v>-1.4999999999999999E-2</v>
      </c>
      <c r="I1120">
        <v>-2.1999999999999999E-2</v>
      </c>
      <c r="J1120">
        <v>-1.7000000000000001E-2</v>
      </c>
    </row>
    <row r="1121" spans="3:10">
      <c r="C1121" t="s">
        <v>512</v>
      </c>
      <c r="D1121" t="s">
        <v>438</v>
      </c>
      <c r="E1121" t="s">
        <v>42</v>
      </c>
      <c r="F1121" t="s">
        <v>513</v>
      </c>
      <c r="H1121">
        <v>10365000000</v>
      </c>
      <c r="I1121">
        <v>10307000000</v>
      </c>
      <c r="J1121">
        <v>10405000000</v>
      </c>
    </row>
    <row r="1122" spans="3:10">
      <c r="D1122" t="s">
        <v>438</v>
      </c>
      <c r="E1122" t="s">
        <v>1759</v>
      </c>
      <c r="F1122" t="s">
        <v>1760</v>
      </c>
      <c r="H1122">
        <v>0.312</v>
      </c>
      <c r="I1122">
        <v>0.309</v>
      </c>
      <c r="J1122">
        <v>0.32200000000000001</v>
      </c>
    </row>
    <row r="1123" spans="3:10">
      <c r="D1123" t="s">
        <v>263</v>
      </c>
      <c r="E1123" t="s">
        <v>428</v>
      </c>
    </row>
    <row r="1124" spans="3:10">
      <c r="E1124" t="s">
        <v>1765</v>
      </c>
      <c r="F1124" t="s">
        <v>404</v>
      </c>
    </row>
    <row r="1125" spans="3:10">
      <c r="D1125" t="s">
        <v>438</v>
      </c>
      <c r="E1125" t="s">
        <v>1766</v>
      </c>
      <c r="F1125" t="s">
        <v>1767</v>
      </c>
      <c r="H1125">
        <v>4806000000</v>
      </c>
      <c r="I1125">
        <v>5002000000</v>
      </c>
      <c r="J1125">
        <v>5528000000</v>
      </c>
    </row>
    <row r="1126" spans="3:10">
      <c r="D1126" t="s">
        <v>438</v>
      </c>
      <c r="E1126" t="s">
        <v>1768</v>
      </c>
      <c r="F1126" t="s">
        <v>1769</v>
      </c>
      <c r="H1126">
        <v>196000000</v>
      </c>
      <c r="I1126">
        <v>412000000</v>
      </c>
    </row>
    <row r="1127" spans="3:10">
      <c r="D1127" t="s">
        <v>438</v>
      </c>
      <c r="E1127" t="s">
        <v>1770</v>
      </c>
      <c r="F1127" t="s">
        <v>1771</v>
      </c>
      <c r="H1127">
        <v>225000000</v>
      </c>
      <c r="I1127">
        <v>324000000</v>
      </c>
    </row>
    <row r="1128" spans="3:10">
      <c r="D1128" t="s">
        <v>438</v>
      </c>
      <c r="E1128" t="s">
        <v>1772</v>
      </c>
      <c r="F1128" t="s">
        <v>1771</v>
      </c>
      <c r="G1128" t="s">
        <v>548</v>
      </c>
      <c r="H1128">
        <v>413000000</v>
      </c>
      <c r="I1128">
        <v>213000000</v>
      </c>
    </row>
    <row r="1129" spans="3:10">
      <c r="D1129" t="s">
        <v>438</v>
      </c>
      <c r="E1129" t="s">
        <v>1773</v>
      </c>
      <c r="F1129" t="s">
        <v>1774</v>
      </c>
      <c r="G1129" t="s">
        <v>548</v>
      </c>
      <c r="H1129">
        <v>22000000</v>
      </c>
      <c r="I1129">
        <v>50000000</v>
      </c>
    </row>
    <row r="1130" spans="3:10">
      <c r="D1130" t="s">
        <v>438</v>
      </c>
      <c r="E1130" t="s">
        <v>1775</v>
      </c>
      <c r="F1130" t="s">
        <v>1776</v>
      </c>
      <c r="G1130" t="s">
        <v>548</v>
      </c>
      <c r="H1130">
        <v>182000000</v>
      </c>
      <c r="I1130">
        <v>999000000</v>
      </c>
    </row>
    <row r="1131" spans="3:10">
      <c r="D1131" t="s">
        <v>438</v>
      </c>
      <c r="E1131" t="s">
        <v>1766</v>
      </c>
      <c r="F1131" t="s">
        <v>1777</v>
      </c>
      <c r="H1131">
        <v>4806000000</v>
      </c>
      <c r="I1131">
        <v>5002000000</v>
      </c>
      <c r="J1131">
        <v>5528000000</v>
      </c>
    </row>
    <row r="1132" spans="3:10">
      <c r="D1132" t="s">
        <v>438</v>
      </c>
      <c r="E1132" t="s">
        <v>1766</v>
      </c>
      <c r="F1132" t="s">
        <v>1778</v>
      </c>
      <c r="H1132">
        <v>4806000000</v>
      </c>
      <c r="I1132">
        <v>5002000000</v>
      </c>
      <c r="J1132">
        <v>5528000000</v>
      </c>
    </row>
    <row r="1133" spans="3:10">
      <c r="D1133" t="s">
        <v>438</v>
      </c>
      <c r="E1133" t="s">
        <v>1779</v>
      </c>
      <c r="F1133" t="s">
        <v>1780</v>
      </c>
      <c r="H1133">
        <v>3000000000</v>
      </c>
    </row>
    <row r="1134" spans="3:10">
      <c r="D1134" t="s">
        <v>430</v>
      </c>
      <c r="E1134" t="s">
        <v>1781</v>
      </c>
      <c r="F1134" t="s">
        <v>1782</v>
      </c>
      <c r="H1134">
        <v>1800000000</v>
      </c>
    </row>
    <row r="1135" spans="3:10">
      <c r="D1135" t="s">
        <v>438</v>
      </c>
      <c r="E1135" t="s">
        <v>1783</v>
      </c>
      <c r="F1135" t="s">
        <v>1784</v>
      </c>
      <c r="H1135">
        <v>524000000</v>
      </c>
      <c r="I1135">
        <v>660000000</v>
      </c>
    </row>
    <row r="1136" spans="3:10">
      <c r="D1136" t="s">
        <v>438</v>
      </c>
      <c r="E1136" t="s">
        <v>1785</v>
      </c>
      <c r="F1136" t="s">
        <v>1786</v>
      </c>
      <c r="G1136" t="s">
        <v>548</v>
      </c>
      <c r="H1136">
        <v>-79000000</v>
      </c>
      <c r="I1136">
        <v>-142000000</v>
      </c>
    </row>
    <row r="1137" spans="3:10">
      <c r="D1137" t="s">
        <v>438</v>
      </c>
      <c r="E1137" t="s">
        <v>1787</v>
      </c>
      <c r="F1137" t="s">
        <v>2331</v>
      </c>
      <c r="H1137">
        <v>600000000</v>
      </c>
    </row>
    <row r="1138" spans="3:10">
      <c r="D1138" t="s">
        <v>263</v>
      </c>
      <c r="E1138" t="s">
        <v>428</v>
      </c>
    </row>
    <row r="1139" spans="3:10">
      <c r="E1139" t="s">
        <v>1789</v>
      </c>
      <c r="F1139" t="s">
        <v>405</v>
      </c>
    </row>
    <row r="1140" spans="3:10">
      <c r="C1140" t="s">
        <v>518</v>
      </c>
      <c r="D1140" t="s">
        <v>438</v>
      </c>
      <c r="E1140" t="s">
        <v>519</v>
      </c>
      <c r="F1140" t="s">
        <v>520</v>
      </c>
      <c r="H1140">
        <v>22894000000</v>
      </c>
      <c r="I1140">
        <v>23057000000</v>
      </c>
      <c r="J1140">
        <v>21878000000</v>
      </c>
    </row>
    <row r="1141" spans="3:10">
      <c r="C1141" t="s">
        <v>521</v>
      </c>
      <c r="D1141" t="s">
        <v>438</v>
      </c>
      <c r="E1141" t="s">
        <v>522</v>
      </c>
      <c r="F1141" t="s">
        <v>523</v>
      </c>
      <c r="H1141">
        <v>1424000000</v>
      </c>
      <c r="I1141">
        <v>1236000000</v>
      </c>
      <c r="J1141">
        <v>989000000</v>
      </c>
    </row>
    <row r="1142" spans="3:10">
      <c r="C1142" t="s">
        <v>33</v>
      </c>
      <c r="D1142" t="s">
        <v>438</v>
      </c>
      <c r="E1142" t="s">
        <v>524</v>
      </c>
      <c r="F1142" t="s">
        <v>525</v>
      </c>
      <c r="H1142">
        <v>21470000000</v>
      </c>
      <c r="I1142">
        <v>21821000000</v>
      </c>
      <c r="J1142">
        <v>20889000000</v>
      </c>
    </row>
    <row r="1143" spans="3:10">
      <c r="F1143" t="s">
        <v>1790</v>
      </c>
    </row>
    <row r="1144" spans="3:10">
      <c r="D1144" t="s">
        <v>438</v>
      </c>
      <c r="E1144" t="s">
        <v>244</v>
      </c>
      <c r="F1144" t="s">
        <v>1791</v>
      </c>
      <c r="H1144">
        <v>5136500000</v>
      </c>
      <c r="I1144">
        <v>5237200000</v>
      </c>
      <c r="J1144">
        <v>5287300000</v>
      </c>
    </row>
    <row r="1145" spans="3:10">
      <c r="C1145" t="s">
        <v>74</v>
      </c>
      <c r="D1145" t="s">
        <v>438</v>
      </c>
      <c r="E1145" t="s">
        <v>527</v>
      </c>
      <c r="F1145" t="s">
        <v>1792</v>
      </c>
      <c r="H1145">
        <v>4.18</v>
      </c>
      <c r="I1145">
        <v>4.17</v>
      </c>
      <c r="J1145">
        <v>3.95</v>
      </c>
    </row>
    <row r="1146" spans="3:10">
      <c r="F1146" t="s">
        <v>1793</v>
      </c>
    </row>
    <row r="1147" spans="3:10">
      <c r="D1147" t="s">
        <v>438</v>
      </c>
      <c r="E1147" t="s">
        <v>244</v>
      </c>
      <c r="F1147" t="s">
        <v>1920</v>
      </c>
      <c r="H1147">
        <v>5136500000</v>
      </c>
      <c r="I1147">
        <v>5237200000</v>
      </c>
      <c r="J1147">
        <v>5287300000</v>
      </c>
    </row>
    <row r="1148" spans="3:10">
      <c r="D1148" t="s">
        <v>438</v>
      </c>
      <c r="E1148" t="s">
        <v>532</v>
      </c>
      <c r="F1148" t="s">
        <v>1794</v>
      </c>
      <c r="H1148">
        <v>5209800000</v>
      </c>
      <c r="I1148">
        <v>5324400000</v>
      </c>
      <c r="J1148">
        <v>5371200000</v>
      </c>
    </row>
    <row r="1149" spans="3:10">
      <c r="C1149" t="s">
        <v>75</v>
      </c>
      <c r="D1149" t="s">
        <v>438</v>
      </c>
      <c r="E1149" t="s">
        <v>529</v>
      </c>
      <c r="F1149" t="s">
        <v>1792</v>
      </c>
      <c r="H1149" s="123">
        <v>43803</v>
      </c>
      <c r="I1149" s="124">
        <v>43742</v>
      </c>
      <c r="J1149">
        <v>3.89</v>
      </c>
    </row>
    <row r="1150" spans="3:10">
      <c r="D1150" t="s">
        <v>263</v>
      </c>
      <c r="E1150" t="s">
        <v>428</v>
      </c>
    </row>
    <row r="1151" spans="3:10">
      <c r="E1151" t="s">
        <v>1795</v>
      </c>
      <c r="F1151" t="s">
        <v>406</v>
      </c>
    </row>
    <row r="1152" spans="3:10">
      <c r="E1152" t="s">
        <v>1797</v>
      </c>
      <c r="F1152" t="s">
        <v>408</v>
      </c>
    </row>
    <row r="1153" spans="3:10">
      <c r="F1153" t="s">
        <v>1798</v>
      </c>
    </row>
    <row r="1154" spans="3:10">
      <c r="F1154" t="s">
        <v>1925</v>
      </c>
    </row>
    <row r="1155" spans="3:10">
      <c r="D1155" t="s">
        <v>438</v>
      </c>
      <c r="E1155" t="s">
        <v>540</v>
      </c>
      <c r="F1155" t="s">
        <v>574</v>
      </c>
      <c r="H1155">
        <v>-3318000000</v>
      </c>
      <c r="I1155">
        <v>5426000000</v>
      </c>
      <c r="J1155">
        <v>-7661000000</v>
      </c>
    </row>
    <row r="1156" spans="3:10">
      <c r="D1156" t="s">
        <v>438</v>
      </c>
      <c r="E1156" t="s">
        <v>1799</v>
      </c>
      <c r="F1156" t="s">
        <v>1800</v>
      </c>
      <c r="G1156" t="s">
        <v>548</v>
      </c>
      <c r="H1156">
        <v>-1237000000</v>
      </c>
      <c r="I1156">
        <v>2111000000</v>
      </c>
      <c r="J1156">
        <v>-2981000000</v>
      </c>
    </row>
    <row r="1157" spans="3:10">
      <c r="C1157" t="s">
        <v>1801</v>
      </c>
      <c r="D1157" t="s">
        <v>438</v>
      </c>
      <c r="E1157" t="s">
        <v>1802</v>
      </c>
      <c r="F1157" t="s">
        <v>1803</v>
      </c>
      <c r="H1157">
        <v>-2081000000</v>
      </c>
      <c r="I1157">
        <v>3315000000</v>
      </c>
      <c r="J1157">
        <v>-4680000000</v>
      </c>
    </row>
    <row r="1158" spans="3:10">
      <c r="D1158" t="s">
        <v>430</v>
      </c>
      <c r="E1158" t="s">
        <v>542</v>
      </c>
      <c r="F1158" t="s">
        <v>575</v>
      </c>
      <c r="H1158">
        <v>-1530000000</v>
      </c>
      <c r="I1158">
        <v>-1532000000</v>
      </c>
      <c r="J1158">
        <v>-285000000</v>
      </c>
    </row>
    <row r="1159" spans="3:10">
      <c r="D1159" t="s">
        <v>430</v>
      </c>
      <c r="E1159" t="s">
        <v>1804</v>
      </c>
      <c r="F1159" t="s">
        <v>1805</v>
      </c>
      <c r="G1159" t="s">
        <v>548</v>
      </c>
      <c r="H1159">
        <v>-572000000</v>
      </c>
      <c r="I1159">
        <v>-578000000</v>
      </c>
      <c r="J1159">
        <v>-107000000</v>
      </c>
    </row>
    <row r="1160" spans="3:10">
      <c r="D1160" t="s">
        <v>430</v>
      </c>
      <c r="E1160" t="s">
        <v>1806</v>
      </c>
      <c r="F1160" t="s">
        <v>1807</v>
      </c>
      <c r="H1160">
        <v>-958000000</v>
      </c>
      <c r="I1160">
        <v>-954000000</v>
      </c>
      <c r="J1160">
        <v>-178000000</v>
      </c>
    </row>
    <row r="1161" spans="3:10">
      <c r="D1161" t="s">
        <v>438</v>
      </c>
      <c r="E1161" t="s">
        <v>1808</v>
      </c>
      <c r="F1161" t="s">
        <v>1809</v>
      </c>
      <c r="H1161">
        <v>-4848000000</v>
      </c>
      <c r="I1161">
        <v>3894000000</v>
      </c>
      <c r="J1161">
        <v>-7946000000</v>
      </c>
    </row>
    <row r="1162" spans="3:10">
      <c r="D1162" t="s">
        <v>438</v>
      </c>
      <c r="E1162" t="s">
        <v>1810</v>
      </c>
      <c r="F1162" t="s">
        <v>1811</v>
      </c>
      <c r="G1162" t="s">
        <v>548</v>
      </c>
      <c r="H1162">
        <v>-1809000000</v>
      </c>
      <c r="I1162">
        <v>1533000000</v>
      </c>
      <c r="J1162">
        <v>-3088000000</v>
      </c>
    </row>
    <row r="1163" spans="3:10">
      <c r="D1163" t="s">
        <v>438</v>
      </c>
      <c r="E1163" t="s">
        <v>1812</v>
      </c>
      <c r="F1163" t="s">
        <v>1813</v>
      </c>
      <c r="H1163">
        <v>-3039000000</v>
      </c>
      <c r="I1163">
        <v>2361000000</v>
      </c>
      <c r="J1163">
        <v>-4858000000</v>
      </c>
    </row>
    <row r="1164" spans="3:10">
      <c r="F1164" t="s">
        <v>544</v>
      </c>
    </row>
    <row r="1165" spans="3:10">
      <c r="D1165" t="s">
        <v>438</v>
      </c>
      <c r="E1165" t="s">
        <v>545</v>
      </c>
      <c r="F1165" t="s">
        <v>541</v>
      </c>
      <c r="H1165">
        <v>1549000000</v>
      </c>
      <c r="I1165">
        <v>952000000</v>
      </c>
      <c r="J1165">
        <v>-32000000</v>
      </c>
    </row>
    <row r="1166" spans="3:10">
      <c r="D1166" t="s">
        <v>438</v>
      </c>
      <c r="E1166" t="s">
        <v>2332</v>
      </c>
      <c r="F1166" t="s">
        <v>1800</v>
      </c>
      <c r="G1166" t="s">
        <v>548</v>
      </c>
      <c r="H1166">
        <v>584000000</v>
      </c>
      <c r="I1166">
        <v>359000000</v>
      </c>
      <c r="J1166">
        <v>-12000000</v>
      </c>
    </row>
    <row r="1167" spans="3:10">
      <c r="C1167" t="s">
        <v>2177</v>
      </c>
      <c r="D1167" t="s">
        <v>438</v>
      </c>
      <c r="E1167" t="s">
        <v>2178</v>
      </c>
      <c r="F1167" t="s">
        <v>1803</v>
      </c>
      <c r="H1167">
        <v>965000000</v>
      </c>
      <c r="I1167">
        <v>593000000</v>
      </c>
      <c r="J1167">
        <v>-20000000</v>
      </c>
    </row>
    <row r="1168" spans="3:10">
      <c r="D1168" t="s">
        <v>438</v>
      </c>
      <c r="E1168" t="s">
        <v>546</v>
      </c>
      <c r="F1168" t="s">
        <v>2335</v>
      </c>
      <c r="G1168" t="s">
        <v>548</v>
      </c>
      <c r="H1168">
        <v>1089000000</v>
      </c>
      <c r="I1168">
        <v>545000000</v>
      </c>
      <c r="J1168">
        <v>296000000</v>
      </c>
    </row>
    <row r="1169" spans="3:10">
      <c r="D1169" t="s">
        <v>438</v>
      </c>
      <c r="E1169" t="s">
        <v>2336</v>
      </c>
      <c r="F1169" t="s">
        <v>2337</v>
      </c>
      <c r="H1169">
        <v>411000000</v>
      </c>
      <c r="I1169">
        <v>205000000</v>
      </c>
      <c r="J1169">
        <v>107000000</v>
      </c>
    </row>
    <row r="1170" spans="3:10">
      <c r="D1170" t="s">
        <v>438</v>
      </c>
      <c r="E1170" t="s">
        <v>2180</v>
      </c>
      <c r="F1170" t="s">
        <v>2338</v>
      </c>
      <c r="G1170" t="s">
        <v>548</v>
      </c>
      <c r="H1170">
        <v>678000000</v>
      </c>
      <c r="I1170">
        <v>340000000</v>
      </c>
      <c r="J1170">
        <v>189000000</v>
      </c>
    </row>
    <row r="1171" spans="3:10">
      <c r="D1171" t="s">
        <v>438</v>
      </c>
      <c r="E1171" t="s">
        <v>1816</v>
      </c>
      <c r="F1171" t="s">
        <v>1809</v>
      </c>
      <c r="H1171">
        <v>460000000</v>
      </c>
      <c r="I1171">
        <v>407000000</v>
      </c>
      <c r="J1171">
        <v>-328000000</v>
      </c>
    </row>
    <row r="1172" spans="3:10">
      <c r="D1172" t="s">
        <v>438</v>
      </c>
      <c r="E1172" t="s">
        <v>1817</v>
      </c>
      <c r="F1172" t="s">
        <v>1811</v>
      </c>
      <c r="G1172" t="s">
        <v>548</v>
      </c>
      <c r="H1172">
        <v>173000000</v>
      </c>
      <c r="I1172">
        <v>154000000</v>
      </c>
      <c r="J1172">
        <v>-119000000</v>
      </c>
    </row>
    <row r="1173" spans="3:10">
      <c r="D1173" t="s">
        <v>438</v>
      </c>
      <c r="E1173" t="s">
        <v>1818</v>
      </c>
      <c r="F1173" t="s">
        <v>1813</v>
      </c>
      <c r="H1173">
        <v>287000000</v>
      </c>
      <c r="I1173">
        <v>253000000</v>
      </c>
      <c r="J1173">
        <v>-209000000</v>
      </c>
    </row>
    <row r="1174" spans="3:10">
      <c r="F1174" t="s">
        <v>549</v>
      </c>
    </row>
    <row r="1175" spans="3:10">
      <c r="D1175" t="s">
        <v>438</v>
      </c>
      <c r="E1175" t="s">
        <v>550</v>
      </c>
      <c r="F1175" t="s">
        <v>2523</v>
      </c>
      <c r="H1175">
        <v>-512000000</v>
      </c>
      <c r="I1175">
        <v>-1116000000</v>
      </c>
      <c r="J1175">
        <v>1533000000</v>
      </c>
    </row>
    <row r="1176" spans="3:10">
      <c r="D1176" t="s">
        <v>438</v>
      </c>
      <c r="E1176" t="s">
        <v>1820</v>
      </c>
      <c r="F1176" t="s">
        <v>2524</v>
      </c>
      <c r="G1176" t="s">
        <v>548</v>
      </c>
      <c r="H1176">
        <v>-193000000</v>
      </c>
      <c r="I1176">
        <v>-420000000</v>
      </c>
      <c r="J1176">
        <v>578000000</v>
      </c>
    </row>
    <row r="1177" spans="3:10">
      <c r="C1177" t="s">
        <v>1822</v>
      </c>
      <c r="D1177" t="s">
        <v>438</v>
      </c>
      <c r="E1177" t="s">
        <v>1823</v>
      </c>
      <c r="F1177" t="s">
        <v>2525</v>
      </c>
      <c r="H1177">
        <v>-319000000</v>
      </c>
      <c r="I1177">
        <v>-696000000</v>
      </c>
      <c r="J1177">
        <v>955000000</v>
      </c>
    </row>
    <row r="1178" spans="3:10">
      <c r="D1178" t="s">
        <v>438</v>
      </c>
      <c r="E1178" t="s">
        <v>1621</v>
      </c>
      <c r="F1178" t="s">
        <v>1825</v>
      </c>
      <c r="G1178" t="s">
        <v>548</v>
      </c>
      <c r="H1178">
        <v>-122000000</v>
      </c>
      <c r="I1178">
        <v>-74000000</v>
      </c>
      <c r="J1178">
        <v>-151000000</v>
      </c>
    </row>
    <row r="1179" spans="3:10">
      <c r="D1179" t="s">
        <v>438</v>
      </c>
      <c r="E1179" t="s">
        <v>1826</v>
      </c>
      <c r="F1179" t="s">
        <v>1827</v>
      </c>
      <c r="H1179">
        <v>-46000000</v>
      </c>
      <c r="I1179">
        <v>-28000000</v>
      </c>
      <c r="J1179">
        <v>-57000000</v>
      </c>
    </row>
    <row r="1180" spans="3:10">
      <c r="D1180" t="s">
        <v>438</v>
      </c>
      <c r="E1180" t="s">
        <v>1828</v>
      </c>
      <c r="F1180" t="s">
        <v>1829</v>
      </c>
      <c r="G1180" t="s">
        <v>548</v>
      </c>
      <c r="H1180">
        <v>-76000000</v>
      </c>
      <c r="I1180">
        <v>-46000000</v>
      </c>
      <c r="J1180">
        <v>-94000000</v>
      </c>
    </row>
    <row r="1181" spans="3:10">
      <c r="D1181" t="s">
        <v>430</v>
      </c>
      <c r="E1181" t="s">
        <v>1830</v>
      </c>
      <c r="F1181" t="s">
        <v>1831</v>
      </c>
      <c r="H1181">
        <v>-8000000</v>
      </c>
      <c r="I1181">
        <v>0</v>
      </c>
      <c r="J1181">
        <v>125000000</v>
      </c>
    </row>
    <row r="1182" spans="3:10">
      <c r="D1182" t="s">
        <v>430</v>
      </c>
      <c r="E1182" t="s">
        <v>1832</v>
      </c>
      <c r="F1182" t="s">
        <v>1833</v>
      </c>
      <c r="G1182" t="s">
        <v>548</v>
      </c>
      <c r="H1182">
        <v>-3000000</v>
      </c>
      <c r="I1182">
        <v>0</v>
      </c>
      <c r="J1182">
        <v>46000000</v>
      </c>
    </row>
    <row r="1183" spans="3:10">
      <c r="D1183" t="s">
        <v>430</v>
      </c>
      <c r="E1183" t="s">
        <v>1834</v>
      </c>
      <c r="F1183" t="s">
        <v>1835</v>
      </c>
      <c r="H1183">
        <v>-5000000</v>
      </c>
      <c r="I1183">
        <v>0</v>
      </c>
      <c r="J1183">
        <v>79000000</v>
      </c>
    </row>
    <row r="1184" spans="3:10">
      <c r="D1184" t="s">
        <v>430</v>
      </c>
      <c r="E1184" t="s">
        <v>552</v>
      </c>
      <c r="F1184" t="s">
        <v>2182</v>
      </c>
      <c r="H1184">
        <v>114000000</v>
      </c>
      <c r="I1184">
        <v>74000000</v>
      </c>
      <c r="J1184">
        <v>276000000</v>
      </c>
    </row>
    <row r="1185" spans="3:10">
      <c r="D1185" t="s">
        <v>430</v>
      </c>
      <c r="E1185" t="s">
        <v>1837</v>
      </c>
      <c r="F1185" t="s">
        <v>2183</v>
      </c>
      <c r="G1185" t="s">
        <v>548</v>
      </c>
      <c r="H1185">
        <v>43000000</v>
      </c>
      <c r="I1185">
        <v>28000000</v>
      </c>
      <c r="J1185">
        <v>103000000</v>
      </c>
    </row>
    <row r="1186" spans="3:10">
      <c r="D1186" t="s">
        <v>430</v>
      </c>
      <c r="E1186" t="s">
        <v>1839</v>
      </c>
      <c r="F1186" t="s">
        <v>2184</v>
      </c>
      <c r="H1186">
        <v>71000000</v>
      </c>
      <c r="I1186">
        <v>46000000</v>
      </c>
      <c r="J1186">
        <v>173000000</v>
      </c>
    </row>
    <row r="1187" spans="3:10">
      <c r="D1187" t="s">
        <v>438</v>
      </c>
      <c r="E1187" t="s">
        <v>1623</v>
      </c>
      <c r="F1187" t="s">
        <v>1809</v>
      </c>
      <c r="G1187" t="s">
        <v>548</v>
      </c>
      <c r="H1187">
        <v>398000000</v>
      </c>
      <c r="I1187">
        <v>1042000000</v>
      </c>
      <c r="J1187">
        <v>-1809000000</v>
      </c>
    </row>
    <row r="1188" spans="3:10">
      <c r="D1188" t="s">
        <v>438</v>
      </c>
      <c r="E1188" t="s">
        <v>1841</v>
      </c>
      <c r="F1188" t="s">
        <v>1811</v>
      </c>
      <c r="H1188">
        <v>150000000</v>
      </c>
      <c r="I1188">
        <v>392000000</v>
      </c>
      <c r="J1188">
        <v>-681000000</v>
      </c>
    </row>
    <row r="1189" spans="3:10">
      <c r="D1189" t="s">
        <v>438</v>
      </c>
      <c r="E1189" t="s">
        <v>1842</v>
      </c>
      <c r="F1189" t="s">
        <v>1813</v>
      </c>
      <c r="G1189" t="s">
        <v>548</v>
      </c>
      <c r="H1189">
        <v>248000000</v>
      </c>
      <c r="I1189">
        <v>650000000</v>
      </c>
      <c r="J1189">
        <v>-1128000000</v>
      </c>
    </row>
    <row r="1190" spans="3:10">
      <c r="F1190" t="s">
        <v>554</v>
      </c>
    </row>
    <row r="1191" spans="3:10">
      <c r="D1191" t="s">
        <v>438</v>
      </c>
      <c r="E1191" t="s">
        <v>555</v>
      </c>
      <c r="F1191" t="s">
        <v>2342</v>
      </c>
      <c r="H1191">
        <v>-137000000</v>
      </c>
      <c r="I1191">
        <v>-60000000</v>
      </c>
      <c r="J1191">
        <v>-44000000</v>
      </c>
    </row>
    <row r="1192" spans="3:10">
      <c r="D1192" t="s">
        <v>438</v>
      </c>
      <c r="E1192" t="s">
        <v>1843</v>
      </c>
      <c r="F1192" t="s">
        <v>2343</v>
      </c>
      <c r="G1192" t="s">
        <v>548</v>
      </c>
      <c r="H1192">
        <v>12000000</v>
      </c>
      <c r="I1192">
        <v>5000000</v>
      </c>
      <c r="J1192">
        <v>7000000</v>
      </c>
    </row>
    <row r="1193" spans="3:10">
      <c r="C1193" t="s">
        <v>1844</v>
      </c>
      <c r="D1193" t="s">
        <v>438</v>
      </c>
      <c r="E1193" t="s">
        <v>1845</v>
      </c>
      <c r="F1193" t="s">
        <v>2344</v>
      </c>
      <c r="H1193">
        <v>-149000000</v>
      </c>
      <c r="I1193">
        <v>-65000000</v>
      </c>
      <c r="J1193">
        <v>-51000000</v>
      </c>
    </row>
    <row r="1194" spans="3:10">
      <c r="D1194" t="s">
        <v>430</v>
      </c>
      <c r="E1194" t="s">
        <v>2185</v>
      </c>
      <c r="F1194" t="s">
        <v>575</v>
      </c>
      <c r="H1194">
        <v>-5000000</v>
      </c>
      <c r="I1194">
        <v>6000000</v>
      </c>
      <c r="J1194">
        <v>-12000000</v>
      </c>
    </row>
    <row r="1195" spans="3:10">
      <c r="D1195" t="s">
        <v>430</v>
      </c>
      <c r="E1195" t="s">
        <v>2187</v>
      </c>
      <c r="F1195" t="s">
        <v>2188</v>
      </c>
      <c r="G1195" t="s">
        <v>548</v>
      </c>
      <c r="H1195">
        <v>0</v>
      </c>
      <c r="I1195">
        <v>0</v>
      </c>
      <c r="J1195">
        <v>-5000000</v>
      </c>
    </row>
    <row r="1196" spans="3:10">
      <c r="D1196" t="s">
        <v>430</v>
      </c>
      <c r="E1196" t="s">
        <v>2189</v>
      </c>
      <c r="F1196" t="s">
        <v>2190</v>
      </c>
      <c r="H1196">
        <v>-5000000</v>
      </c>
      <c r="I1196">
        <v>6000000</v>
      </c>
      <c r="J1196">
        <v>-7000000</v>
      </c>
    </row>
    <row r="1197" spans="3:10">
      <c r="D1197" t="s">
        <v>438</v>
      </c>
      <c r="E1197" t="s">
        <v>1846</v>
      </c>
      <c r="F1197" t="s">
        <v>1809</v>
      </c>
      <c r="H1197">
        <v>-142000000</v>
      </c>
      <c r="I1197">
        <v>-54000000</v>
      </c>
      <c r="J1197">
        <v>-56000000</v>
      </c>
    </row>
    <row r="1198" spans="3:10">
      <c r="D1198" t="s">
        <v>438</v>
      </c>
      <c r="E1198" t="s">
        <v>1847</v>
      </c>
      <c r="F1198" t="s">
        <v>1811</v>
      </c>
      <c r="G1198" t="s">
        <v>548</v>
      </c>
      <c r="H1198">
        <v>12000000</v>
      </c>
      <c r="I1198">
        <v>5000000</v>
      </c>
      <c r="J1198">
        <v>2000000</v>
      </c>
    </row>
    <row r="1199" spans="3:10">
      <c r="D1199" t="s">
        <v>438</v>
      </c>
      <c r="E1199" t="s">
        <v>1848</v>
      </c>
      <c r="F1199" t="s">
        <v>1813</v>
      </c>
      <c r="H1199">
        <v>-154000000</v>
      </c>
      <c r="I1199">
        <v>-59000000</v>
      </c>
      <c r="J1199">
        <v>-58000000</v>
      </c>
    </row>
    <row r="1200" spans="3:10">
      <c r="D1200" t="s">
        <v>438</v>
      </c>
      <c r="E1200" t="s">
        <v>556</v>
      </c>
      <c r="F1200" t="s">
        <v>1849</v>
      </c>
      <c r="H1200">
        <v>-4928000000</v>
      </c>
      <c r="I1200">
        <v>3205000000</v>
      </c>
      <c r="J1200">
        <v>-6521000000</v>
      </c>
    </row>
    <row r="1201" spans="3:10">
      <c r="D1201" t="s">
        <v>438</v>
      </c>
      <c r="E1201" t="s">
        <v>558</v>
      </c>
      <c r="F1201" t="s">
        <v>1723</v>
      </c>
      <c r="G1201" t="s">
        <v>548</v>
      </c>
      <c r="H1201">
        <v>-1774000000</v>
      </c>
      <c r="I1201">
        <v>1300000000</v>
      </c>
      <c r="J1201">
        <v>-2524000000</v>
      </c>
    </row>
    <row r="1202" spans="3:10">
      <c r="D1202" t="s">
        <v>438</v>
      </c>
      <c r="E1202" t="s">
        <v>560</v>
      </c>
      <c r="F1202" t="s">
        <v>561</v>
      </c>
      <c r="H1202">
        <v>-3154000000</v>
      </c>
      <c r="I1202">
        <v>1905000000</v>
      </c>
      <c r="J1202">
        <v>-3997000000</v>
      </c>
    </row>
    <row r="1203" spans="3:10">
      <c r="D1203" t="s">
        <v>438</v>
      </c>
      <c r="E1203" t="s">
        <v>562</v>
      </c>
      <c r="F1203" t="s">
        <v>1853</v>
      </c>
      <c r="H1203">
        <v>67000000</v>
      </c>
      <c r="I1203">
        <v>-227000000</v>
      </c>
      <c r="J1203">
        <v>267000000</v>
      </c>
    </row>
    <row r="1204" spans="3:10">
      <c r="D1204" t="s">
        <v>438</v>
      </c>
      <c r="E1204" t="s">
        <v>564</v>
      </c>
      <c r="F1204" t="s">
        <v>565</v>
      </c>
      <c r="H1204">
        <v>-3221000000</v>
      </c>
      <c r="I1204">
        <v>2132000000</v>
      </c>
      <c r="J1204">
        <v>-4264000000</v>
      </c>
    </row>
    <row r="1205" spans="3:10">
      <c r="D1205" t="s">
        <v>263</v>
      </c>
      <c r="E1205" t="s">
        <v>428</v>
      </c>
    </row>
    <row r="1206" spans="3:10">
      <c r="E1206" t="s">
        <v>1851</v>
      </c>
      <c r="F1206" t="s">
        <v>409</v>
      </c>
    </row>
    <row r="1207" spans="3:10">
      <c r="F1207" t="s">
        <v>2191</v>
      </c>
    </row>
    <row r="1208" spans="3:10">
      <c r="F1208" t="s">
        <v>1925</v>
      </c>
    </row>
    <row r="1209" spans="3:10">
      <c r="C1209" t="s">
        <v>2192</v>
      </c>
      <c r="D1209" t="s">
        <v>438</v>
      </c>
      <c r="E1209" t="s">
        <v>2193</v>
      </c>
      <c r="F1209" t="s">
        <v>2526</v>
      </c>
      <c r="H1209">
        <v>1813000000</v>
      </c>
      <c r="I1209">
        <v>4926000000</v>
      </c>
      <c r="J1209">
        <v>2338000000</v>
      </c>
    </row>
    <row r="1210" spans="3:10">
      <c r="C1210" t="s">
        <v>1801</v>
      </c>
      <c r="D1210" t="s">
        <v>438</v>
      </c>
      <c r="E1210" t="s">
        <v>1802</v>
      </c>
      <c r="F1210" t="s">
        <v>541</v>
      </c>
      <c r="H1210">
        <v>-2081000000</v>
      </c>
      <c r="I1210">
        <v>3315000000</v>
      </c>
      <c r="J1210">
        <v>-4680000000</v>
      </c>
    </row>
    <row r="1211" spans="3:10">
      <c r="D1211" t="s">
        <v>430</v>
      </c>
      <c r="E1211" t="s">
        <v>1806</v>
      </c>
      <c r="F1211" t="s">
        <v>2195</v>
      </c>
      <c r="H1211">
        <v>-958000000</v>
      </c>
      <c r="I1211">
        <v>-954000000</v>
      </c>
      <c r="J1211">
        <v>-178000000</v>
      </c>
    </row>
    <row r="1212" spans="3:10">
      <c r="D1212" t="s">
        <v>438</v>
      </c>
      <c r="E1212" t="s">
        <v>1812</v>
      </c>
      <c r="F1212" t="s">
        <v>1813</v>
      </c>
      <c r="H1212">
        <v>-3039000000</v>
      </c>
      <c r="I1212">
        <v>2361000000</v>
      </c>
      <c r="J1212">
        <v>-4858000000</v>
      </c>
    </row>
    <row r="1213" spans="3:10">
      <c r="D1213" t="s">
        <v>438</v>
      </c>
      <c r="E1213" t="s">
        <v>2196</v>
      </c>
      <c r="F1213" t="s">
        <v>2204</v>
      </c>
      <c r="H1213">
        <v>74000000</v>
      </c>
      <c r="I1213">
        <v>-227000000</v>
      </c>
      <c r="J1213">
        <v>266000000</v>
      </c>
    </row>
    <row r="1214" spans="3:10">
      <c r="C1214" t="s">
        <v>2192</v>
      </c>
      <c r="D1214" t="s">
        <v>438</v>
      </c>
      <c r="E1214" t="s">
        <v>2193</v>
      </c>
      <c r="F1214" t="s">
        <v>2527</v>
      </c>
      <c r="H1214">
        <v>1813000000</v>
      </c>
      <c r="I1214">
        <v>4926000000</v>
      </c>
      <c r="J1214">
        <v>2338000000</v>
      </c>
    </row>
    <row r="1215" spans="3:10">
      <c r="F1215" t="s">
        <v>544</v>
      </c>
    </row>
    <row r="1216" spans="3:10">
      <c r="C1216" t="s">
        <v>2200</v>
      </c>
      <c r="D1216" t="s">
        <v>438</v>
      </c>
      <c r="E1216" t="s">
        <v>2201</v>
      </c>
      <c r="F1216" t="s">
        <v>2202</v>
      </c>
      <c r="H1216">
        <v>620000000</v>
      </c>
      <c r="I1216">
        <v>333000000</v>
      </c>
      <c r="J1216">
        <v>80000000</v>
      </c>
    </row>
    <row r="1217" spans="3:10">
      <c r="C1217" t="s">
        <v>2177</v>
      </c>
      <c r="D1217" t="s">
        <v>438</v>
      </c>
      <c r="E1217" t="s">
        <v>2178</v>
      </c>
      <c r="F1217" t="s">
        <v>541</v>
      </c>
      <c r="H1217">
        <v>965000000</v>
      </c>
      <c r="I1217">
        <v>593000000</v>
      </c>
      <c r="J1217">
        <v>-20000000</v>
      </c>
    </row>
    <row r="1218" spans="3:10">
      <c r="D1218" t="s">
        <v>438</v>
      </c>
      <c r="E1218" t="s">
        <v>2180</v>
      </c>
      <c r="F1218" t="s">
        <v>2195</v>
      </c>
      <c r="G1218" t="s">
        <v>548</v>
      </c>
      <c r="H1218">
        <v>678000000</v>
      </c>
      <c r="I1218">
        <v>340000000</v>
      </c>
      <c r="J1218">
        <v>189000000</v>
      </c>
    </row>
    <row r="1219" spans="3:10">
      <c r="D1219" t="s">
        <v>438</v>
      </c>
      <c r="E1219" t="s">
        <v>1818</v>
      </c>
      <c r="F1219" t="s">
        <v>1813</v>
      </c>
      <c r="H1219">
        <v>287000000</v>
      </c>
      <c r="I1219">
        <v>253000000</v>
      </c>
      <c r="J1219">
        <v>-209000000</v>
      </c>
    </row>
    <row r="1220" spans="3:10">
      <c r="D1220" t="s">
        <v>438</v>
      </c>
      <c r="E1220" t="s">
        <v>2203</v>
      </c>
      <c r="F1220" t="s">
        <v>2204</v>
      </c>
      <c r="H1220">
        <v>0</v>
      </c>
      <c r="I1220">
        <v>0</v>
      </c>
      <c r="J1220">
        <v>0</v>
      </c>
    </row>
    <row r="1221" spans="3:10">
      <c r="C1221" t="s">
        <v>2200</v>
      </c>
      <c r="D1221" t="s">
        <v>438</v>
      </c>
      <c r="E1221" t="s">
        <v>2201</v>
      </c>
      <c r="F1221" t="s">
        <v>2205</v>
      </c>
      <c r="H1221">
        <v>620000000</v>
      </c>
      <c r="I1221">
        <v>333000000</v>
      </c>
      <c r="J1221">
        <v>80000000</v>
      </c>
    </row>
    <row r="1222" spans="3:10">
      <c r="F1222" t="s">
        <v>549</v>
      </c>
    </row>
    <row r="1223" spans="3:10">
      <c r="C1223" t="s">
        <v>2208</v>
      </c>
      <c r="D1223" t="s">
        <v>438</v>
      </c>
      <c r="E1223" t="s">
        <v>2209</v>
      </c>
      <c r="F1223" t="s">
        <v>2528</v>
      </c>
      <c r="G1223" t="s">
        <v>548</v>
      </c>
      <c r="H1223">
        <v>1951000000</v>
      </c>
      <c r="I1223">
        <v>1703000000</v>
      </c>
      <c r="J1223">
        <v>1053000000</v>
      </c>
    </row>
    <row r="1224" spans="3:10">
      <c r="C1224" t="s">
        <v>1822</v>
      </c>
      <c r="D1224" t="s">
        <v>438</v>
      </c>
      <c r="E1224" t="s">
        <v>1823</v>
      </c>
      <c r="F1224" t="s">
        <v>541</v>
      </c>
      <c r="H1224">
        <v>-319000000</v>
      </c>
      <c r="I1224">
        <v>-696000000</v>
      </c>
      <c r="J1224">
        <v>955000000</v>
      </c>
    </row>
    <row r="1225" spans="3:10">
      <c r="D1225" t="s">
        <v>438</v>
      </c>
      <c r="E1225" t="s">
        <v>2211</v>
      </c>
      <c r="F1225" t="s">
        <v>2195</v>
      </c>
      <c r="H1225">
        <v>71000000</v>
      </c>
      <c r="I1225">
        <v>46000000</v>
      </c>
      <c r="J1225">
        <v>173000000</v>
      </c>
    </row>
    <row r="1226" spans="3:10">
      <c r="D1226" t="s">
        <v>438</v>
      </c>
      <c r="E1226" t="s">
        <v>1842</v>
      </c>
      <c r="F1226" t="s">
        <v>1813</v>
      </c>
      <c r="G1226" t="s">
        <v>548</v>
      </c>
      <c r="H1226">
        <v>248000000</v>
      </c>
      <c r="I1226">
        <v>650000000</v>
      </c>
      <c r="J1226">
        <v>-1128000000</v>
      </c>
    </row>
    <row r="1227" spans="3:10">
      <c r="D1227" t="s">
        <v>438</v>
      </c>
      <c r="E1227" t="s">
        <v>2212</v>
      </c>
      <c r="F1227" t="s">
        <v>2204</v>
      </c>
      <c r="H1227">
        <v>0</v>
      </c>
      <c r="I1227">
        <v>0</v>
      </c>
      <c r="J1227">
        <v>0</v>
      </c>
    </row>
    <row r="1228" spans="3:10">
      <c r="C1228" t="s">
        <v>2208</v>
      </c>
      <c r="D1228" t="s">
        <v>438</v>
      </c>
      <c r="E1228" t="s">
        <v>2209</v>
      </c>
      <c r="F1228" t="s">
        <v>2529</v>
      </c>
      <c r="G1228" t="s">
        <v>548</v>
      </c>
      <c r="H1228">
        <v>1951000000</v>
      </c>
      <c r="I1228">
        <v>1703000000</v>
      </c>
      <c r="J1228">
        <v>1053000000</v>
      </c>
    </row>
    <row r="1229" spans="3:10">
      <c r="F1229" t="s">
        <v>554</v>
      </c>
    </row>
    <row r="1230" spans="3:10">
      <c r="C1230" t="s">
        <v>2216</v>
      </c>
      <c r="D1230" t="s">
        <v>438</v>
      </c>
      <c r="E1230" t="s">
        <v>2217</v>
      </c>
      <c r="F1230" t="s">
        <v>2530</v>
      </c>
      <c r="H1230">
        <v>-185000000</v>
      </c>
      <c r="I1230">
        <v>-38000000</v>
      </c>
      <c r="J1230">
        <v>21000000</v>
      </c>
    </row>
    <row r="1231" spans="3:10">
      <c r="C1231" t="s">
        <v>1844</v>
      </c>
      <c r="D1231" t="s">
        <v>438</v>
      </c>
      <c r="E1231" t="s">
        <v>1845</v>
      </c>
      <c r="F1231" t="s">
        <v>541</v>
      </c>
      <c r="H1231">
        <v>-149000000</v>
      </c>
      <c r="I1231">
        <v>-65000000</v>
      </c>
      <c r="J1231">
        <v>-51000000</v>
      </c>
    </row>
    <row r="1232" spans="3:10">
      <c r="D1232" t="s">
        <v>430</v>
      </c>
      <c r="E1232" t="s">
        <v>2189</v>
      </c>
      <c r="F1232" t="s">
        <v>2195</v>
      </c>
      <c r="H1232">
        <v>-5000000</v>
      </c>
      <c r="I1232">
        <v>6000000</v>
      </c>
      <c r="J1232">
        <v>-7000000</v>
      </c>
    </row>
    <row r="1233" spans="3:10">
      <c r="D1233" t="s">
        <v>438</v>
      </c>
      <c r="E1233" t="s">
        <v>1848</v>
      </c>
      <c r="F1233" t="s">
        <v>1813</v>
      </c>
      <c r="H1233">
        <v>-154000000</v>
      </c>
      <c r="I1233">
        <v>-59000000</v>
      </c>
      <c r="J1233">
        <v>-58000000</v>
      </c>
    </row>
    <row r="1234" spans="3:10">
      <c r="D1234" t="s">
        <v>438</v>
      </c>
      <c r="E1234" t="s">
        <v>2219</v>
      </c>
      <c r="F1234" t="s">
        <v>2204</v>
      </c>
      <c r="H1234">
        <v>-7000000</v>
      </c>
      <c r="I1234">
        <v>0</v>
      </c>
      <c r="J1234">
        <v>1000000</v>
      </c>
    </row>
    <row r="1235" spans="3:10">
      <c r="C1235" t="s">
        <v>2216</v>
      </c>
      <c r="D1235" t="s">
        <v>438</v>
      </c>
      <c r="E1235" t="s">
        <v>2217</v>
      </c>
      <c r="F1235" t="s">
        <v>2531</v>
      </c>
      <c r="H1235">
        <v>-185000000</v>
      </c>
      <c r="I1235">
        <v>-38000000</v>
      </c>
      <c r="J1235">
        <v>21000000</v>
      </c>
    </row>
    <row r="1236" spans="3:10">
      <c r="C1236" t="s">
        <v>640</v>
      </c>
      <c r="D1236" t="s">
        <v>438</v>
      </c>
      <c r="E1236" t="s">
        <v>641</v>
      </c>
      <c r="F1236" t="s">
        <v>2532</v>
      </c>
      <c r="H1236">
        <v>297000000</v>
      </c>
      <c r="I1236">
        <v>3518000000</v>
      </c>
      <c r="J1236">
        <v>1386000000</v>
      </c>
    </row>
    <row r="1237" spans="3:10">
      <c r="D1237" t="s">
        <v>430</v>
      </c>
      <c r="E1237" t="s">
        <v>2224</v>
      </c>
      <c r="F1237" t="s">
        <v>541</v>
      </c>
      <c r="H1237">
        <v>-1584000000</v>
      </c>
      <c r="I1237">
        <v>3147000000</v>
      </c>
      <c r="J1237">
        <v>-3796000000</v>
      </c>
    </row>
    <row r="1238" spans="3:10">
      <c r="D1238" t="s">
        <v>430</v>
      </c>
      <c r="E1238" t="s">
        <v>2225</v>
      </c>
      <c r="F1238" t="s">
        <v>2195</v>
      </c>
      <c r="H1238">
        <v>-1570000000</v>
      </c>
      <c r="I1238">
        <v>-1242000000</v>
      </c>
      <c r="J1238">
        <v>-201000000</v>
      </c>
    </row>
    <row r="1239" spans="3:10">
      <c r="D1239" t="s">
        <v>438</v>
      </c>
      <c r="E1239" t="s">
        <v>560</v>
      </c>
      <c r="F1239" t="s">
        <v>561</v>
      </c>
      <c r="H1239">
        <v>-3154000000</v>
      </c>
      <c r="I1239">
        <v>1905000000</v>
      </c>
      <c r="J1239">
        <v>-3997000000</v>
      </c>
    </row>
    <row r="1240" spans="3:10">
      <c r="D1240" t="s">
        <v>438</v>
      </c>
      <c r="E1240" t="s">
        <v>562</v>
      </c>
      <c r="F1240" t="s">
        <v>1853</v>
      </c>
      <c r="H1240">
        <v>67000000</v>
      </c>
      <c r="I1240">
        <v>-227000000</v>
      </c>
      <c r="J1240">
        <v>267000000</v>
      </c>
    </row>
    <row r="1241" spans="3:10">
      <c r="C1241" t="s">
        <v>640</v>
      </c>
      <c r="D1241" t="s">
        <v>438</v>
      </c>
      <c r="E1241" t="s">
        <v>641</v>
      </c>
      <c r="F1241" t="s">
        <v>2533</v>
      </c>
      <c r="H1241">
        <v>297000000</v>
      </c>
      <c r="I1241">
        <v>3518000000</v>
      </c>
      <c r="J1241">
        <v>1386000000</v>
      </c>
    </row>
    <row r="1242" spans="3:10">
      <c r="D1242" t="s">
        <v>263</v>
      </c>
      <c r="E1242" t="s">
        <v>428</v>
      </c>
    </row>
    <row r="1243" spans="3:10">
      <c r="E1243" t="s">
        <v>1854</v>
      </c>
      <c r="F1243" t="s">
        <v>410</v>
      </c>
    </row>
    <row r="1244" spans="3:10">
      <c r="F1244" t="s">
        <v>1855</v>
      </c>
    </row>
    <row r="1245" spans="3:10">
      <c r="F1245" t="s">
        <v>1856</v>
      </c>
    </row>
    <row r="1246" spans="3:10">
      <c r="D1246" t="s">
        <v>438</v>
      </c>
      <c r="E1246" t="s">
        <v>465</v>
      </c>
      <c r="F1246" t="s">
        <v>466</v>
      </c>
      <c r="H1246">
        <v>45301000000</v>
      </c>
      <c r="I1246">
        <v>43527000000</v>
      </c>
      <c r="J1246">
        <v>42800000000</v>
      </c>
    </row>
    <row r="1247" spans="3:10">
      <c r="C1247" t="s">
        <v>467</v>
      </c>
      <c r="D1247" t="s">
        <v>438</v>
      </c>
      <c r="E1247" t="s">
        <v>468</v>
      </c>
      <c r="F1247" t="s">
        <v>1857</v>
      </c>
      <c r="H1247">
        <v>2442000000</v>
      </c>
      <c r="I1247">
        <v>1395000000</v>
      </c>
      <c r="J1247">
        <v>2309000000</v>
      </c>
    </row>
    <row r="1248" spans="3:10">
      <c r="D1248" t="s">
        <v>438</v>
      </c>
      <c r="E1248" t="s">
        <v>488</v>
      </c>
      <c r="F1248" t="s">
        <v>472</v>
      </c>
      <c r="H1248">
        <v>40756000000</v>
      </c>
      <c r="I1248">
        <v>40820000000</v>
      </c>
      <c r="J1248">
        <v>40980000000</v>
      </c>
    </row>
    <row r="1249" spans="3:10">
      <c r="D1249" t="s">
        <v>438</v>
      </c>
      <c r="E1249" t="s">
        <v>508</v>
      </c>
      <c r="F1249" t="s">
        <v>490</v>
      </c>
      <c r="H1249">
        <v>49974000000</v>
      </c>
      <c r="I1249">
        <v>49037000000</v>
      </c>
      <c r="J1249">
        <v>48842000000</v>
      </c>
    </row>
    <row r="1250" spans="3:10">
      <c r="C1250" t="s">
        <v>73</v>
      </c>
      <c r="D1250" t="s">
        <v>438</v>
      </c>
      <c r="E1250" t="s">
        <v>510</v>
      </c>
      <c r="F1250" t="s">
        <v>511</v>
      </c>
      <c r="H1250">
        <v>33641000000</v>
      </c>
      <c r="I1250">
        <v>33915000000</v>
      </c>
      <c r="J1250">
        <v>32629000000</v>
      </c>
    </row>
    <row r="1251" spans="3:10">
      <c r="C1251" t="s">
        <v>512</v>
      </c>
      <c r="D1251" t="s">
        <v>438</v>
      </c>
      <c r="E1251" t="s">
        <v>42</v>
      </c>
      <c r="F1251" t="s">
        <v>1858</v>
      </c>
      <c r="H1251">
        <v>10365000000</v>
      </c>
      <c r="I1251">
        <v>10307000000</v>
      </c>
      <c r="J1251">
        <v>10405000000</v>
      </c>
    </row>
    <row r="1252" spans="3:10">
      <c r="C1252" t="s">
        <v>234</v>
      </c>
      <c r="D1252" t="s">
        <v>438</v>
      </c>
      <c r="E1252" t="s">
        <v>514</v>
      </c>
      <c r="F1252" t="s">
        <v>515</v>
      </c>
      <c r="H1252">
        <v>23276000000</v>
      </c>
      <c r="I1252">
        <v>23608000000</v>
      </c>
      <c r="J1252">
        <v>22224000000</v>
      </c>
    </row>
    <row r="1253" spans="3:10">
      <c r="C1253" t="s">
        <v>236</v>
      </c>
      <c r="D1253" t="s">
        <v>438</v>
      </c>
      <c r="E1253" t="s">
        <v>516</v>
      </c>
      <c r="F1253" t="s">
        <v>517</v>
      </c>
      <c r="H1253">
        <v>382000000</v>
      </c>
      <c r="I1253">
        <v>551000000</v>
      </c>
      <c r="J1253">
        <v>346000000</v>
      </c>
    </row>
    <row r="1254" spans="3:10">
      <c r="C1254" t="s">
        <v>518</v>
      </c>
      <c r="D1254" t="s">
        <v>438</v>
      </c>
      <c r="E1254" t="s">
        <v>519</v>
      </c>
      <c r="F1254" t="s">
        <v>520</v>
      </c>
      <c r="H1254">
        <v>22894000000</v>
      </c>
      <c r="I1254">
        <v>23057000000</v>
      </c>
      <c r="J1254">
        <v>21878000000</v>
      </c>
    </row>
    <row r="1255" spans="3:10">
      <c r="D1255" t="s">
        <v>430</v>
      </c>
      <c r="E1255" t="s">
        <v>1859</v>
      </c>
      <c r="F1255" t="s">
        <v>1860</v>
      </c>
      <c r="H1255">
        <v>885400000000</v>
      </c>
      <c r="I1255">
        <v>834400000000</v>
      </c>
    </row>
    <row r="1256" spans="3:10">
      <c r="D1256" t="s">
        <v>430</v>
      </c>
      <c r="E1256" t="s">
        <v>1861</v>
      </c>
      <c r="F1256" t="s">
        <v>1862</v>
      </c>
      <c r="H1256">
        <v>1742900000000</v>
      </c>
      <c r="I1256">
        <v>1593300000000</v>
      </c>
    </row>
    <row r="1257" spans="3:10">
      <c r="D1257" t="s">
        <v>430</v>
      </c>
      <c r="E1257" t="s">
        <v>1863</v>
      </c>
      <c r="F1257" t="s">
        <v>1864</v>
      </c>
      <c r="H1257">
        <v>1194100000000</v>
      </c>
      <c r="I1257">
        <v>1114100000000</v>
      </c>
    </row>
    <row r="1258" spans="3:10">
      <c r="D1258" t="s">
        <v>438</v>
      </c>
      <c r="E1258" t="s">
        <v>1865</v>
      </c>
      <c r="F1258" t="s">
        <v>1866</v>
      </c>
      <c r="H1258">
        <v>3</v>
      </c>
    </row>
    <row r="1259" spans="3:10">
      <c r="D1259" t="s">
        <v>430</v>
      </c>
      <c r="E1259" t="s">
        <v>1867</v>
      </c>
      <c r="F1259" t="s">
        <v>1868</v>
      </c>
      <c r="H1259">
        <v>5000000</v>
      </c>
    </row>
    <row r="1260" spans="3:10">
      <c r="D1260" t="s">
        <v>430</v>
      </c>
      <c r="E1260" t="s">
        <v>1869</v>
      </c>
      <c r="F1260" t="s">
        <v>1870</v>
      </c>
      <c r="H1260">
        <v>5000000</v>
      </c>
    </row>
    <row r="1261" spans="3:10">
      <c r="D1261" t="s">
        <v>263</v>
      </c>
      <c r="E1261" t="s">
        <v>428</v>
      </c>
    </row>
    <row r="1262" spans="3:10">
      <c r="E1262" t="s">
        <v>1871</v>
      </c>
      <c r="F1262" t="s">
        <v>411</v>
      </c>
    </row>
    <row r="1263" spans="3:10">
      <c r="F1263" t="s">
        <v>453</v>
      </c>
    </row>
    <row r="1264" spans="3:10">
      <c r="D1264" t="s">
        <v>438</v>
      </c>
      <c r="E1264" t="s">
        <v>456</v>
      </c>
      <c r="F1264" t="s">
        <v>457</v>
      </c>
      <c r="H1264">
        <v>64000000</v>
      </c>
      <c r="I1264">
        <v>59000000</v>
      </c>
      <c r="J1264">
        <v>60000000</v>
      </c>
    </row>
    <row r="1265" spans="3:10">
      <c r="D1265" t="s">
        <v>438</v>
      </c>
      <c r="E1265" t="s">
        <v>458</v>
      </c>
      <c r="F1265" t="s">
        <v>459</v>
      </c>
      <c r="H1265">
        <v>2592000000</v>
      </c>
      <c r="I1265">
        <v>2488000000</v>
      </c>
      <c r="J1265">
        <v>2585000000</v>
      </c>
    </row>
    <row r="1266" spans="3:10">
      <c r="C1266" t="s">
        <v>460</v>
      </c>
      <c r="D1266" t="s">
        <v>438</v>
      </c>
      <c r="E1266" t="s">
        <v>461</v>
      </c>
      <c r="F1266" t="s">
        <v>462</v>
      </c>
      <c r="H1266">
        <v>357000000</v>
      </c>
      <c r="I1266">
        <v>382000000</v>
      </c>
      <c r="J1266">
        <v>307000000</v>
      </c>
    </row>
    <row r="1267" spans="3:10">
      <c r="D1267" t="s">
        <v>438</v>
      </c>
      <c r="E1267" t="s">
        <v>508</v>
      </c>
      <c r="F1267" t="s">
        <v>490</v>
      </c>
      <c r="H1267">
        <v>49974000000</v>
      </c>
      <c r="I1267">
        <v>49037000000</v>
      </c>
      <c r="J1267">
        <v>48842000000</v>
      </c>
    </row>
    <row r="1268" spans="3:10">
      <c r="C1268" t="s">
        <v>73</v>
      </c>
      <c r="D1268" t="s">
        <v>438</v>
      </c>
      <c r="E1268" t="s">
        <v>510</v>
      </c>
      <c r="F1268" t="s">
        <v>1873</v>
      </c>
      <c r="H1268">
        <v>33641000000</v>
      </c>
      <c r="I1268">
        <v>33915000000</v>
      </c>
      <c r="J1268">
        <v>32629000000</v>
      </c>
    </row>
    <row r="1269" spans="3:10">
      <c r="C1269" t="s">
        <v>512</v>
      </c>
      <c r="D1269" t="s">
        <v>438</v>
      </c>
      <c r="E1269" t="s">
        <v>42</v>
      </c>
      <c r="F1269" t="s">
        <v>1874</v>
      </c>
      <c r="H1269">
        <v>10365000000</v>
      </c>
      <c r="I1269">
        <v>10307000000</v>
      </c>
      <c r="J1269">
        <v>10405000000</v>
      </c>
    </row>
    <row r="1270" spans="3:10">
      <c r="C1270" t="s">
        <v>518</v>
      </c>
      <c r="D1270" t="s">
        <v>438</v>
      </c>
      <c r="E1270" t="s">
        <v>519</v>
      </c>
      <c r="F1270" t="s">
        <v>520</v>
      </c>
      <c r="H1270">
        <v>22894000000</v>
      </c>
      <c r="I1270">
        <v>23057000000</v>
      </c>
      <c r="J1270">
        <v>21878000000</v>
      </c>
    </row>
    <row r="1271" spans="3:10">
      <c r="D1271" t="s">
        <v>263</v>
      </c>
      <c r="E1271" t="s">
        <v>428</v>
      </c>
    </row>
    <row r="1272" spans="3:10">
      <c r="E1272" t="s">
        <v>1875</v>
      </c>
      <c r="F1272" t="s">
        <v>412</v>
      </c>
    </row>
    <row r="1273" spans="3:10">
      <c r="C1273" t="s">
        <v>518</v>
      </c>
      <c r="D1273" t="s">
        <v>438</v>
      </c>
      <c r="E1273" t="s">
        <v>519</v>
      </c>
      <c r="F1273" t="s">
        <v>678</v>
      </c>
      <c r="H1273">
        <v>22894000000</v>
      </c>
      <c r="I1273">
        <v>23057000000</v>
      </c>
      <c r="J1273">
        <v>21878000000</v>
      </c>
    </row>
    <row r="1274" spans="3:10">
      <c r="F1274" t="s">
        <v>1876</v>
      </c>
    </row>
    <row r="1275" spans="3:10">
      <c r="D1275" t="s">
        <v>438</v>
      </c>
      <c r="E1275" t="s">
        <v>1812</v>
      </c>
      <c r="F1275" t="s">
        <v>1908</v>
      </c>
      <c r="H1275">
        <v>-3039000000</v>
      </c>
      <c r="I1275">
        <v>2361000000</v>
      </c>
      <c r="J1275">
        <v>-4858000000</v>
      </c>
    </row>
    <row r="1276" spans="3:10">
      <c r="D1276" t="s">
        <v>438</v>
      </c>
      <c r="E1276" t="s">
        <v>1818</v>
      </c>
      <c r="F1276" t="s">
        <v>1877</v>
      </c>
      <c r="H1276">
        <v>287000000</v>
      </c>
      <c r="I1276">
        <v>253000000</v>
      </c>
      <c r="J1276">
        <v>-209000000</v>
      </c>
    </row>
    <row r="1277" spans="3:10">
      <c r="D1277" t="s">
        <v>438</v>
      </c>
      <c r="E1277" t="s">
        <v>1842</v>
      </c>
      <c r="F1277" t="s">
        <v>1878</v>
      </c>
      <c r="G1277" t="s">
        <v>548</v>
      </c>
      <c r="H1277">
        <v>248000000</v>
      </c>
      <c r="I1277">
        <v>650000000</v>
      </c>
      <c r="J1277">
        <v>-1128000000</v>
      </c>
    </row>
    <row r="1278" spans="3:10">
      <c r="D1278" t="s">
        <v>438</v>
      </c>
      <c r="E1278" t="s">
        <v>564</v>
      </c>
      <c r="F1278" t="s">
        <v>565</v>
      </c>
      <c r="H1278">
        <v>-3221000000</v>
      </c>
      <c r="I1278">
        <v>2132000000</v>
      </c>
      <c r="J1278">
        <v>-4264000000</v>
      </c>
    </row>
    <row r="1279" spans="3:10">
      <c r="D1279" t="s">
        <v>438</v>
      </c>
      <c r="E1279" t="s">
        <v>566</v>
      </c>
      <c r="F1279" t="s">
        <v>567</v>
      </c>
      <c r="H1279">
        <v>19673000000</v>
      </c>
      <c r="I1279">
        <v>25189000000</v>
      </c>
      <c r="J1279">
        <v>17614000000</v>
      </c>
    </row>
    <row r="1280" spans="3:10">
      <c r="D1280" t="s">
        <v>263</v>
      </c>
      <c r="E1280" t="s">
        <v>428</v>
      </c>
    </row>
    <row r="1281" spans="3:10">
      <c r="E1281" t="s">
        <v>1879</v>
      </c>
      <c r="F1281" t="s">
        <v>413</v>
      </c>
    </row>
    <row r="1282" spans="3:10">
      <c r="F1282" t="s">
        <v>34</v>
      </c>
    </row>
    <row r="1283" spans="3:10">
      <c r="D1283" t="s">
        <v>438</v>
      </c>
      <c r="E1283" t="s">
        <v>1938</v>
      </c>
      <c r="F1283" t="s">
        <v>1908</v>
      </c>
      <c r="H1283">
        <v>347925000000</v>
      </c>
      <c r="I1283">
        <v>313801000000</v>
      </c>
    </row>
    <row r="1284" spans="3:10">
      <c r="C1284" t="s">
        <v>34</v>
      </c>
      <c r="D1284" t="s">
        <v>438</v>
      </c>
      <c r="E1284" t="s">
        <v>47</v>
      </c>
      <c r="F1284" t="s">
        <v>613</v>
      </c>
      <c r="H1284">
        <v>1787632000000</v>
      </c>
      <c r="I1284">
        <v>1687155000000</v>
      </c>
    </row>
    <row r="1285" spans="3:10">
      <c r="F1285" t="s">
        <v>1881</v>
      </c>
    </row>
    <row r="1286" spans="3:10">
      <c r="C1286" t="s">
        <v>2384</v>
      </c>
      <c r="D1286" t="s">
        <v>438</v>
      </c>
      <c r="E1286" t="s">
        <v>177</v>
      </c>
      <c r="F1286" t="s">
        <v>457</v>
      </c>
      <c r="H1286">
        <v>97528000000</v>
      </c>
      <c r="I1286">
        <v>63518000000</v>
      </c>
      <c r="J1286">
        <v>53883000000</v>
      </c>
    </row>
    <row r="1287" spans="3:10">
      <c r="D1287" t="s">
        <v>438</v>
      </c>
      <c r="E1287" t="s">
        <v>623</v>
      </c>
      <c r="F1287" t="s">
        <v>624</v>
      </c>
      <c r="H1287">
        <v>73365000000</v>
      </c>
      <c r="I1287">
        <v>86122000000</v>
      </c>
    </row>
    <row r="1288" spans="3:10">
      <c r="D1288" t="s">
        <v>438</v>
      </c>
      <c r="E1288" t="s">
        <v>625</v>
      </c>
      <c r="F1288" t="s">
        <v>459</v>
      </c>
      <c r="H1288">
        <v>199536000000</v>
      </c>
      <c r="I1288">
        <v>183943000000</v>
      </c>
    </row>
    <row r="1289" spans="3:10">
      <c r="C1289" t="s">
        <v>40</v>
      </c>
      <c r="D1289" t="s">
        <v>438</v>
      </c>
      <c r="E1289" t="s">
        <v>51</v>
      </c>
      <c r="F1289" t="s">
        <v>626</v>
      </c>
      <c r="H1289">
        <v>1593741000000</v>
      </c>
      <c r="I1289">
        <v>1501893000000</v>
      </c>
    </row>
    <row r="1290" spans="3:10">
      <c r="C1290" t="s">
        <v>647</v>
      </c>
      <c r="D1290" t="s">
        <v>438</v>
      </c>
      <c r="E1290" t="s">
        <v>52</v>
      </c>
      <c r="F1290" t="s">
        <v>2229</v>
      </c>
      <c r="H1290">
        <v>192998000000</v>
      </c>
      <c r="I1290">
        <v>184394000000</v>
      </c>
    </row>
    <row r="1291" spans="3:10">
      <c r="C1291" t="s">
        <v>653</v>
      </c>
      <c r="D1291" t="s">
        <v>438</v>
      </c>
      <c r="E1291" t="s">
        <v>53</v>
      </c>
      <c r="F1291" t="s">
        <v>654</v>
      </c>
      <c r="H1291">
        <v>1787632000000</v>
      </c>
      <c r="I1291">
        <v>1687155000000</v>
      </c>
    </row>
    <row r="1292" spans="3:10">
      <c r="D1292" t="s">
        <v>263</v>
      </c>
      <c r="E1292" t="s">
        <v>428</v>
      </c>
    </row>
    <row r="1293" spans="3:10">
      <c r="E1293" t="s">
        <v>1883</v>
      </c>
      <c r="F1293" t="s">
        <v>414</v>
      </c>
    </row>
    <row r="1294" spans="3:10">
      <c r="F1294" t="s">
        <v>724</v>
      </c>
    </row>
    <row r="1295" spans="3:10">
      <c r="C1295" t="s">
        <v>756</v>
      </c>
      <c r="D1295" t="s">
        <v>438</v>
      </c>
      <c r="E1295" t="s">
        <v>757</v>
      </c>
      <c r="F1295" t="s">
        <v>758</v>
      </c>
      <c r="H1295">
        <v>14772000000</v>
      </c>
      <c r="I1295">
        <v>17529000000</v>
      </c>
      <c r="J1295">
        <v>57641000000</v>
      </c>
    </row>
    <row r="1296" spans="3:10">
      <c r="F1296" t="s">
        <v>759</v>
      </c>
    </row>
    <row r="1297" spans="3:10">
      <c r="F1297" t="s">
        <v>968</v>
      </c>
    </row>
    <row r="1298" spans="3:10">
      <c r="C1298" t="s">
        <v>763</v>
      </c>
      <c r="D1298" t="s">
        <v>438</v>
      </c>
      <c r="E1298" t="s">
        <v>1960</v>
      </c>
      <c r="F1298" t="s">
        <v>1961</v>
      </c>
      <c r="H1298">
        <v>25431000000</v>
      </c>
      <c r="I1298">
        <v>6089000000</v>
      </c>
      <c r="J1298">
        <v>2837000000</v>
      </c>
    </row>
    <row r="1299" spans="3:10">
      <c r="C1299" t="s">
        <v>766</v>
      </c>
      <c r="D1299" t="s">
        <v>438</v>
      </c>
      <c r="E1299" t="s">
        <v>767</v>
      </c>
      <c r="F1299" t="s">
        <v>1962</v>
      </c>
      <c r="H1299">
        <v>33912000000</v>
      </c>
      <c r="I1299">
        <v>37257000000</v>
      </c>
      <c r="J1299">
        <v>50737000000</v>
      </c>
    </row>
    <row r="1300" spans="3:10">
      <c r="C1300" t="s">
        <v>769</v>
      </c>
      <c r="D1300" t="s">
        <v>438</v>
      </c>
      <c r="E1300" t="s">
        <v>1963</v>
      </c>
      <c r="F1300" t="s">
        <v>778</v>
      </c>
      <c r="G1300" t="s">
        <v>548</v>
      </c>
      <c r="H1300">
        <v>79778000000</v>
      </c>
      <c r="I1300">
        <v>44807000000</v>
      </c>
      <c r="J1300">
        <v>89474000000</v>
      </c>
    </row>
    <row r="1301" spans="3:10">
      <c r="F1301" t="s">
        <v>783</v>
      </c>
    </row>
    <row r="1302" spans="3:10">
      <c r="C1302" t="s">
        <v>799</v>
      </c>
      <c r="D1302" t="s">
        <v>438</v>
      </c>
      <c r="E1302" t="s">
        <v>800</v>
      </c>
      <c r="F1302" t="s">
        <v>839</v>
      </c>
      <c r="G1302" t="s">
        <v>548</v>
      </c>
      <c r="H1302">
        <v>2088000000</v>
      </c>
      <c r="I1302">
        <v>741000000</v>
      </c>
      <c r="J1302">
        <v>-581000000</v>
      </c>
    </row>
    <row r="1303" spans="3:10">
      <c r="C1303" t="s">
        <v>802</v>
      </c>
      <c r="D1303" t="s">
        <v>438</v>
      </c>
      <c r="E1303" t="s">
        <v>803</v>
      </c>
      <c r="F1303" t="s">
        <v>804</v>
      </c>
      <c r="H1303">
        <v>-107235000000</v>
      </c>
      <c r="I1303">
        <v>-128380000000</v>
      </c>
      <c r="J1303">
        <v>-153492000000</v>
      </c>
    </row>
    <row r="1304" spans="3:10">
      <c r="F1304" t="s">
        <v>1888</v>
      </c>
    </row>
    <row r="1305" spans="3:10">
      <c r="C1305" t="s">
        <v>806</v>
      </c>
      <c r="D1305" t="s">
        <v>438</v>
      </c>
      <c r="E1305" t="s">
        <v>807</v>
      </c>
      <c r="F1305" t="s">
        <v>2230</v>
      </c>
      <c r="H1305">
        <v>34010000000</v>
      </c>
      <c r="I1305">
        <v>8035000000</v>
      </c>
      <c r="J1305">
        <v>-3390000000</v>
      </c>
    </row>
    <row r="1306" spans="3:10">
      <c r="F1306" t="s">
        <v>808</v>
      </c>
    </row>
    <row r="1307" spans="3:10">
      <c r="C1307" t="s">
        <v>809</v>
      </c>
      <c r="D1307" t="s">
        <v>438</v>
      </c>
      <c r="E1307" t="s">
        <v>810</v>
      </c>
      <c r="F1307" t="s">
        <v>811</v>
      </c>
      <c r="H1307">
        <v>43030000000</v>
      </c>
      <c r="I1307">
        <v>42154000000</v>
      </c>
      <c r="J1307">
        <v>53227000000</v>
      </c>
    </row>
    <row r="1308" spans="3:10">
      <c r="C1308" t="s">
        <v>812</v>
      </c>
      <c r="D1308" t="s">
        <v>438</v>
      </c>
      <c r="E1308" t="s">
        <v>813</v>
      </c>
      <c r="F1308" t="s">
        <v>814</v>
      </c>
      <c r="G1308" t="s">
        <v>548</v>
      </c>
      <c r="H1308">
        <v>27333000000</v>
      </c>
      <c r="I1308">
        <v>15829000000</v>
      </c>
      <c r="J1308">
        <v>25423000000</v>
      </c>
    </row>
    <row r="1309" spans="3:10">
      <c r="F1309" t="s">
        <v>815</v>
      </c>
    </row>
    <row r="1310" spans="3:10">
      <c r="C1310" t="s">
        <v>816</v>
      </c>
      <c r="D1310" t="s">
        <v>438</v>
      </c>
      <c r="E1310" t="s">
        <v>817</v>
      </c>
      <c r="F1310" t="s">
        <v>811</v>
      </c>
      <c r="H1310">
        <v>2972000000</v>
      </c>
      <c r="I1310">
        <v>2775000000</v>
      </c>
      <c r="J1310">
        <v>3145000000</v>
      </c>
    </row>
    <row r="1311" spans="3:10">
      <c r="C1311" t="s">
        <v>821</v>
      </c>
      <c r="D1311" t="s">
        <v>438</v>
      </c>
      <c r="E1311" t="s">
        <v>822</v>
      </c>
      <c r="F1311" t="s">
        <v>823</v>
      </c>
      <c r="G1311" t="s">
        <v>548</v>
      </c>
      <c r="H1311">
        <v>1426000000</v>
      </c>
      <c r="I1311">
        <v>1235000000</v>
      </c>
      <c r="J1311">
        <v>1017000000</v>
      </c>
    </row>
    <row r="1312" spans="3:10">
      <c r="C1312" t="s">
        <v>1947</v>
      </c>
      <c r="D1312" t="s">
        <v>438</v>
      </c>
      <c r="E1312" t="s">
        <v>1948</v>
      </c>
      <c r="F1312" t="s">
        <v>2231</v>
      </c>
      <c r="G1312" t="s">
        <v>548</v>
      </c>
      <c r="H1312">
        <v>49000000</v>
      </c>
      <c r="I1312">
        <v>9000000</v>
      </c>
      <c r="J1312">
        <v>0</v>
      </c>
    </row>
    <row r="1313" spans="3:10">
      <c r="C1313" t="s">
        <v>829</v>
      </c>
      <c r="D1313" t="s">
        <v>438</v>
      </c>
      <c r="E1313" t="s">
        <v>830</v>
      </c>
      <c r="F1313" t="s">
        <v>831</v>
      </c>
      <c r="G1313" t="s">
        <v>548</v>
      </c>
      <c r="H1313">
        <v>8697000000</v>
      </c>
      <c r="I1313">
        <v>9414000000</v>
      </c>
      <c r="J1313">
        <v>5356000000</v>
      </c>
    </row>
    <row r="1314" spans="3:10">
      <c r="C1314" t="s">
        <v>824</v>
      </c>
      <c r="D1314" t="s">
        <v>438</v>
      </c>
      <c r="E1314" t="s">
        <v>825</v>
      </c>
      <c r="F1314" t="s">
        <v>811</v>
      </c>
      <c r="H1314">
        <v>1726000000</v>
      </c>
      <c r="I1314">
        <v>1840000000</v>
      </c>
      <c r="J1314">
        <v>2224000000</v>
      </c>
    </row>
    <row r="1315" spans="3:10">
      <c r="C1315" t="s">
        <v>832</v>
      </c>
      <c r="D1315" t="s">
        <v>438</v>
      </c>
      <c r="E1315" t="s">
        <v>833</v>
      </c>
      <c r="F1315" t="s">
        <v>823</v>
      </c>
      <c r="G1315" t="s">
        <v>548</v>
      </c>
      <c r="H1315">
        <v>7400000000</v>
      </c>
      <c r="I1315">
        <v>6908000000</v>
      </c>
      <c r="J1315">
        <v>5953000000</v>
      </c>
    </row>
    <row r="1316" spans="3:10">
      <c r="C1316" t="s">
        <v>2251</v>
      </c>
      <c r="D1316" t="s">
        <v>438</v>
      </c>
      <c r="E1316" t="s">
        <v>2252</v>
      </c>
      <c r="F1316" t="s">
        <v>2351</v>
      </c>
      <c r="H1316">
        <v>453000000</v>
      </c>
      <c r="I1316">
        <v>453000000</v>
      </c>
      <c r="J1316">
        <v>271000000</v>
      </c>
    </row>
    <row r="1317" spans="3:10">
      <c r="C1317" t="s">
        <v>837</v>
      </c>
      <c r="D1317" t="s">
        <v>438</v>
      </c>
      <c r="E1317" t="s">
        <v>838</v>
      </c>
      <c r="F1317" t="s">
        <v>839</v>
      </c>
      <c r="H1317">
        <v>33000000</v>
      </c>
      <c r="I1317">
        <v>51000000</v>
      </c>
      <c r="J1317">
        <v>136000000</v>
      </c>
    </row>
    <row r="1318" spans="3:10">
      <c r="C1318" t="s">
        <v>840</v>
      </c>
      <c r="D1318" t="s">
        <v>438</v>
      </c>
      <c r="E1318" t="s">
        <v>841</v>
      </c>
      <c r="F1318" t="s">
        <v>2232</v>
      </c>
      <c r="H1318">
        <v>92003000000</v>
      </c>
      <c r="I1318">
        <v>110503000000</v>
      </c>
      <c r="J1318">
        <v>93910000000</v>
      </c>
    </row>
    <row r="1319" spans="3:10">
      <c r="C1319" t="s">
        <v>1970</v>
      </c>
      <c r="D1319" t="s">
        <v>438</v>
      </c>
      <c r="E1319" t="s">
        <v>1971</v>
      </c>
      <c r="F1319" t="s">
        <v>1972</v>
      </c>
      <c r="H1319">
        <v>-460000000</v>
      </c>
      <c r="I1319">
        <v>-348000000</v>
      </c>
      <c r="J1319">
        <v>-1941000000</v>
      </c>
    </row>
    <row r="1320" spans="3:10">
      <c r="D1320" t="s">
        <v>263</v>
      </c>
      <c r="E1320" t="s">
        <v>428</v>
      </c>
    </row>
    <row r="1321" spans="3:10">
      <c r="E1321" t="s">
        <v>425</v>
      </c>
      <c r="F1321" t="s">
        <v>287</v>
      </c>
    </row>
    <row r="1322" spans="3:10">
      <c r="F1322" t="s">
        <v>426</v>
      </c>
    </row>
    <row r="1323" spans="3:10">
      <c r="F1323" t="s">
        <v>427</v>
      </c>
    </row>
    <row r="1324" spans="3:10">
      <c r="D1324" t="s">
        <v>430</v>
      </c>
      <c r="E1324" t="s">
        <v>2534</v>
      </c>
      <c r="F1324" t="s">
        <v>2535</v>
      </c>
      <c r="H1324">
        <v>0.03</v>
      </c>
    </row>
    <row r="1325" spans="3:10">
      <c r="D1325" t="s">
        <v>263</v>
      </c>
      <c r="E1325" t="s">
        <v>428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S1967"/>
  <sheetViews>
    <sheetView workbookViewId="0"/>
  </sheetViews>
  <sheetFormatPr defaultRowHeight="15"/>
  <cols>
    <col min="1" max="1" width="2.7109375" customWidth="1"/>
    <col min="2" max="2" width="16.7109375" customWidth="1"/>
    <col min="3" max="3" width="24.7109375" customWidth="1"/>
    <col min="4" max="4" width="10.7109375" customWidth="1"/>
    <col min="5" max="5" width="27.7109375" customWidth="1"/>
    <col min="6" max="6" width="30.7109375" customWidth="1"/>
    <col min="7" max="7" width="3.140625" customWidth="1"/>
    <col min="8" max="8" width="35.5703125" customWidth="1"/>
    <col min="9" max="9" width="33.28515625" customWidth="1"/>
    <col min="10" max="10" width="30.7109375" customWidth="1"/>
    <col min="11" max="12" width="16.7109375" customWidth="1"/>
    <col min="13" max="13" width="8.140625" bestFit="1" customWidth="1"/>
    <col min="15" max="15" width="3.7109375" customWidth="1"/>
    <col min="16" max="16" width="60.7109375" customWidth="1"/>
    <col min="17" max="19" width="4.7109375" customWidth="1"/>
  </cols>
  <sheetData>
    <row r="1" spans="1:19">
      <c r="A1" s="24"/>
      <c r="E1" t="s">
        <v>2536</v>
      </c>
    </row>
    <row r="2" spans="1:19">
      <c r="C2" s="22"/>
      <c r="D2" s="26" t="s">
        <v>259</v>
      </c>
      <c r="E2" s="27" t="s">
        <v>2537</v>
      </c>
      <c r="F2" s="22"/>
      <c r="G2" s="22" t="s">
        <v>261</v>
      </c>
      <c r="H2" s="22">
        <v>6</v>
      </c>
      <c r="I2" s="28"/>
      <c r="J2" s="22"/>
      <c r="K2" s="22"/>
    </row>
    <row r="3" spans="1:19">
      <c r="C3" s="22"/>
      <c r="D3" s="26" t="s">
        <v>260</v>
      </c>
      <c r="E3" s="30" t="s">
        <v>2538</v>
      </c>
      <c r="F3" s="28"/>
      <c r="G3" s="26" t="s">
        <v>2539</v>
      </c>
      <c r="H3" s="29"/>
      <c r="I3" s="30" t="s">
        <v>262</v>
      </c>
      <c r="J3" s="22"/>
      <c r="K3" s="22"/>
    </row>
    <row r="4" spans="1:19">
      <c r="C4" s="22"/>
      <c r="D4" s="46"/>
      <c r="E4" s="46"/>
      <c r="F4" s="46"/>
      <c r="G4" s="46"/>
      <c r="H4" s="46"/>
      <c r="I4" s="46"/>
      <c r="J4" s="22"/>
      <c r="K4" s="22"/>
    </row>
    <row r="5" spans="1:19">
      <c r="C5" s="22"/>
      <c r="D5" s="46" t="s">
        <v>263</v>
      </c>
      <c r="E5" s="46" t="s">
        <v>264</v>
      </c>
      <c r="F5" s="46"/>
      <c r="G5" s="46"/>
      <c r="H5" s="46">
        <v>6021</v>
      </c>
      <c r="I5" s="46"/>
      <c r="J5" s="22"/>
      <c r="K5" s="22"/>
      <c r="O5" s="22"/>
      <c r="P5" s="22"/>
      <c r="Q5" s="22"/>
      <c r="R5" s="22"/>
      <c r="S5" s="22"/>
    </row>
    <row r="6" spans="1:19">
      <c r="C6" s="22"/>
      <c r="D6" s="46" t="s">
        <v>263</v>
      </c>
      <c r="E6" s="46" t="s">
        <v>265</v>
      </c>
      <c r="F6" s="46"/>
      <c r="G6" s="46"/>
      <c r="H6" s="46">
        <v>7297115000449</v>
      </c>
      <c r="I6" s="46"/>
      <c r="J6" s="22"/>
      <c r="K6" s="22"/>
      <c r="O6" s="22"/>
      <c r="P6" s="22"/>
      <c r="Q6" s="22"/>
      <c r="R6" s="22"/>
      <c r="S6" s="22"/>
    </row>
    <row r="7" spans="1:19">
      <c r="C7" s="22"/>
      <c r="D7" s="46" t="s">
        <v>266</v>
      </c>
      <c r="E7" s="46" t="s">
        <v>267</v>
      </c>
      <c r="F7" s="46"/>
      <c r="G7" s="46"/>
      <c r="H7" s="55" t="s">
        <v>268</v>
      </c>
      <c r="I7" s="46"/>
      <c r="J7" s="22"/>
      <c r="K7" s="22"/>
      <c r="O7" s="22"/>
      <c r="P7" s="22"/>
      <c r="Q7" s="22"/>
      <c r="R7" s="22"/>
      <c r="S7" s="22"/>
    </row>
    <row r="8" spans="1:19">
      <c r="C8" s="22"/>
      <c r="D8" s="46" t="s">
        <v>266</v>
      </c>
      <c r="E8" s="46" t="s">
        <v>269</v>
      </c>
      <c r="F8" s="46"/>
      <c r="G8" s="46"/>
      <c r="H8" s="54" t="b">
        <v>0</v>
      </c>
      <c r="I8" s="46"/>
      <c r="J8" s="22"/>
      <c r="K8" s="22"/>
      <c r="O8" s="22"/>
      <c r="P8" s="22"/>
      <c r="Q8" s="22"/>
      <c r="R8" s="22"/>
      <c r="S8" s="22"/>
    </row>
    <row r="9" spans="1:19">
      <c r="C9" s="22"/>
      <c r="D9" s="46" t="s">
        <v>266</v>
      </c>
      <c r="E9" s="46" t="s">
        <v>271</v>
      </c>
      <c r="F9" s="46"/>
      <c r="G9" s="46"/>
      <c r="H9" s="46"/>
      <c r="I9" s="46"/>
      <c r="J9" s="22"/>
      <c r="K9" s="22"/>
      <c r="O9" s="22"/>
      <c r="P9" s="22"/>
      <c r="Q9" s="22"/>
      <c r="R9" s="22"/>
      <c r="S9" s="22"/>
    </row>
    <row r="10" spans="1:19">
      <c r="C10" s="22"/>
      <c r="D10" s="46" t="s">
        <v>263</v>
      </c>
      <c r="E10" s="46" t="s">
        <v>272</v>
      </c>
      <c r="F10" s="46"/>
      <c r="G10" s="46"/>
      <c r="H10" s="47">
        <v>42060</v>
      </c>
      <c r="I10" s="46"/>
      <c r="J10" s="22"/>
      <c r="K10" s="22"/>
      <c r="O10" s="22"/>
      <c r="P10" s="22"/>
      <c r="Q10" s="22"/>
      <c r="R10" s="22"/>
      <c r="S10" s="22"/>
    </row>
    <row r="11" spans="1:19">
      <c r="C11" s="22"/>
      <c r="D11" s="46" t="s">
        <v>266</v>
      </c>
      <c r="E11" s="46" t="s">
        <v>273</v>
      </c>
      <c r="F11" s="46"/>
      <c r="G11" s="46"/>
      <c r="H11" s="47" t="s">
        <v>274</v>
      </c>
      <c r="I11" s="46"/>
      <c r="J11" s="22"/>
      <c r="K11" s="22"/>
      <c r="O11" s="22"/>
      <c r="P11" s="22"/>
      <c r="Q11" s="22"/>
      <c r="R11" s="22"/>
      <c r="S11" s="22"/>
    </row>
    <row r="12" spans="1:19">
      <c r="C12" s="22"/>
      <c r="D12" s="46" t="s">
        <v>266</v>
      </c>
      <c r="E12" s="46" t="s">
        <v>275</v>
      </c>
      <c r="F12" s="46"/>
      <c r="G12" s="46"/>
      <c r="H12" s="53">
        <v>72971</v>
      </c>
      <c r="I12" s="46"/>
      <c r="J12" s="22"/>
      <c r="K12" s="22"/>
      <c r="O12" s="22"/>
      <c r="P12" s="22"/>
      <c r="Q12" s="22"/>
      <c r="R12" s="22"/>
      <c r="S12" s="22"/>
    </row>
    <row r="13" spans="1:19">
      <c r="C13" s="22"/>
      <c r="D13" s="46" t="s">
        <v>263</v>
      </c>
      <c r="E13" s="46" t="s">
        <v>276</v>
      </c>
      <c r="F13" s="46"/>
      <c r="G13" s="46"/>
      <c r="H13" s="48" t="s">
        <v>430</v>
      </c>
      <c r="I13" s="46"/>
      <c r="J13" s="22"/>
      <c r="K13" s="22"/>
      <c r="O13" s="22"/>
      <c r="P13" s="22"/>
      <c r="Q13" s="22"/>
      <c r="R13" s="22"/>
      <c r="S13" s="22"/>
    </row>
    <row r="14" spans="1:19">
      <c r="C14" s="22"/>
      <c r="D14" s="46" t="s">
        <v>266</v>
      </c>
      <c r="E14" s="46" t="s">
        <v>277</v>
      </c>
      <c r="F14" s="46"/>
      <c r="G14" s="46"/>
      <c r="H14" s="48" t="b">
        <v>1</v>
      </c>
      <c r="I14" s="46"/>
      <c r="J14" s="22"/>
      <c r="K14" s="22"/>
      <c r="O14" s="22"/>
      <c r="P14" s="22"/>
      <c r="Q14" s="22"/>
      <c r="R14" s="22"/>
      <c r="S14" s="22"/>
    </row>
    <row r="15" spans="1:19">
      <c r="C15" s="22"/>
      <c r="D15" s="46" t="s">
        <v>266</v>
      </c>
      <c r="E15" s="46" t="s">
        <v>278</v>
      </c>
      <c r="F15" s="46"/>
      <c r="G15" s="46"/>
      <c r="H15" s="48" t="s">
        <v>279</v>
      </c>
      <c r="I15" s="46"/>
      <c r="J15" s="22"/>
      <c r="K15" s="22"/>
      <c r="O15" s="22"/>
      <c r="P15" s="22"/>
      <c r="Q15" s="22"/>
      <c r="R15" s="22"/>
      <c r="S15" s="22"/>
    </row>
    <row r="16" spans="1:19">
      <c r="C16" s="22"/>
      <c r="D16" s="46" t="s">
        <v>266</v>
      </c>
      <c r="E16" s="46" t="s">
        <v>280</v>
      </c>
      <c r="F16" s="46"/>
      <c r="G16" s="46"/>
      <c r="H16" s="48">
        <v>5152280886</v>
      </c>
      <c r="I16" s="46"/>
      <c r="J16" s="22"/>
      <c r="K16" s="22"/>
      <c r="O16" s="22"/>
      <c r="P16" s="22"/>
      <c r="Q16" s="22"/>
      <c r="R16" s="22"/>
      <c r="S16" s="22"/>
    </row>
    <row r="17" spans="1:19">
      <c r="C17" s="22"/>
      <c r="D17" s="46" t="s">
        <v>266</v>
      </c>
      <c r="E17" s="46" t="s">
        <v>281</v>
      </c>
      <c r="F17" s="46"/>
      <c r="G17" s="46"/>
      <c r="H17" s="48">
        <v>274800000000</v>
      </c>
      <c r="I17" s="46"/>
      <c r="J17" s="22"/>
      <c r="K17" s="22"/>
      <c r="O17" s="22"/>
      <c r="P17" s="22"/>
      <c r="Q17" s="22"/>
      <c r="R17" s="22"/>
      <c r="S17" s="22"/>
    </row>
    <row r="18" spans="1:19">
      <c r="C18" s="22"/>
      <c r="D18" s="46" t="s">
        <v>266</v>
      </c>
      <c r="E18" s="46" t="s">
        <v>282</v>
      </c>
      <c r="F18" s="46"/>
      <c r="G18" s="46"/>
      <c r="H18" s="48">
        <v>20141231</v>
      </c>
      <c r="I18" s="46"/>
      <c r="J18" s="22"/>
      <c r="K18" s="22"/>
      <c r="O18" s="22"/>
      <c r="P18" s="22"/>
      <c r="Q18" s="22"/>
      <c r="R18" s="22"/>
      <c r="S18" s="22"/>
    </row>
    <row r="19" spans="1:19">
      <c r="C19" s="22"/>
      <c r="D19" s="46" t="s">
        <v>263</v>
      </c>
      <c r="E19" s="46" t="s">
        <v>283</v>
      </c>
      <c r="F19" s="46"/>
      <c r="G19" s="46"/>
      <c r="H19" s="59">
        <v>42004</v>
      </c>
      <c r="I19" s="60">
        <v>41639</v>
      </c>
      <c r="J19" s="60">
        <v>41274</v>
      </c>
      <c r="K19" s="60"/>
      <c r="L19" s="60"/>
      <c r="O19" s="22"/>
      <c r="P19" s="22"/>
      <c r="Q19" s="22"/>
      <c r="R19" s="22"/>
      <c r="S19" s="22"/>
    </row>
    <row r="20" spans="1:19">
      <c r="C20" s="22"/>
      <c r="D20" s="46" t="s">
        <v>263</v>
      </c>
      <c r="E20" s="46" t="s">
        <v>284</v>
      </c>
      <c r="F20" s="46"/>
      <c r="G20" s="46"/>
      <c r="H20" s="22">
        <v>12</v>
      </c>
      <c r="I20" s="22">
        <v>12</v>
      </c>
      <c r="J20" s="22">
        <v>12</v>
      </c>
      <c r="K20" s="22"/>
      <c r="L20" s="22"/>
      <c r="O20" s="22"/>
      <c r="P20" s="22"/>
      <c r="Q20" s="22"/>
      <c r="R20" s="22"/>
      <c r="S20" s="22"/>
    </row>
    <row r="21" spans="1:19">
      <c r="C21" s="22"/>
      <c r="D21" s="46" t="s">
        <v>263</v>
      </c>
      <c r="E21" s="46" t="s">
        <v>285</v>
      </c>
      <c r="F21" s="46"/>
      <c r="G21" s="46"/>
      <c r="H21" s="48">
        <v>2014</v>
      </c>
      <c r="I21" s="48">
        <v>2013</v>
      </c>
      <c r="J21">
        <v>2012</v>
      </c>
      <c r="K21" s="22"/>
      <c r="O21" s="22"/>
      <c r="P21" s="22"/>
      <c r="Q21" s="22"/>
      <c r="R21" s="22"/>
      <c r="S21" s="22"/>
    </row>
    <row r="22" spans="1:19">
      <c r="C22" s="22"/>
      <c r="D22" s="46" t="s">
        <v>263</v>
      </c>
      <c r="E22" s="46" t="s">
        <v>286</v>
      </c>
      <c r="F22" s="46"/>
      <c r="G22" s="46"/>
      <c r="H22" s="48">
        <v>4</v>
      </c>
      <c r="I22" s="48">
        <v>4</v>
      </c>
      <c r="J22">
        <v>4</v>
      </c>
      <c r="K22" s="22"/>
      <c r="O22" s="22"/>
      <c r="P22" s="22"/>
      <c r="Q22" s="22"/>
      <c r="R22" s="22"/>
      <c r="S22" s="22"/>
    </row>
    <row r="23" spans="1:19">
      <c r="C23" s="22"/>
      <c r="D23" s="46"/>
      <c r="E23" s="46"/>
      <c r="F23" s="46"/>
      <c r="G23" s="46"/>
      <c r="H23" s="48"/>
      <c r="I23" s="48"/>
      <c r="K23" s="22"/>
      <c r="O23" s="22"/>
      <c r="P23" s="22"/>
      <c r="Q23" s="22"/>
      <c r="R23" s="22"/>
      <c r="S23" s="22"/>
    </row>
    <row r="24" spans="1:19">
      <c r="C24" s="22" t="s">
        <v>15</v>
      </c>
      <c r="D24" s="46">
        <v>133</v>
      </c>
      <c r="E24" s="46"/>
      <c r="F24" s="46"/>
      <c r="G24" s="46"/>
      <c r="H24" s="48"/>
      <c r="I24" s="48"/>
      <c r="K24" s="22"/>
      <c r="O24" s="22"/>
      <c r="P24" s="22"/>
      <c r="Q24" s="22"/>
      <c r="R24" s="22"/>
      <c r="S24" s="22"/>
    </row>
    <row r="25" spans="1:19">
      <c r="A25" s="22"/>
      <c r="B25" s="22"/>
      <c r="C25" s="22" t="s">
        <v>289</v>
      </c>
      <c r="D25" s="46">
        <v>2</v>
      </c>
      <c r="E25" s="46"/>
      <c r="F25" s="46"/>
      <c r="G25" s="46"/>
      <c r="H25" s="48"/>
      <c r="I25" s="48"/>
      <c r="K25" s="22"/>
      <c r="O25" s="22"/>
      <c r="P25" s="22"/>
      <c r="Q25" s="22"/>
      <c r="R25" s="22"/>
      <c r="S25" s="22"/>
    </row>
    <row r="26" spans="1:19">
      <c r="A26" s="22"/>
      <c r="B26" s="22"/>
      <c r="C26" s="22" t="s">
        <v>2540</v>
      </c>
      <c r="D26" s="46">
        <v>3</v>
      </c>
      <c r="E26" s="46"/>
      <c r="F26" s="46"/>
      <c r="G26" s="46"/>
      <c r="H26" s="48"/>
      <c r="I26" s="48"/>
      <c r="K26" s="22"/>
      <c r="O26" s="22"/>
      <c r="P26" s="22"/>
      <c r="Q26" s="22"/>
      <c r="R26" s="22"/>
      <c r="S26" s="22"/>
    </row>
    <row r="27" spans="1:19">
      <c r="A27" s="22"/>
      <c r="B27" s="22"/>
      <c r="C27" s="22" t="s">
        <v>291</v>
      </c>
      <c r="D27" s="46">
        <v>4</v>
      </c>
      <c r="E27" s="46"/>
      <c r="F27" s="46"/>
      <c r="G27" s="46"/>
      <c r="H27" s="48"/>
      <c r="I27" s="48"/>
      <c r="K27" s="22"/>
      <c r="O27" s="22"/>
      <c r="P27" s="22"/>
      <c r="Q27" s="22"/>
      <c r="R27" s="22"/>
      <c r="S27" s="22"/>
    </row>
    <row r="28" spans="1:19">
      <c r="A28" s="22"/>
      <c r="B28" s="22"/>
      <c r="C28" s="22" t="s">
        <v>293</v>
      </c>
      <c r="D28" s="46">
        <v>5</v>
      </c>
      <c r="E28" s="46"/>
      <c r="F28" s="46"/>
      <c r="G28" s="46"/>
      <c r="H28" s="48"/>
      <c r="I28" s="48"/>
      <c r="K28" s="22"/>
      <c r="O28" s="22"/>
      <c r="P28" s="22"/>
      <c r="Q28" s="22"/>
      <c r="R28" s="22"/>
      <c r="S28" s="22"/>
    </row>
    <row r="29" spans="1:19">
      <c r="A29" s="22"/>
      <c r="B29" s="22"/>
      <c r="C29" s="22" t="s">
        <v>294</v>
      </c>
      <c r="D29" s="46">
        <v>6</v>
      </c>
      <c r="E29" s="46"/>
      <c r="F29" s="46"/>
      <c r="G29" s="46"/>
      <c r="H29" s="48"/>
      <c r="I29" s="48"/>
      <c r="K29" s="22"/>
      <c r="O29" s="22"/>
      <c r="P29" s="22"/>
      <c r="Q29" s="22"/>
      <c r="R29" s="22"/>
      <c r="S29" s="22"/>
    </row>
    <row r="30" spans="1:19">
      <c r="A30" s="22"/>
      <c r="B30" s="22"/>
      <c r="C30" s="22" t="s">
        <v>295</v>
      </c>
      <c r="D30" s="46">
        <v>7</v>
      </c>
      <c r="E30" s="46"/>
      <c r="F30" s="46"/>
      <c r="G30" s="46"/>
      <c r="H30" s="48"/>
      <c r="I30" s="48"/>
      <c r="K30" s="22"/>
      <c r="O30" s="22"/>
      <c r="P30" s="22"/>
      <c r="Q30" s="22"/>
      <c r="R30" s="22"/>
      <c r="S30" s="22"/>
    </row>
    <row r="31" spans="1:19">
      <c r="A31" s="22"/>
      <c r="B31" s="22"/>
      <c r="C31" s="22" t="s">
        <v>296</v>
      </c>
      <c r="D31" s="46">
        <v>8</v>
      </c>
      <c r="E31" s="46"/>
      <c r="F31" s="46"/>
      <c r="G31" s="46"/>
      <c r="H31" s="48"/>
      <c r="I31" s="48"/>
      <c r="K31" s="22"/>
      <c r="O31" s="22"/>
      <c r="P31" s="22"/>
      <c r="Q31" s="22"/>
      <c r="R31" s="22"/>
      <c r="S31" s="22"/>
    </row>
    <row r="32" spans="1:19">
      <c r="A32" s="22"/>
      <c r="B32" s="22"/>
      <c r="C32" s="22" t="s">
        <v>297</v>
      </c>
      <c r="D32" s="46">
        <v>9</v>
      </c>
      <c r="E32" s="46"/>
      <c r="F32" s="46"/>
      <c r="G32" s="46"/>
      <c r="H32" s="48"/>
      <c r="I32" s="48"/>
      <c r="K32" s="22"/>
      <c r="O32" s="22"/>
      <c r="P32" s="22"/>
      <c r="Q32" s="22"/>
      <c r="R32" s="22"/>
      <c r="S32" s="22"/>
    </row>
    <row r="33" spans="1:19">
      <c r="A33" s="22"/>
      <c r="B33" s="22"/>
      <c r="C33" s="22" t="s">
        <v>298</v>
      </c>
      <c r="D33" s="46">
        <v>61</v>
      </c>
      <c r="E33" s="46"/>
      <c r="F33" s="46"/>
      <c r="G33" s="46"/>
      <c r="H33" s="48"/>
      <c r="I33" s="48"/>
      <c r="K33" s="22"/>
      <c r="O33" s="22"/>
      <c r="P33" s="22"/>
      <c r="Q33" s="22"/>
      <c r="R33" s="22"/>
      <c r="S33" s="22"/>
    </row>
    <row r="34" spans="1:19">
      <c r="A34" s="22"/>
      <c r="B34" s="22"/>
      <c r="C34" s="22" t="s">
        <v>299</v>
      </c>
      <c r="D34" s="46">
        <v>62</v>
      </c>
      <c r="E34" s="46"/>
      <c r="F34" s="46"/>
      <c r="G34" s="46"/>
      <c r="H34" s="48"/>
      <c r="I34" s="48"/>
      <c r="K34" s="22"/>
      <c r="O34" s="22"/>
      <c r="P34" s="22"/>
      <c r="Q34" s="22"/>
      <c r="R34" s="22"/>
      <c r="S34" s="22"/>
    </row>
    <row r="35" spans="1:19">
      <c r="A35" s="22"/>
      <c r="B35" s="22"/>
      <c r="C35" s="22" t="s">
        <v>2541</v>
      </c>
      <c r="D35" s="46">
        <v>63</v>
      </c>
      <c r="E35" s="46"/>
      <c r="F35" s="46"/>
      <c r="G35" s="46"/>
      <c r="H35" s="48"/>
      <c r="I35" s="48"/>
      <c r="K35" s="22"/>
      <c r="O35" s="22"/>
      <c r="P35" s="22"/>
      <c r="Q35" s="22"/>
      <c r="R35" s="22"/>
      <c r="S35" s="22"/>
    </row>
    <row r="36" spans="1:19">
      <c r="A36" s="22"/>
      <c r="B36" s="22"/>
      <c r="C36" s="22" t="s">
        <v>1891</v>
      </c>
      <c r="D36" s="46">
        <v>64</v>
      </c>
      <c r="E36" s="46"/>
      <c r="F36" s="46"/>
      <c r="G36" s="46"/>
      <c r="H36" s="48"/>
      <c r="I36" s="48"/>
      <c r="K36" s="22"/>
      <c r="O36" s="22"/>
      <c r="P36" s="22"/>
      <c r="Q36" s="22"/>
      <c r="R36" s="22"/>
      <c r="S36" s="22"/>
    </row>
    <row r="37" spans="1:19">
      <c r="A37" s="22"/>
      <c r="B37" s="22"/>
      <c r="C37" s="22" t="s">
        <v>2542</v>
      </c>
      <c r="D37" s="46">
        <v>65</v>
      </c>
      <c r="E37" s="46"/>
      <c r="F37" s="46"/>
      <c r="G37" s="46"/>
      <c r="H37" s="48"/>
      <c r="I37" s="48"/>
      <c r="K37" s="22"/>
      <c r="O37" s="22"/>
      <c r="P37" s="22"/>
      <c r="Q37" s="22"/>
      <c r="R37" s="22"/>
      <c r="S37" s="22"/>
    </row>
    <row r="38" spans="1:19">
      <c r="A38" s="22"/>
      <c r="B38" s="22"/>
      <c r="C38" s="22" t="s">
        <v>1892</v>
      </c>
      <c r="D38" s="46">
        <v>66</v>
      </c>
      <c r="E38" s="46"/>
      <c r="F38" s="46"/>
      <c r="G38" s="46"/>
      <c r="H38" s="48"/>
      <c r="I38" s="48"/>
      <c r="K38" s="22"/>
      <c r="O38" s="22"/>
      <c r="P38" s="22"/>
      <c r="Q38" s="22"/>
      <c r="R38" s="22"/>
      <c r="S38" s="22"/>
    </row>
    <row r="39" spans="1:19">
      <c r="A39" s="22"/>
      <c r="B39" s="22"/>
      <c r="C39" s="22" t="s">
        <v>1893</v>
      </c>
      <c r="D39" s="46">
        <v>67</v>
      </c>
      <c r="E39" s="46"/>
      <c r="F39" s="46"/>
      <c r="G39" s="46"/>
      <c r="H39" s="48"/>
      <c r="I39" s="48"/>
      <c r="K39" s="22"/>
      <c r="O39" s="22"/>
      <c r="P39" s="22"/>
      <c r="Q39" s="22"/>
      <c r="R39" s="22"/>
      <c r="S39" s="22"/>
    </row>
    <row r="40" spans="1:19">
      <c r="A40" s="22"/>
      <c r="B40" s="22"/>
      <c r="C40" s="22" t="s">
        <v>1894</v>
      </c>
      <c r="D40" s="46">
        <v>68</v>
      </c>
      <c r="E40" s="46"/>
      <c r="F40" s="46"/>
      <c r="G40" s="46"/>
      <c r="H40" s="48"/>
      <c r="I40" s="48"/>
      <c r="K40" s="22"/>
      <c r="O40" s="22"/>
      <c r="P40" s="22"/>
      <c r="Q40" s="22"/>
      <c r="R40" s="22"/>
      <c r="S40" s="22"/>
    </row>
    <row r="41" spans="1:19">
      <c r="A41" s="22"/>
      <c r="B41" s="22"/>
      <c r="C41" s="22" t="s">
        <v>1895</v>
      </c>
      <c r="D41" s="46">
        <v>69</v>
      </c>
      <c r="E41" s="46"/>
      <c r="F41" s="46"/>
      <c r="G41" s="46"/>
      <c r="H41" s="48"/>
      <c r="I41" s="48"/>
      <c r="K41" s="22"/>
      <c r="O41" s="22"/>
      <c r="P41" s="22"/>
      <c r="Q41" s="22"/>
      <c r="R41" s="22"/>
      <c r="S41" s="22"/>
    </row>
    <row r="42" spans="1:19">
      <c r="A42" s="22"/>
      <c r="B42" s="22"/>
      <c r="C42" s="22" t="s">
        <v>1896</v>
      </c>
      <c r="D42" s="46">
        <v>70</v>
      </c>
      <c r="E42" s="46"/>
      <c r="F42" s="46"/>
      <c r="G42" s="46"/>
      <c r="H42" s="48"/>
      <c r="I42" s="48"/>
      <c r="K42" s="22"/>
      <c r="O42" s="22"/>
      <c r="P42" s="22"/>
      <c r="Q42" s="22"/>
      <c r="R42" s="22"/>
      <c r="S42" s="22"/>
    </row>
    <row r="43" spans="1:19">
      <c r="A43" s="22"/>
      <c r="B43" s="22"/>
      <c r="C43" s="22" t="s">
        <v>1897</v>
      </c>
      <c r="D43" s="46">
        <v>71</v>
      </c>
      <c r="E43" s="46"/>
      <c r="F43" s="46"/>
      <c r="G43" s="46"/>
      <c r="H43" s="48"/>
      <c r="I43" s="48"/>
      <c r="K43" s="22"/>
      <c r="O43" s="22"/>
      <c r="P43" s="22"/>
      <c r="Q43" s="22"/>
      <c r="R43" s="22"/>
      <c r="S43" s="22"/>
    </row>
    <row r="44" spans="1:19">
      <c r="A44" s="22"/>
      <c r="B44" s="22"/>
      <c r="C44" s="22" t="s">
        <v>1898</v>
      </c>
      <c r="D44" s="46">
        <v>72</v>
      </c>
      <c r="E44" s="46"/>
      <c r="F44" s="46"/>
      <c r="G44" s="46"/>
      <c r="H44" s="48"/>
      <c r="I44" s="48"/>
      <c r="K44" s="22"/>
      <c r="O44" s="22"/>
      <c r="P44" s="22"/>
      <c r="Q44" s="22"/>
      <c r="R44" s="22"/>
      <c r="S44" s="22"/>
    </row>
    <row r="45" spans="1:19">
      <c r="A45" s="22"/>
      <c r="B45" s="22"/>
      <c r="C45" s="22" t="s">
        <v>1899</v>
      </c>
      <c r="D45" s="46">
        <v>73</v>
      </c>
      <c r="E45" s="46"/>
      <c r="F45" s="46"/>
      <c r="G45" s="46"/>
      <c r="H45" s="48"/>
      <c r="I45" s="48"/>
      <c r="K45" s="22"/>
      <c r="O45" s="22"/>
      <c r="P45" s="22"/>
      <c r="Q45" s="22"/>
      <c r="R45" s="22"/>
      <c r="S45" s="22"/>
    </row>
    <row r="46" spans="1:19">
      <c r="A46" s="22"/>
      <c r="B46" s="22"/>
      <c r="C46" s="22" t="s">
        <v>2543</v>
      </c>
      <c r="D46" s="46">
        <v>74</v>
      </c>
      <c r="E46" s="46"/>
      <c r="F46" s="46"/>
      <c r="G46" s="46"/>
      <c r="H46" s="48"/>
      <c r="I46" s="48"/>
      <c r="K46" s="22"/>
      <c r="O46" s="22"/>
      <c r="P46" s="22"/>
      <c r="Q46" s="22"/>
      <c r="R46" s="22"/>
      <c r="S46" s="22"/>
    </row>
    <row r="47" spans="1:19">
      <c r="A47" s="22"/>
      <c r="B47" s="22"/>
      <c r="C47" s="22" t="s">
        <v>311</v>
      </c>
      <c r="D47" s="46">
        <v>75</v>
      </c>
      <c r="E47" s="46"/>
      <c r="F47" s="46"/>
      <c r="G47" s="46"/>
      <c r="H47" s="48"/>
      <c r="I47" s="48"/>
      <c r="K47" s="22"/>
      <c r="O47" s="22"/>
      <c r="P47" s="22"/>
      <c r="Q47" s="22"/>
      <c r="R47" s="22"/>
      <c r="S47" s="22"/>
    </row>
    <row r="48" spans="1:19">
      <c r="A48" s="22"/>
      <c r="B48" s="22"/>
      <c r="C48" s="22" t="s">
        <v>312</v>
      </c>
      <c r="D48" s="46">
        <v>76</v>
      </c>
      <c r="E48" s="46"/>
      <c r="F48" s="46"/>
      <c r="G48" s="46"/>
      <c r="H48" s="48"/>
      <c r="I48" s="48"/>
      <c r="K48" s="22"/>
      <c r="O48" s="22"/>
      <c r="P48" s="22"/>
      <c r="Q48" s="22"/>
      <c r="R48" s="22"/>
      <c r="S48" s="22"/>
    </row>
    <row r="49" spans="1:19">
      <c r="A49" s="22"/>
      <c r="B49" s="22"/>
      <c r="C49" s="22" t="s">
        <v>313</v>
      </c>
      <c r="D49" s="46">
        <v>77</v>
      </c>
      <c r="E49" s="46"/>
      <c r="F49" s="46"/>
      <c r="G49" s="46"/>
      <c r="H49" s="48"/>
      <c r="I49" s="48"/>
      <c r="K49" s="22"/>
      <c r="O49" s="22"/>
      <c r="P49" s="22"/>
      <c r="Q49" s="22"/>
      <c r="R49" s="22"/>
      <c r="S49" s="22"/>
    </row>
    <row r="50" spans="1:19">
      <c r="A50" s="22"/>
      <c r="B50" s="22"/>
      <c r="C50" s="22" t="s">
        <v>314</v>
      </c>
      <c r="D50" s="46">
        <v>78</v>
      </c>
      <c r="E50" s="46"/>
      <c r="F50" s="46"/>
      <c r="G50" s="46"/>
      <c r="H50" s="48"/>
      <c r="I50" s="48"/>
      <c r="K50" s="22"/>
      <c r="O50" s="22"/>
      <c r="P50" s="22"/>
      <c r="Q50" s="22"/>
      <c r="R50" s="22"/>
      <c r="S50" s="22"/>
    </row>
    <row r="51" spans="1:19">
      <c r="A51" s="22"/>
      <c r="B51" s="22"/>
      <c r="C51" s="22" t="s">
        <v>315</v>
      </c>
      <c r="D51" s="46">
        <v>79</v>
      </c>
      <c r="E51" s="46"/>
      <c r="F51" s="46"/>
      <c r="G51" s="46"/>
      <c r="H51" s="48"/>
      <c r="I51" s="48"/>
      <c r="K51" s="22"/>
      <c r="O51" s="22"/>
      <c r="P51" s="22"/>
      <c r="Q51" s="22"/>
      <c r="R51" s="22"/>
      <c r="S51" s="22"/>
    </row>
    <row r="52" spans="1:19">
      <c r="A52" s="22"/>
      <c r="B52" s="22"/>
      <c r="C52" s="22" t="s">
        <v>316</v>
      </c>
      <c r="D52" s="46">
        <v>80</v>
      </c>
      <c r="E52" s="46"/>
      <c r="F52" s="46"/>
      <c r="G52" s="46"/>
      <c r="H52" s="48"/>
      <c r="I52" s="48"/>
      <c r="K52" s="22"/>
      <c r="O52" s="22"/>
      <c r="P52" s="22"/>
      <c r="Q52" s="22"/>
      <c r="R52" s="22"/>
      <c r="S52" s="22"/>
    </row>
    <row r="53" spans="1:19">
      <c r="A53" s="22"/>
      <c r="B53" s="22"/>
      <c r="C53" s="22" t="s">
        <v>317</v>
      </c>
      <c r="D53" s="46">
        <v>81</v>
      </c>
      <c r="E53" s="46"/>
      <c r="F53" s="46"/>
      <c r="G53" s="46"/>
      <c r="H53" s="48"/>
      <c r="I53" s="48"/>
      <c r="K53" s="22"/>
      <c r="O53" s="22"/>
      <c r="P53" s="22"/>
      <c r="Q53" s="22"/>
      <c r="R53" s="22"/>
      <c r="S53" s="22"/>
    </row>
    <row r="54" spans="1:19">
      <c r="A54" s="22"/>
      <c r="B54" s="22"/>
      <c r="C54" s="22" t="s">
        <v>318</v>
      </c>
      <c r="D54" s="46">
        <v>82</v>
      </c>
      <c r="E54" s="46"/>
      <c r="F54" s="46"/>
      <c r="G54" s="46"/>
      <c r="H54" s="48"/>
      <c r="I54" s="48"/>
      <c r="K54" s="22"/>
      <c r="O54" s="22"/>
      <c r="P54" s="22"/>
      <c r="Q54" s="22"/>
      <c r="R54" s="22"/>
      <c r="S54" s="22"/>
    </row>
    <row r="55" spans="1:19">
      <c r="A55" s="22"/>
      <c r="B55" s="22"/>
      <c r="C55" s="22" t="s">
        <v>319</v>
      </c>
      <c r="D55" s="46">
        <v>83</v>
      </c>
      <c r="E55" s="46"/>
      <c r="F55" s="46"/>
      <c r="G55" s="46"/>
      <c r="H55" s="48"/>
      <c r="I55" s="48"/>
      <c r="K55" s="22"/>
      <c r="O55" s="22"/>
      <c r="P55" s="22"/>
      <c r="Q55" s="22"/>
      <c r="R55" s="22"/>
      <c r="S55" s="22"/>
    </row>
    <row r="56" spans="1:19">
      <c r="A56" s="22"/>
      <c r="B56" s="22"/>
      <c r="C56" s="22" t="s">
        <v>320</v>
      </c>
      <c r="D56" s="46">
        <v>84</v>
      </c>
      <c r="E56" s="46"/>
      <c r="F56" s="46"/>
      <c r="G56" s="46"/>
      <c r="H56" s="48"/>
      <c r="I56" s="48"/>
      <c r="K56" s="22"/>
      <c r="O56" s="22"/>
      <c r="P56" s="22"/>
      <c r="Q56" s="22"/>
      <c r="R56" s="22"/>
      <c r="S56" s="22"/>
    </row>
    <row r="57" spans="1:19">
      <c r="A57" s="22"/>
      <c r="B57" s="22"/>
      <c r="C57" s="22" t="s">
        <v>321</v>
      </c>
      <c r="D57" s="46">
        <v>85</v>
      </c>
      <c r="E57" s="46"/>
      <c r="F57" s="46"/>
      <c r="G57" s="46"/>
      <c r="H57" s="48"/>
      <c r="I57" s="48"/>
      <c r="K57" s="22"/>
      <c r="O57" s="22"/>
      <c r="P57" s="22"/>
      <c r="Q57" s="22"/>
      <c r="R57" s="22"/>
      <c r="S57" s="22"/>
    </row>
    <row r="58" spans="1:19">
      <c r="A58" s="22"/>
      <c r="B58" s="22"/>
      <c r="C58" s="22" t="s">
        <v>322</v>
      </c>
      <c r="D58" s="46">
        <v>86</v>
      </c>
      <c r="E58" s="46"/>
      <c r="F58" s="46"/>
      <c r="G58" s="46"/>
      <c r="H58" s="48"/>
      <c r="I58" s="48"/>
      <c r="K58" s="22"/>
      <c r="O58" s="22"/>
      <c r="P58" s="22"/>
      <c r="Q58" s="22"/>
      <c r="R58" s="22"/>
      <c r="S58" s="22"/>
    </row>
    <row r="59" spans="1:19">
      <c r="A59" s="22"/>
      <c r="B59" s="22"/>
      <c r="C59" s="22" t="s">
        <v>323</v>
      </c>
      <c r="D59" s="46">
        <v>87</v>
      </c>
      <c r="E59" s="46"/>
      <c r="F59" s="46"/>
      <c r="G59" s="46"/>
      <c r="H59" s="48"/>
      <c r="I59" s="48"/>
      <c r="K59" s="22"/>
      <c r="O59" s="22"/>
      <c r="P59" s="22"/>
      <c r="Q59" s="22"/>
      <c r="R59" s="22"/>
      <c r="S59" s="22"/>
    </row>
    <row r="60" spans="1:19">
      <c r="A60" s="22"/>
      <c r="B60" s="22"/>
      <c r="C60" s="22" t="s">
        <v>324</v>
      </c>
      <c r="D60" s="46">
        <v>88</v>
      </c>
      <c r="E60" s="46"/>
      <c r="F60" s="46"/>
      <c r="G60" s="46"/>
      <c r="H60" s="48"/>
      <c r="I60" s="48"/>
      <c r="K60" s="22"/>
      <c r="O60" s="22"/>
      <c r="P60" s="22"/>
      <c r="Q60" s="22"/>
      <c r="R60" s="22"/>
      <c r="S60" s="22"/>
    </row>
    <row r="61" spans="1:19">
      <c r="A61" s="22"/>
      <c r="B61" s="22"/>
      <c r="C61" s="22" t="s">
        <v>325</v>
      </c>
      <c r="D61" s="46">
        <v>89</v>
      </c>
      <c r="E61" s="46"/>
      <c r="F61" s="46"/>
      <c r="G61" s="46"/>
      <c r="H61" s="48"/>
      <c r="I61" s="48"/>
      <c r="K61" s="22"/>
      <c r="O61" s="22"/>
      <c r="P61" s="22"/>
      <c r="Q61" s="22"/>
      <c r="R61" s="22"/>
      <c r="S61" s="22"/>
    </row>
    <row r="62" spans="1:19">
      <c r="A62" s="22"/>
      <c r="B62" s="22"/>
      <c r="C62" s="22" t="s">
        <v>326</v>
      </c>
      <c r="D62" s="46">
        <v>90</v>
      </c>
      <c r="E62" s="46"/>
      <c r="F62" s="46"/>
      <c r="G62" s="46"/>
      <c r="H62" s="48"/>
      <c r="I62" s="48"/>
      <c r="K62" s="22"/>
      <c r="O62" s="22"/>
      <c r="P62" s="22"/>
      <c r="Q62" s="22"/>
      <c r="R62" s="22"/>
      <c r="S62" s="22"/>
    </row>
    <row r="63" spans="1:19">
      <c r="A63" s="22"/>
      <c r="B63" s="22"/>
      <c r="C63" s="22" t="s">
        <v>327</v>
      </c>
      <c r="D63" s="46">
        <v>91</v>
      </c>
      <c r="E63" s="46"/>
      <c r="F63" s="46"/>
      <c r="G63" s="46"/>
      <c r="H63" s="48"/>
      <c r="I63" s="48"/>
      <c r="K63" s="22"/>
      <c r="O63" s="22"/>
      <c r="P63" s="22"/>
      <c r="Q63" s="22"/>
      <c r="R63" s="22"/>
      <c r="S63" s="22"/>
    </row>
    <row r="64" spans="1:19">
      <c r="A64" s="22"/>
      <c r="B64" s="22"/>
      <c r="C64" s="22" t="s">
        <v>328</v>
      </c>
      <c r="D64" s="46">
        <v>92</v>
      </c>
      <c r="E64" s="46"/>
      <c r="F64" s="46"/>
      <c r="G64" s="46"/>
      <c r="H64" s="48"/>
      <c r="I64" s="48"/>
      <c r="K64" s="22"/>
      <c r="O64" s="22"/>
      <c r="P64" s="22"/>
      <c r="Q64" s="22"/>
      <c r="R64" s="22"/>
      <c r="S64" s="22"/>
    </row>
    <row r="65" spans="1:19">
      <c r="A65" s="22"/>
      <c r="B65" s="22"/>
      <c r="C65" s="22" t="s">
        <v>329</v>
      </c>
      <c r="D65" s="46">
        <v>93</v>
      </c>
      <c r="E65" s="46"/>
      <c r="F65" s="46"/>
      <c r="G65" s="46"/>
      <c r="H65" s="48"/>
      <c r="I65" s="48"/>
      <c r="K65" s="22"/>
      <c r="O65" s="22"/>
      <c r="P65" s="22"/>
      <c r="Q65" s="22"/>
      <c r="R65" s="22"/>
      <c r="S65" s="22"/>
    </row>
    <row r="66" spans="1:19">
      <c r="A66" s="22"/>
      <c r="B66" s="22"/>
      <c r="C66" s="22" t="s">
        <v>2544</v>
      </c>
      <c r="D66" s="46">
        <v>94</v>
      </c>
      <c r="E66" s="46"/>
      <c r="F66" s="46"/>
      <c r="G66" s="46"/>
      <c r="H66" s="48"/>
      <c r="I66" s="48"/>
      <c r="K66" s="22"/>
      <c r="O66" s="22"/>
      <c r="P66" s="22"/>
      <c r="Q66" s="22"/>
      <c r="R66" s="22"/>
      <c r="S66" s="22"/>
    </row>
    <row r="67" spans="1:19">
      <c r="A67" s="22"/>
      <c r="B67" s="22"/>
      <c r="C67" s="22" t="s">
        <v>330</v>
      </c>
      <c r="D67" s="46">
        <v>95</v>
      </c>
      <c r="E67" s="46"/>
      <c r="F67" s="46"/>
      <c r="G67" s="46"/>
      <c r="H67" s="48"/>
      <c r="I67" s="48"/>
      <c r="K67" s="22"/>
      <c r="O67" s="22"/>
      <c r="P67" s="22"/>
      <c r="Q67" s="22"/>
      <c r="R67" s="22"/>
      <c r="S67" s="22"/>
    </row>
    <row r="68" spans="1:19">
      <c r="A68" s="22"/>
      <c r="B68" s="22"/>
      <c r="C68" s="22" t="s">
        <v>331</v>
      </c>
      <c r="D68" s="46">
        <v>96</v>
      </c>
      <c r="E68" s="46"/>
      <c r="F68" s="46"/>
      <c r="G68" s="46"/>
      <c r="H68" s="48"/>
      <c r="I68" s="48"/>
      <c r="K68" s="22"/>
      <c r="O68" s="22"/>
      <c r="P68" s="22"/>
      <c r="Q68" s="22"/>
      <c r="R68" s="22"/>
      <c r="S68" s="22"/>
    </row>
    <row r="69" spans="1:19">
      <c r="A69" s="22"/>
      <c r="B69" s="22"/>
      <c r="C69" s="22" t="s">
        <v>332</v>
      </c>
      <c r="D69" s="46">
        <v>97</v>
      </c>
      <c r="E69" s="46"/>
      <c r="F69" s="46"/>
      <c r="G69" s="46"/>
      <c r="H69" s="48"/>
      <c r="I69" s="48"/>
      <c r="K69" s="22"/>
      <c r="O69" s="22"/>
      <c r="P69" s="22"/>
      <c r="Q69" s="22"/>
      <c r="R69" s="22"/>
      <c r="S69" s="22"/>
    </row>
    <row r="70" spans="1:19">
      <c r="A70" s="22"/>
      <c r="B70" s="22"/>
      <c r="C70" s="22" t="s">
        <v>333</v>
      </c>
      <c r="D70" s="46">
        <v>98</v>
      </c>
      <c r="E70" s="46"/>
      <c r="F70" s="46"/>
      <c r="G70" s="46"/>
      <c r="H70" s="48"/>
      <c r="I70" s="48"/>
      <c r="K70" s="22"/>
      <c r="O70" s="22"/>
      <c r="P70" s="22"/>
      <c r="Q70" s="22"/>
      <c r="R70" s="22"/>
      <c r="S70" s="22"/>
    </row>
    <row r="71" spans="1:19">
      <c r="A71" s="22"/>
      <c r="B71" s="22"/>
      <c r="C71" s="22" t="s">
        <v>334</v>
      </c>
      <c r="D71" s="46">
        <v>99</v>
      </c>
      <c r="E71" s="46"/>
      <c r="F71" s="46"/>
      <c r="G71" s="46"/>
      <c r="H71" s="48"/>
      <c r="I71" s="48"/>
      <c r="K71" s="22"/>
      <c r="O71" s="22"/>
      <c r="P71" s="22"/>
      <c r="Q71" s="22"/>
      <c r="R71" s="22"/>
      <c r="S71" s="22"/>
    </row>
    <row r="72" spans="1:19">
      <c r="A72" s="22"/>
      <c r="B72" s="22"/>
      <c r="C72" s="22" t="s">
        <v>2545</v>
      </c>
      <c r="D72" s="46">
        <v>100</v>
      </c>
      <c r="E72" s="46"/>
      <c r="F72" s="46"/>
      <c r="G72" s="46"/>
      <c r="H72" s="48"/>
      <c r="I72" s="48"/>
      <c r="K72" s="22"/>
      <c r="O72" s="22"/>
      <c r="P72" s="22"/>
      <c r="Q72" s="22"/>
      <c r="R72" s="22"/>
      <c r="S72" s="22"/>
    </row>
    <row r="73" spans="1:19">
      <c r="A73" s="22"/>
      <c r="B73" s="22"/>
      <c r="C73" s="22" t="s">
        <v>335</v>
      </c>
      <c r="D73" s="46">
        <v>101</v>
      </c>
      <c r="E73" s="46"/>
      <c r="F73" s="46"/>
      <c r="G73" s="46"/>
      <c r="H73" s="48"/>
      <c r="I73" s="48"/>
      <c r="K73" s="22"/>
      <c r="O73" s="22"/>
      <c r="P73" s="22"/>
      <c r="Q73" s="22"/>
      <c r="R73" s="22"/>
      <c r="S73" s="22"/>
    </row>
    <row r="74" spans="1:19">
      <c r="A74" s="22"/>
      <c r="B74" s="22"/>
      <c r="C74" s="22" t="s">
        <v>336</v>
      </c>
      <c r="D74" s="46">
        <v>102</v>
      </c>
      <c r="E74" s="46"/>
      <c r="F74" s="46"/>
      <c r="G74" s="46"/>
      <c r="H74" s="48"/>
      <c r="I74" s="48"/>
      <c r="K74" s="22"/>
      <c r="O74" s="22"/>
      <c r="P74" s="22"/>
      <c r="Q74" s="22"/>
      <c r="R74" s="22"/>
      <c r="S74" s="22"/>
    </row>
    <row r="75" spans="1:19">
      <c r="A75" s="22"/>
      <c r="B75" s="22"/>
      <c r="C75" s="22" t="s">
        <v>2546</v>
      </c>
      <c r="D75" s="46">
        <v>103</v>
      </c>
      <c r="E75" s="46"/>
      <c r="F75" s="46"/>
      <c r="G75" s="46"/>
      <c r="H75" s="48"/>
      <c r="I75" s="48"/>
      <c r="K75" s="22"/>
      <c r="O75" s="22"/>
      <c r="P75" s="22"/>
      <c r="Q75" s="22"/>
      <c r="R75" s="22"/>
      <c r="S75" s="22"/>
    </row>
    <row r="76" spans="1:19">
      <c r="A76" s="22"/>
      <c r="B76" s="22"/>
      <c r="C76" s="22" t="s">
        <v>2352</v>
      </c>
      <c r="D76" s="46">
        <v>104</v>
      </c>
      <c r="E76" s="46"/>
      <c r="F76" s="46"/>
      <c r="G76" s="46"/>
      <c r="H76" s="48"/>
      <c r="I76" s="48"/>
      <c r="K76" s="22"/>
      <c r="O76" s="22"/>
      <c r="P76" s="22"/>
      <c r="Q76" s="22"/>
      <c r="R76" s="22"/>
      <c r="S76" s="22"/>
    </row>
    <row r="77" spans="1:19">
      <c r="A77" s="22"/>
      <c r="B77" s="22"/>
      <c r="C77" s="22" t="s">
        <v>2547</v>
      </c>
      <c r="D77" s="46">
        <v>105</v>
      </c>
      <c r="E77" s="46"/>
      <c r="F77" s="46"/>
      <c r="G77" s="46"/>
      <c r="H77" s="48"/>
      <c r="I77" s="48"/>
      <c r="K77" s="22"/>
      <c r="O77" s="22"/>
      <c r="P77" s="22"/>
      <c r="Q77" s="22"/>
      <c r="R77" s="22"/>
      <c r="S77" s="22"/>
    </row>
    <row r="78" spans="1:19">
      <c r="A78" s="22"/>
      <c r="B78" s="22"/>
      <c r="C78" s="22" t="s">
        <v>2354</v>
      </c>
      <c r="D78" s="46">
        <v>106</v>
      </c>
      <c r="E78" s="46"/>
      <c r="F78" s="46"/>
      <c r="G78" s="46"/>
      <c r="H78" s="48"/>
      <c r="I78" s="48"/>
      <c r="K78" s="22"/>
      <c r="O78" s="22"/>
      <c r="P78" s="22"/>
      <c r="Q78" s="22"/>
      <c r="R78" s="22"/>
      <c r="S78" s="22"/>
    </row>
    <row r="79" spans="1:19">
      <c r="A79" s="22"/>
      <c r="B79" s="22"/>
      <c r="C79" s="22" t="s">
        <v>2548</v>
      </c>
      <c r="D79" s="46">
        <v>107</v>
      </c>
      <c r="E79" s="46"/>
      <c r="F79" s="46"/>
      <c r="G79" s="46"/>
      <c r="H79" s="48"/>
      <c r="I79" s="48"/>
      <c r="K79" s="22"/>
      <c r="O79" s="22"/>
      <c r="P79" s="22"/>
      <c r="Q79" s="22"/>
      <c r="R79" s="22"/>
      <c r="S79" s="22"/>
    </row>
    <row r="80" spans="1:19">
      <c r="A80" s="22"/>
      <c r="B80" s="22"/>
      <c r="C80" s="22" t="s">
        <v>2549</v>
      </c>
      <c r="D80" s="46">
        <v>108</v>
      </c>
      <c r="E80" s="46"/>
      <c r="F80" s="46"/>
      <c r="G80" s="46"/>
      <c r="H80" s="48"/>
      <c r="I80" s="48"/>
      <c r="K80" s="22"/>
      <c r="O80" s="22"/>
      <c r="P80" s="22"/>
      <c r="Q80" s="22"/>
      <c r="R80" s="22"/>
      <c r="S80" s="22"/>
    </row>
    <row r="81" spans="1:19">
      <c r="A81" s="22"/>
      <c r="B81" s="22"/>
      <c r="C81" s="22" t="s">
        <v>2357</v>
      </c>
      <c r="D81" s="46">
        <v>109</v>
      </c>
      <c r="E81" s="46"/>
      <c r="F81" s="46"/>
      <c r="G81" s="46"/>
      <c r="H81" s="48"/>
      <c r="I81" s="48"/>
      <c r="K81" s="22"/>
      <c r="O81" s="22"/>
      <c r="P81" s="22"/>
      <c r="Q81" s="22"/>
      <c r="R81" s="22"/>
      <c r="S81" s="22"/>
    </row>
    <row r="82" spans="1:19">
      <c r="A82" s="22"/>
      <c r="B82" s="22"/>
      <c r="C82" s="22" t="s">
        <v>2358</v>
      </c>
      <c r="D82" s="46">
        <v>110</v>
      </c>
      <c r="E82" s="46"/>
      <c r="F82" s="46"/>
      <c r="G82" s="46"/>
      <c r="H82" s="48"/>
      <c r="I82" s="48"/>
      <c r="K82" s="22"/>
      <c r="O82" s="22"/>
      <c r="P82" s="22"/>
      <c r="Q82" s="22"/>
      <c r="R82" s="22"/>
      <c r="S82" s="22"/>
    </row>
    <row r="83" spans="1:19">
      <c r="A83" s="22"/>
      <c r="B83" s="22"/>
      <c r="C83" s="22" t="s">
        <v>2550</v>
      </c>
      <c r="D83" s="46">
        <v>111</v>
      </c>
      <c r="E83" s="46"/>
      <c r="F83" s="46"/>
      <c r="G83" s="46"/>
      <c r="H83" s="48"/>
      <c r="I83" s="48"/>
      <c r="K83" s="22"/>
      <c r="O83" s="22"/>
      <c r="P83" s="22"/>
      <c r="Q83" s="22"/>
      <c r="R83" s="22"/>
      <c r="S83" s="22"/>
    </row>
    <row r="84" spans="1:19">
      <c r="A84" s="22"/>
      <c r="B84" s="22"/>
      <c r="C84" s="22" t="s">
        <v>2359</v>
      </c>
      <c r="D84" s="46">
        <v>112</v>
      </c>
      <c r="E84" s="46"/>
      <c r="F84" s="46"/>
      <c r="G84" s="46"/>
      <c r="H84" s="48"/>
      <c r="I84" s="48"/>
      <c r="K84" s="22"/>
      <c r="O84" s="22"/>
      <c r="P84" s="22"/>
      <c r="Q84" s="22"/>
      <c r="R84" s="22"/>
      <c r="S84" s="22"/>
    </row>
    <row r="85" spans="1:19">
      <c r="A85" s="22"/>
      <c r="B85" s="22"/>
      <c r="C85" s="22" t="s">
        <v>2360</v>
      </c>
      <c r="D85" s="46">
        <v>113</v>
      </c>
      <c r="E85" s="46"/>
      <c r="F85" s="46"/>
      <c r="G85" s="46"/>
      <c r="H85" s="48"/>
      <c r="I85" s="48"/>
      <c r="K85" s="22"/>
      <c r="O85" s="22"/>
      <c r="P85" s="22"/>
      <c r="Q85" s="22"/>
      <c r="R85" s="22"/>
      <c r="S85" s="22"/>
    </row>
    <row r="86" spans="1:19">
      <c r="A86" s="22"/>
      <c r="B86" s="22"/>
      <c r="C86" s="22" t="s">
        <v>2361</v>
      </c>
      <c r="D86" s="46">
        <v>114</v>
      </c>
      <c r="E86" s="46"/>
      <c r="F86" s="46"/>
      <c r="G86" s="46"/>
      <c r="H86" s="48"/>
      <c r="I86" s="48"/>
      <c r="K86" s="22"/>
      <c r="O86" s="22"/>
      <c r="P86" s="22"/>
      <c r="Q86" s="22"/>
      <c r="R86" s="22"/>
      <c r="S86" s="22"/>
    </row>
    <row r="87" spans="1:19">
      <c r="A87" s="22"/>
      <c r="B87" s="22"/>
      <c r="C87" s="22" t="s">
        <v>2362</v>
      </c>
      <c r="D87" s="46">
        <v>115</v>
      </c>
      <c r="E87" s="46"/>
      <c r="F87" s="46"/>
      <c r="G87" s="46"/>
      <c r="H87" s="48"/>
      <c r="I87" s="48"/>
      <c r="K87" s="22"/>
      <c r="O87" s="22"/>
      <c r="P87" s="22"/>
      <c r="Q87" s="22"/>
      <c r="R87" s="22"/>
      <c r="S87" s="22"/>
    </row>
    <row r="88" spans="1:19">
      <c r="A88" s="22"/>
      <c r="B88" s="22"/>
      <c r="C88" s="22" t="s">
        <v>2363</v>
      </c>
      <c r="D88" s="46">
        <v>116</v>
      </c>
      <c r="E88" s="46"/>
      <c r="F88" s="46"/>
      <c r="G88" s="46"/>
      <c r="H88" s="48"/>
      <c r="I88" s="48"/>
      <c r="K88" s="22"/>
    </row>
    <row r="89" spans="1:19">
      <c r="A89" s="22"/>
      <c r="B89" s="22"/>
      <c r="C89" s="22" t="s">
        <v>351</v>
      </c>
      <c r="D89" s="46">
        <v>117</v>
      </c>
      <c r="E89" s="46"/>
      <c r="F89" s="46"/>
      <c r="G89" s="46"/>
      <c r="H89" s="48"/>
      <c r="I89" s="48"/>
      <c r="K89" s="22"/>
    </row>
    <row r="90" spans="1:19">
      <c r="A90" s="22"/>
      <c r="B90" s="22"/>
      <c r="C90" s="22" t="s">
        <v>352</v>
      </c>
      <c r="D90" s="46">
        <v>118</v>
      </c>
      <c r="E90" s="46"/>
      <c r="F90" s="46"/>
      <c r="G90" s="46"/>
      <c r="H90" s="48"/>
      <c r="I90" s="48"/>
      <c r="K90" s="22"/>
    </row>
    <row r="91" spans="1:19">
      <c r="A91" s="22"/>
      <c r="B91" s="22"/>
      <c r="C91" s="22" t="s">
        <v>353</v>
      </c>
      <c r="D91" s="46">
        <v>119</v>
      </c>
      <c r="E91" s="46"/>
      <c r="F91" s="46"/>
      <c r="G91" s="46"/>
      <c r="H91" s="48"/>
      <c r="I91" s="48"/>
      <c r="K91" s="22"/>
    </row>
    <row r="92" spans="1:19">
      <c r="A92" s="22"/>
      <c r="B92" s="22"/>
      <c r="C92" s="22" t="s">
        <v>354</v>
      </c>
      <c r="D92" s="46">
        <v>120</v>
      </c>
      <c r="E92" s="46"/>
      <c r="F92" s="46"/>
      <c r="G92" s="46"/>
      <c r="H92" s="48"/>
      <c r="I92" s="48"/>
      <c r="K92" s="22"/>
    </row>
    <row r="93" spans="1:19">
      <c r="A93" s="22"/>
      <c r="B93" s="22"/>
      <c r="C93" s="22" t="s">
        <v>2551</v>
      </c>
      <c r="D93" s="46">
        <v>121</v>
      </c>
      <c r="E93" s="46"/>
      <c r="F93" s="46"/>
      <c r="G93" s="46"/>
      <c r="H93" s="48"/>
      <c r="I93" s="48"/>
      <c r="K93" s="22"/>
    </row>
    <row r="94" spans="1:19">
      <c r="A94" s="22"/>
      <c r="B94" s="22"/>
      <c r="C94" s="22" t="s">
        <v>2552</v>
      </c>
      <c r="D94" s="46">
        <v>122</v>
      </c>
      <c r="E94" s="46"/>
      <c r="F94" s="46"/>
      <c r="G94" s="46"/>
      <c r="H94" s="48"/>
      <c r="I94" s="48"/>
      <c r="K94" s="22"/>
    </row>
    <row r="95" spans="1:19">
      <c r="A95" s="22"/>
      <c r="B95" s="22"/>
      <c r="C95" s="22" t="s">
        <v>356</v>
      </c>
      <c r="D95" s="46">
        <v>123</v>
      </c>
      <c r="E95" s="46"/>
      <c r="F95" s="46"/>
      <c r="G95" s="46"/>
      <c r="H95" s="48"/>
      <c r="I95" s="48"/>
      <c r="K95" s="22"/>
    </row>
    <row r="96" spans="1:19">
      <c r="A96" s="22"/>
      <c r="B96" s="22"/>
      <c r="C96" s="22" t="s">
        <v>357</v>
      </c>
      <c r="D96" s="46">
        <v>124</v>
      </c>
      <c r="E96" s="46"/>
      <c r="F96" s="46"/>
      <c r="G96" s="46"/>
      <c r="H96" s="48"/>
      <c r="I96" s="48"/>
      <c r="K96" s="22"/>
    </row>
    <row r="97" spans="1:11">
      <c r="A97" s="22"/>
      <c r="B97" s="22"/>
      <c r="C97" s="22" t="s">
        <v>2553</v>
      </c>
      <c r="D97" s="46">
        <v>125</v>
      </c>
      <c r="E97" s="46"/>
      <c r="F97" s="46"/>
      <c r="G97" s="46"/>
      <c r="H97" s="48"/>
      <c r="I97" s="48"/>
      <c r="K97" s="22"/>
    </row>
    <row r="98" spans="1:11">
      <c r="A98" s="22"/>
      <c r="B98" s="22"/>
      <c r="C98" s="22" t="s">
        <v>358</v>
      </c>
      <c r="D98" s="46">
        <v>126</v>
      </c>
      <c r="E98" s="46"/>
      <c r="F98" s="46"/>
      <c r="G98" s="46"/>
      <c r="H98" s="48"/>
      <c r="I98" s="48"/>
      <c r="K98" s="22"/>
    </row>
    <row r="99" spans="1:11">
      <c r="A99" s="22"/>
      <c r="B99" s="22"/>
      <c r="C99" s="22" t="s">
        <v>359</v>
      </c>
      <c r="D99" s="46">
        <v>127</v>
      </c>
      <c r="E99" s="46"/>
      <c r="F99" s="46"/>
      <c r="G99" s="46"/>
      <c r="H99" s="48"/>
      <c r="I99" s="48"/>
      <c r="K99" s="22"/>
    </row>
    <row r="100" spans="1:11">
      <c r="A100" s="22"/>
      <c r="B100" s="22"/>
      <c r="C100" s="22" t="s">
        <v>362</v>
      </c>
      <c r="D100" s="46">
        <v>128</v>
      </c>
      <c r="E100" s="46"/>
      <c r="F100" s="46"/>
      <c r="G100" s="46"/>
      <c r="H100" s="48"/>
      <c r="I100" s="48"/>
      <c r="K100" s="22"/>
    </row>
    <row r="101" spans="1:11">
      <c r="A101" s="22"/>
      <c r="B101" s="22"/>
      <c r="C101" s="22" t="s">
        <v>2554</v>
      </c>
      <c r="D101" s="46">
        <v>129</v>
      </c>
      <c r="E101" s="46"/>
      <c r="F101" s="46"/>
      <c r="G101" s="46"/>
      <c r="H101" s="48"/>
      <c r="I101" s="48"/>
      <c r="K101" s="22"/>
    </row>
    <row r="102" spans="1:11">
      <c r="A102" s="22"/>
      <c r="B102" s="22"/>
      <c r="C102" s="22" t="s">
        <v>2364</v>
      </c>
      <c r="D102" s="46">
        <v>130</v>
      </c>
      <c r="E102" s="46"/>
      <c r="F102" s="46"/>
      <c r="G102" s="46"/>
      <c r="H102" s="48"/>
      <c r="I102" s="48"/>
      <c r="K102" s="22"/>
    </row>
    <row r="103" spans="1:11">
      <c r="A103" s="22"/>
      <c r="B103" s="22"/>
      <c r="C103" s="22" t="s">
        <v>2365</v>
      </c>
      <c r="D103" s="46">
        <v>131</v>
      </c>
      <c r="E103" s="46"/>
      <c r="F103" s="46"/>
      <c r="G103" s="46"/>
      <c r="H103" s="48"/>
      <c r="I103" s="48"/>
      <c r="K103" s="22"/>
    </row>
    <row r="104" spans="1:11">
      <c r="A104" s="22"/>
      <c r="B104" s="22"/>
      <c r="C104" s="22" t="s">
        <v>2366</v>
      </c>
      <c r="D104" s="46">
        <v>132</v>
      </c>
      <c r="E104" s="46"/>
      <c r="F104" s="46"/>
      <c r="G104" s="46"/>
      <c r="H104" s="48"/>
      <c r="I104" s="48"/>
      <c r="K104" s="22"/>
    </row>
    <row r="105" spans="1:11">
      <c r="A105" s="22"/>
      <c r="B105" s="22"/>
      <c r="C105" s="22" t="s">
        <v>2367</v>
      </c>
      <c r="D105" s="46">
        <v>133</v>
      </c>
      <c r="E105" s="46"/>
      <c r="F105" s="46"/>
      <c r="G105" s="46"/>
      <c r="H105" s="48"/>
      <c r="I105" s="48"/>
      <c r="K105" s="22"/>
    </row>
    <row r="106" spans="1:11">
      <c r="A106" s="22"/>
      <c r="B106" s="22"/>
      <c r="C106" s="22" t="s">
        <v>2368</v>
      </c>
      <c r="D106" s="46">
        <v>134</v>
      </c>
      <c r="E106" s="46"/>
      <c r="F106" s="46"/>
      <c r="G106" s="46"/>
      <c r="H106" s="48"/>
      <c r="I106" s="48"/>
      <c r="K106" s="22"/>
    </row>
    <row r="107" spans="1:11">
      <c r="A107" s="22"/>
      <c r="B107" s="22"/>
      <c r="C107" s="22" t="s">
        <v>368</v>
      </c>
      <c r="D107" s="46">
        <v>135</v>
      </c>
      <c r="E107" s="46"/>
      <c r="F107" s="46"/>
      <c r="G107" s="46"/>
      <c r="H107" s="48"/>
      <c r="I107" s="48"/>
      <c r="K107" s="22"/>
    </row>
    <row r="108" spans="1:11">
      <c r="A108" s="22"/>
      <c r="B108" s="22"/>
      <c r="C108" s="22" t="s">
        <v>2555</v>
      </c>
      <c r="D108" s="46">
        <v>136</v>
      </c>
      <c r="E108" s="46"/>
      <c r="F108" s="46"/>
      <c r="G108" s="46"/>
      <c r="H108" s="48"/>
      <c r="I108" s="48"/>
      <c r="K108" s="22"/>
    </row>
    <row r="109" spans="1:11">
      <c r="A109" s="22"/>
      <c r="B109" s="22"/>
      <c r="C109" s="22" t="s">
        <v>370</v>
      </c>
      <c r="D109" s="46">
        <v>137</v>
      </c>
      <c r="E109" s="46"/>
      <c r="F109" s="46"/>
      <c r="G109" s="46"/>
      <c r="H109" s="48"/>
      <c r="I109" s="48"/>
      <c r="K109" s="22"/>
    </row>
    <row r="110" spans="1:11">
      <c r="A110" s="22"/>
      <c r="B110" s="22"/>
      <c r="C110" s="22" t="s">
        <v>371</v>
      </c>
      <c r="D110" s="46">
        <v>138</v>
      </c>
      <c r="E110" s="46"/>
      <c r="F110" s="46"/>
      <c r="G110" s="46"/>
      <c r="H110" s="48"/>
      <c r="I110" s="48"/>
      <c r="K110" s="22"/>
    </row>
    <row r="111" spans="1:11">
      <c r="A111" s="22"/>
      <c r="B111" s="22"/>
      <c r="C111" s="22" t="s">
        <v>2556</v>
      </c>
      <c r="D111" s="46">
        <v>139</v>
      </c>
      <c r="E111" s="46"/>
      <c r="F111" s="46"/>
      <c r="G111" s="46"/>
      <c r="H111" s="48"/>
      <c r="I111" s="48"/>
      <c r="K111" s="22"/>
    </row>
    <row r="112" spans="1:11">
      <c r="A112" s="22"/>
      <c r="B112" s="22"/>
      <c r="C112" s="22" t="s">
        <v>372</v>
      </c>
      <c r="D112" s="46">
        <v>140</v>
      </c>
      <c r="E112" s="46"/>
      <c r="F112" s="46"/>
      <c r="G112" s="46"/>
      <c r="H112" s="48"/>
      <c r="I112" s="48"/>
      <c r="K112" s="22"/>
    </row>
    <row r="113" spans="1:11">
      <c r="A113" s="22"/>
      <c r="B113" s="22"/>
      <c r="C113" s="22" t="s">
        <v>373</v>
      </c>
      <c r="D113" s="46">
        <v>141</v>
      </c>
      <c r="E113" s="46"/>
      <c r="F113" s="46"/>
      <c r="G113" s="46"/>
      <c r="H113" s="48"/>
      <c r="I113" s="48"/>
      <c r="K113" s="22"/>
    </row>
    <row r="114" spans="1:11">
      <c r="A114" s="22"/>
      <c r="B114" s="22"/>
      <c r="C114" s="22" t="s">
        <v>374</v>
      </c>
      <c r="D114" s="46">
        <v>142</v>
      </c>
      <c r="E114" s="46"/>
      <c r="F114" s="46"/>
      <c r="G114" s="46"/>
      <c r="H114" s="48"/>
      <c r="I114" s="48"/>
      <c r="K114" s="22"/>
    </row>
    <row r="115" spans="1:11">
      <c r="A115" s="22"/>
      <c r="B115" s="22"/>
      <c r="C115" s="22" t="s">
        <v>375</v>
      </c>
      <c r="D115" s="46">
        <v>143</v>
      </c>
      <c r="E115" s="46"/>
      <c r="F115" s="46"/>
      <c r="G115" s="46"/>
      <c r="H115" s="48"/>
      <c r="I115" s="48"/>
      <c r="K115" s="22"/>
    </row>
    <row r="116" spans="1:11">
      <c r="A116" s="22"/>
      <c r="B116" s="22"/>
      <c r="C116" s="22" t="s">
        <v>1902</v>
      </c>
      <c r="D116" s="46">
        <v>144</v>
      </c>
      <c r="E116" s="46"/>
      <c r="F116" s="46"/>
      <c r="G116" s="46"/>
      <c r="H116" s="48"/>
      <c r="I116" s="48"/>
      <c r="K116" s="22"/>
    </row>
    <row r="117" spans="1:11">
      <c r="A117" s="22"/>
      <c r="B117" s="22"/>
      <c r="C117" s="22" t="s">
        <v>377</v>
      </c>
      <c r="D117" s="46">
        <v>145</v>
      </c>
      <c r="E117" s="46"/>
      <c r="F117" s="46"/>
      <c r="G117" s="46"/>
      <c r="H117" s="48"/>
      <c r="I117" s="48"/>
      <c r="K117" s="22"/>
    </row>
    <row r="118" spans="1:11">
      <c r="A118" s="22"/>
      <c r="B118" s="22"/>
      <c r="C118" s="22" t="s">
        <v>1903</v>
      </c>
      <c r="D118" s="46">
        <v>146</v>
      </c>
      <c r="E118" s="46"/>
      <c r="F118" s="46"/>
      <c r="G118" s="46"/>
      <c r="H118" s="48"/>
      <c r="I118" s="48"/>
      <c r="K118" s="22"/>
    </row>
    <row r="119" spans="1:11">
      <c r="A119" s="22"/>
      <c r="B119" s="22"/>
      <c r="C119" s="22" t="s">
        <v>378</v>
      </c>
      <c r="D119" s="46">
        <v>147</v>
      </c>
      <c r="E119" s="46"/>
      <c r="F119" s="46"/>
      <c r="G119" s="46"/>
      <c r="H119" s="48"/>
      <c r="I119" s="48"/>
      <c r="K119" s="22"/>
    </row>
    <row r="120" spans="1:11">
      <c r="A120" s="22"/>
      <c r="B120" s="22"/>
      <c r="C120" s="22" t="s">
        <v>1904</v>
      </c>
      <c r="D120" s="46">
        <v>148</v>
      </c>
      <c r="E120" s="46"/>
      <c r="F120" s="46"/>
      <c r="G120" s="46"/>
      <c r="H120" s="48"/>
      <c r="I120" s="48"/>
      <c r="K120" s="22"/>
    </row>
    <row r="121" spans="1:11">
      <c r="A121" s="22"/>
      <c r="B121" s="22"/>
      <c r="C121" s="22" t="s">
        <v>1905</v>
      </c>
      <c r="D121" s="46">
        <v>149</v>
      </c>
      <c r="E121" s="46"/>
      <c r="F121" s="46"/>
      <c r="G121" s="46"/>
      <c r="H121" s="48"/>
      <c r="I121" s="48"/>
      <c r="K121" s="22"/>
    </row>
    <row r="122" spans="1:11">
      <c r="A122" s="22"/>
      <c r="B122" s="22"/>
      <c r="C122" s="22" t="s">
        <v>381</v>
      </c>
      <c r="D122" s="46">
        <v>150</v>
      </c>
      <c r="E122" s="46"/>
      <c r="F122" s="46"/>
      <c r="G122" s="46"/>
      <c r="H122" s="48"/>
      <c r="I122" s="48"/>
      <c r="K122" s="22"/>
    </row>
    <row r="123" spans="1:11">
      <c r="A123" s="22"/>
      <c r="B123" s="22"/>
      <c r="C123" s="22" t="s">
        <v>2557</v>
      </c>
      <c r="D123" s="46">
        <v>151</v>
      </c>
      <c r="E123" s="46"/>
      <c r="F123" s="46"/>
      <c r="G123" s="46"/>
      <c r="H123" s="48"/>
      <c r="I123" s="48"/>
      <c r="K123" s="22"/>
    </row>
    <row r="124" spans="1:11">
      <c r="A124" s="22"/>
      <c r="B124" s="22"/>
      <c r="C124" s="22" t="s">
        <v>382</v>
      </c>
      <c r="D124" s="46">
        <v>152</v>
      </c>
      <c r="E124" s="46"/>
      <c r="F124" s="46"/>
      <c r="G124" s="46"/>
      <c r="H124" s="48"/>
      <c r="I124" s="48"/>
      <c r="K124" s="22"/>
    </row>
    <row r="125" spans="1:11">
      <c r="A125" s="22"/>
      <c r="B125" s="22"/>
      <c r="C125" s="22" t="s">
        <v>383</v>
      </c>
      <c r="D125" s="46">
        <v>153</v>
      </c>
      <c r="E125" s="46"/>
      <c r="F125" s="46"/>
      <c r="G125" s="46"/>
      <c r="H125" s="48"/>
      <c r="I125" s="48"/>
      <c r="K125" s="22"/>
    </row>
    <row r="126" spans="1:11">
      <c r="A126" s="22"/>
      <c r="B126" s="22"/>
      <c r="C126" s="22" t="s">
        <v>384</v>
      </c>
      <c r="D126" s="46">
        <v>154</v>
      </c>
      <c r="E126" s="46"/>
      <c r="F126" s="46"/>
      <c r="G126" s="46"/>
      <c r="H126" s="48"/>
      <c r="I126" s="48"/>
      <c r="K126" s="22"/>
    </row>
    <row r="127" spans="1:11">
      <c r="A127" s="22"/>
      <c r="B127" s="22"/>
      <c r="C127" s="22" t="s">
        <v>385</v>
      </c>
      <c r="D127" s="46">
        <v>155</v>
      </c>
      <c r="E127" s="46"/>
      <c r="F127" s="46"/>
      <c r="G127" s="46"/>
      <c r="H127" s="48"/>
      <c r="I127" s="48"/>
      <c r="K127" s="22"/>
    </row>
    <row r="128" spans="1:11">
      <c r="A128" s="22"/>
      <c r="B128" s="22"/>
      <c r="C128" s="22" t="s">
        <v>386</v>
      </c>
      <c r="D128" s="46">
        <v>156</v>
      </c>
      <c r="E128" s="46"/>
      <c r="F128" s="46"/>
      <c r="G128" s="46"/>
      <c r="H128" s="48"/>
      <c r="I128" s="48"/>
      <c r="K128" s="22"/>
    </row>
    <row r="129" spans="1:11">
      <c r="A129" s="22"/>
      <c r="B129" s="22"/>
      <c r="C129" s="22" t="s">
        <v>387</v>
      </c>
      <c r="D129" s="46">
        <v>157</v>
      </c>
      <c r="E129" s="46"/>
      <c r="F129" s="46"/>
      <c r="G129" s="46"/>
      <c r="H129" s="48"/>
      <c r="I129" s="48"/>
      <c r="K129" s="22"/>
    </row>
    <row r="130" spans="1:11">
      <c r="A130" s="22"/>
      <c r="B130" s="22"/>
      <c r="C130" s="22" t="s">
        <v>388</v>
      </c>
      <c r="D130" s="46">
        <v>158</v>
      </c>
      <c r="E130" s="46"/>
      <c r="F130" s="46"/>
      <c r="G130" s="46"/>
      <c r="H130" s="48"/>
      <c r="I130" s="48"/>
      <c r="K130" s="22"/>
    </row>
    <row r="131" spans="1:11">
      <c r="A131" s="22"/>
      <c r="B131" s="22"/>
      <c r="C131" s="22" t="s">
        <v>389</v>
      </c>
      <c r="D131" s="46">
        <v>159</v>
      </c>
      <c r="E131" s="46"/>
      <c r="F131" s="46"/>
      <c r="G131" s="46"/>
      <c r="H131" s="48"/>
      <c r="I131" s="48"/>
      <c r="K131" s="22"/>
    </row>
    <row r="132" spans="1:11">
      <c r="A132" s="22"/>
      <c r="B132" s="22"/>
      <c r="C132" s="22" t="s">
        <v>2370</v>
      </c>
      <c r="D132" s="46">
        <v>160</v>
      </c>
      <c r="E132" s="46"/>
      <c r="F132" s="46"/>
      <c r="G132" s="46"/>
      <c r="H132" s="48"/>
      <c r="I132" s="48"/>
      <c r="K132" s="22"/>
    </row>
    <row r="133" spans="1:11">
      <c r="A133" s="22"/>
      <c r="B133" s="22"/>
      <c r="C133" s="22" t="s">
        <v>390</v>
      </c>
      <c r="D133" s="46">
        <v>161</v>
      </c>
      <c r="E133" s="46"/>
      <c r="F133" s="46"/>
      <c r="G133" s="46"/>
      <c r="H133" s="48"/>
      <c r="I133" s="48"/>
      <c r="K133" s="22"/>
    </row>
    <row r="134" spans="1:11">
      <c r="A134" s="22"/>
      <c r="B134" s="22"/>
      <c r="C134" s="22" t="s">
        <v>2558</v>
      </c>
      <c r="D134" s="46">
        <v>162</v>
      </c>
      <c r="E134" s="46"/>
      <c r="F134" s="46"/>
      <c r="G134" s="46"/>
      <c r="H134" s="48"/>
      <c r="I134" s="48"/>
      <c r="K134" s="22"/>
    </row>
    <row r="135" spans="1:11">
      <c r="A135" s="22"/>
      <c r="B135" s="22"/>
      <c r="C135" s="22" t="s">
        <v>2371</v>
      </c>
      <c r="D135" s="46">
        <v>163</v>
      </c>
      <c r="E135" s="46"/>
      <c r="F135" s="46"/>
      <c r="G135" s="46"/>
      <c r="H135" s="48"/>
      <c r="I135" s="48"/>
      <c r="K135" s="22"/>
    </row>
    <row r="136" spans="1:11">
      <c r="A136" s="22"/>
      <c r="B136" s="22"/>
      <c r="C136" s="22" t="s">
        <v>394</v>
      </c>
      <c r="D136" s="46">
        <v>164</v>
      </c>
      <c r="E136" s="46"/>
      <c r="F136" s="46"/>
      <c r="G136" s="46"/>
      <c r="H136" s="48"/>
      <c r="I136" s="48"/>
      <c r="K136" s="22"/>
    </row>
    <row r="137" spans="1:11">
      <c r="A137" s="22"/>
      <c r="B137" s="22"/>
      <c r="C137" s="22" t="s">
        <v>2372</v>
      </c>
      <c r="D137" s="46">
        <v>165</v>
      </c>
      <c r="E137" s="46"/>
      <c r="F137" s="46"/>
      <c r="G137" s="46"/>
      <c r="H137" s="48"/>
      <c r="I137" s="48"/>
      <c r="K137" s="22"/>
    </row>
    <row r="138" spans="1:11">
      <c r="A138" s="22"/>
      <c r="B138" s="22"/>
      <c r="C138" s="22" t="s">
        <v>2373</v>
      </c>
      <c r="D138" s="46">
        <v>166</v>
      </c>
      <c r="E138" s="46"/>
      <c r="F138" s="46"/>
      <c r="G138" s="46"/>
      <c r="H138" s="48"/>
      <c r="I138" s="48"/>
      <c r="K138" s="22"/>
    </row>
    <row r="139" spans="1:11">
      <c r="A139" s="22"/>
      <c r="B139" s="22"/>
      <c r="C139" s="22" t="s">
        <v>2374</v>
      </c>
      <c r="D139" s="46">
        <v>167</v>
      </c>
      <c r="E139" s="46"/>
      <c r="F139" s="46"/>
      <c r="G139" s="46"/>
      <c r="H139" s="48"/>
      <c r="I139" s="48"/>
      <c r="K139" s="22"/>
    </row>
    <row r="140" spans="1:11">
      <c r="A140" s="22"/>
      <c r="B140" s="22"/>
      <c r="C140" s="22" t="s">
        <v>2375</v>
      </c>
      <c r="D140" s="46">
        <v>168</v>
      </c>
      <c r="E140" s="46"/>
      <c r="F140" s="46"/>
      <c r="G140" s="46"/>
      <c r="H140" s="48"/>
      <c r="I140" s="48"/>
      <c r="K140" s="22"/>
    </row>
    <row r="141" spans="1:11">
      <c r="A141" s="22"/>
      <c r="B141" s="22"/>
      <c r="C141" s="22" t="s">
        <v>2376</v>
      </c>
      <c r="D141" s="46">
        <v>169</v>
      </c>
      <c r="E141" s="46"/>
      <c r="F141" s="46"/>
      <c r="G141" s="46"/>
      <c r="H141" s="48"/>
      <c r="I141" s="48"/>
      <c r="K141" s="22"/>
    </row>
    <row r="142" spans="1:11">
      <c r="A142" s="22"/>
      <c r="B142" s="22"/>
      <c r="C142" s="22" t="s">
        <v>400</v>
      </c>
      <c r="D142" s="46">
        <v>170</v>
      </c>
      <c r="E142" s="46"/>
      <c r="F142" s="46"/>
      <c r="G142" s="46"/>
      <c r="H142" s="48"/>
      <c r="I142" s="48"/>
      <c r="K142" s="22"/>
    </row>
    <row r="143" spans="1:11">
      <c r="A143" s="22"/>
      <c r="B143" s="22"/>
      <c r="C143" s="22" t="s">
        <v>2559</v>
      </c>
      <c r="D143" s="46">
        <v>171</v>
      </c>
      <c r="E143" s="46"/>
      <c r="F143" s="46"/>
      <c r="G143" s="46"/>
      <c r="H143" s="48"/>
      <c r="I143" s="48"/>
      <c r="K143" s="22"/>
    </row>
    <row r="144" spans="1:11">
      <c r="A144" s="22"/>
      <c r="B144" s="22"/>
      <c r="C144" s="22" t="s">
        <v>401</v>
      </c>
      <c r="D144" s="46">
        <v>172</v>
      </c>
      <c r="E144" s="46"/>
      <c r="F144" s="46"/>
      <c r="G144" s="46"/>
      <c r="H144" s="48"/>
      <c r="I144" s="48"/>
      <c r="K144" s="22"/>
    </row>
    <row r="145" spans="1:13">
      <c r="A145" s="22"/>
      <c r="B145" s="22"/>
      <c r="C145" s="22" t="s">
        <v>402</v>
      </c>
      <c r="D145" s="46">
        <v>173</v>
      </c>
      <c r="E145" s="46"/>
      <c r="F145" s="46"/>
      <c r="G145" s="46"/>
      <c r="H145" s="48"/>
      <c r="I145" s="48"/>
      <c r="K145" s="22"/>
    </row>
    <row r="146" spans="1:13">
      <c r="A146" s="22"/>
      <c r="B146" s="22"/>
      <c r="C146" s="22" t="s">
        <v>403</v>
      </c>
      <c r="D146" s="46">
        <v>174</v>
      </c>
      <c r="E146" s="46"/>
      <c r="F146" s="46"/>
      <c r="G146" s="46"/>
      <c r="H146" s="48"/>
      <c r="I146" s="48"/>
      <c r="K146" s="22"/>
    </row>
    <row r="147" spans="1:13">
      <c r="A147" s="22"/>
      <c r="B147" s="22"/>
      <c r="C147" s="22" t="s">
        <v>404</v>
      </c>
      <c r="D147" s="46">
        <v>175</v>
      </c>
      <c r="E147" s="46"/>
      <c r="F147" s="46"/>
      <c r="G147" s="46"/>
      <c r="H147" s="48"/>
      <c r="I147" s="48"/>
      <c r="K147" s="22"/>
    </row>
    <row r="148" spans="1:13">
      <c r="A148" s="22"/>
      <c r="B148" s="22"/>
      <c r="C148" s="22" t="s">
        <v>405</v>
      </c>
      <c r="D148" s="46">
        <v>176</v>
      </c>
      <c r="E148" s="46"/>
      <c r="F148" s="46"/>
      <c r="G148" s="46"/>
      <c r="H148" s="48"/>
      <c r="I148" s="48"/>
      <c r="K148" s="22"/>
    </row>
    <row r="149" spans="1:13">
      <c r="A149" s="22"/>
      <c r="B149" s="22"/>
      <c r="C149" s="22" t="s">
        <v>406</v>
      </c>
      <c r="D149" s="46">
        <v>177</v>
      </c>
      <c r="E149" s="46"/>
      <c r="F149" s="46"/>
      <c r="G149" s="46"/>
      <c r="H149" s="48"/>
      <c r="I149" s="48"/>
      <c r="K149" s="22"/>
    </row>
    <row r="150" spans="1:13">
      <c r="A150" s="22"/>
      <c r="B150" s="22"/>
      <c r="C150" s="22" t="s">
        <v>408</v>
      </c>
      <c r="D150" s="46">
        <v>178</v>
      </c>
      <c r="E150" s="46"/>
      <c r="F150" s="46"/>
      <c r="G150" s="46"/>
      <c r="H150" s="48"/>
      <c r="I150" s="48"/>
      <c r="K150" s="22"/>
    </row>
    <row r="151" spans="1:13">
      <c r="A151" s="22"/>
      <c r="B151" s="22"/>
      <c r="C151" s="22" t="s">
        <v>409</v>
      </c>
      <c r="D151" s="46">
        <v>179</v>
      </c>
      <c r="E151" s="46"/>
      <c r="F151" s="46"/>
      <c r="G151" s="46"/>
      <c r="H151" s="48"/>
      <c r="I151" s="48"/>
      <c r="K151" s="22"/>
    </row>
    <row r="152" spans="1:13">
      <c r="A152" s="22"/>
      <c r="B152" s="22"/>
      <c r="C152" s="22" t="s">
        <v>410</v>
      </c>
      <c r="D152" s="46">
        <v>180</v>
      </c>
      <c r="E152" s="46"/>
      <c r="F152" s="46"/>
      <c r="G152" s="46"/>
      <c r="H152" s="48"/>
      <c r="I152" s="48"/>
      <c r="K152" s="22"/>
    </row>
    <row r="153" spans="1:13">
      <c r="A153" s="22"/>
      <c r="B153" s="22"/>
      <c r="C153" s="22" t="s">
        <v>411</v>
      </c>
      <c r="D153" s="46">
        <v>181</v>
      </c>
      <c r="E153" s="46"/>
      <c r="F153" s="46"/>
      <c r="G153" s="46"/>
      <c r="H153" s="48"/>
      <c r="I153" s="48"/>
      <c r="K153" s="22"/>
    </row>
    <row r="154" spans="1:13">
      <c r="A154" s="22"/>
      <c r="B154" s="22"/>
      <c r="C154" s="22" t="s">
        <v>412</v>
      </c>
      <c r="D154" s="46">
        <v>182</v>
      </c>
      <c r="E154" s="46"/>
      <c r="F154" s="46"/>
      <c r="G154" s="46"/>
      <c r="H154" s="48"/>
      <c r="I154" s="48"/>
      <c r="K154" s="22"/>
    </row>
    <row r="155" spans="1:13">
      <c r="A155" s="22"/>
      <c r="B155" s="22"/>
      <c r="C155" s="22" t="s">
        <v>413</v>
      </c>
      <c r="D155" s="46">
        <v>183</v>
      </c>
      <c r="E155" s="46"/>
      <c r="F155" s="46"/>
      <c r="G155" s="46"/>
      <c r="H155" s="48"/>
      <c r="I155" s="48"/>
      <c r="K155" s="22"/>
    </row>
    <row r="156" spans="1:13">
      <c r="A156" s="22"/>
      <c r="B156" s="22"/>
      <c r="C156" s="22" t="s">
        <v>414</v>
      </c>
      <c r="D156" s="46">
        <v>184</v>
      </c>
      <c r="E156" s="46"/>
      <c r="F156" s="46"/>
      <c r="G156" s="46"/>
      <c r="H156" s="48"/>
      <c r="I156" s="48"/>
      <c r="K156" s="22"/>
    </row>
    <row r="157" spans="1:13">
      <c r="A157" s="22"/>
      <c r="B157" s="22"/>
      <c r="C157" s="22" t="s">
        <v>287</v>
      </c>
      <c r="D157" s="46">
        <v>185</v>
      </c>
      <c r="E157" s="46"/>
      <c r="F157" s="46"/>
      <c r="G157" s="46"/>
      <c r="H157" s="48"/>
      <c r="I157" s="48"/>
      <c r="K157" s="22"/>
    </row>
    <row r="158" spans="1:13">
      <c r="A158" s="22"/>
      <c r="B158" s="22"/>
      <c r="C158" s="22"/>
      <c r="D158" s="46"/>
      <c r="E158" s="46"/>
      <c r="F158" s="46"/>
      <c r="G158" s="46"/>
      <c r="H158" s="48"/>
      <c r="I158" s="48"/>
      <c r="K158" s="22"/>
    </row>
    <row r="159" spans="1:13">
      <c r="A159" s="22"/>
      <c r="B159" s="22"/>
      <c r="C159" s="22" t="s">
        <v>415</v>
      </c>
      <c r="D159" s="46" t="s">
        <v>416</v>
      </c>
      <c r="E159" s="46" t="s">
        <v>26</v>
      </c>
      <c r="F159" s="46" t="s">
        <v>417</v>
      </c>
      <c r="G159" s="46" t="s">
        <v>418</v>
      </c>
      <c r="H159" s="48" t="s">
        <v>419</v>
      </c>
      <c r="I159" s="48" t="s">
        <v>420</v>
      </c>
      <c r="J159" t="s">
        <v>421</v>
      </c>
      <c r="K159" s="22" t="s">
        <v>422</v>
      </c>
      <c r="L159" t="s">
        <v>423</v>
      </c>
      <c r="M159" t="s">
        <v>424</v>
      </c>
    </row>
    <row r="160" spans="1:13">
      <c r="A160" s="22"/>
      <c r="B160" s="22"/>
      <c r="C160" s="22" t="s">
        <v>2560</v>
      </c>
      <c r="D160" s="46"/>
      <c r="E160" s="46" t="s">
        <v>435</v>
      </c>
      <c r="F160" s="46" t="s">
        <v>289</v>
      </c>
      <c r="G160" s="46"/>
      <c r="H160" s="48"/>
      <c r="I160" s="48"/>
      <c r="K160" s="22"/>
    </row>
    <row r="161" spans="1:11">
      <c r="A161" s="22"/>
      <c r="B161" s="22"/>
      <c r="C161" s="22"/>
      <c r="D161" s="46"/>
      <c r="E161" s="46"/>
      <c r="F161" s="46" t="s">
        <v>437</v>
      </c>
      <c r="G161" s="46"/>
      <c r="H161" s="48"/>
      <c r="I161" s="48"/>
      <c r="K161" s="22"/>
    </row>
    <row r="162" spans="1:11">
      <c r="A162" s="22"/>
      <c r="B162" s="22"/>
      <c r="C162" s="22"/>
      <c r="D162" s="46" t="s">
        <v>438</v>
      </c>
      <c r="E162" s="46" t="s">
        <v>2561</v>
      </c>
      <c r="F162" s="46" t="s">
        <v>2562</v>
      </c>
      <c r="G162" s="46"/>
      <c r="H162" s="48">
        <v>1685000000</v>
      </c>
      <c r="I162" s="48">
        <v>1376000000</v>
      </c>
      <c r="J162">
        <v>1358000000</v>
      </c>
      <c r="K162" s="22"/>
    </row>
    <row r="163" spans="1:11">
      <c r="A163" s="22"/>
      <c r="B163" s="22"/>
      <c r="C163" s="22"/>
      <c r="D163" s="46" t="s">
        <v>438</v>
      </c>
      <c r="E163" s="46" t="s">
        <v>2563</v>
      </c>
      <c r="F163" s="46" t="s">
        <v>1908</v>
      </c>
      <c r="G163" s="46"/>
      <c r="H163" s="48">
        <v>8438000000</v>
      </c>
      <c r="I163" s="48">
        <v>8116000000</v>
      </c>
      <c r="J163">
        <v>8098000000</v>
      </c>
      <c r="K163" s="22"/>
    </row>
    <row r="164" spans="1:11">
      <c r="A164" s="22"/>
      <c r="B164" s="22"/>
      <c r="C164" s="22"/>
      <c r="D164" s="46" t="s">
        <v>438</v>
      </c>
      <c r="E164" s="46" t="s">
        <v>2564</v>
      </c>
      <c r="F164" s="46" t="s">
        <v>1394</v>
      </c>
      <c r="G164" s="46"/>
      <c r="H164" s="48">
        <v>767000000</v>
      </c>
      <c r="I164" s="48">
        <v>1290000000</v>
      </c>
      <c r="J164">
        <v>1825000000</v>
      </c>
      <c r="K164" s="22"/>
    </row>
    <row r="165" spans="1:11">
      <c r="A165" s="22"/>
      <c r="B165" s="22"/>
      <c r="C165" s="22"/>
      <c r="D165" s="46" t="s">
        <v>438</v>
      </c>
      <c r="E165" s="46" t="s">
        <v>2565</v>
      </c>
      <c r="F165" s="46" t="s">
        <v>594</v>
      </c>
      <c r="G165" s="46"/>
      <c r="H165" s="48">
        <v>78000000</v>
      </c>
      <c r="I165" s="48">
        <v>13000000</v>
      </c>
      <c r="J165">
        <v>41000000</v>
      </c>
      <c r="K165" s="22"/>
    </row>
    <row r="166" spans="1:11">
      <c r="A166" s="22"/>
      <c r="B166" s="22"/>
      <c r="C166" s="22"/>
      <c r="D166" s="46" t="s">
        <v>438</v>
      </c>
      <c r="E166" s="46" t="s">
        <v>2566</v>
      </c>
      <c r="F166" s="46" t="s">
        <v>446</v>
      </c>
      <c r="G166" s="46"/>
      <c r="H166" s="48">
        <v>35652000000</v>
      </c>
      <c r="I166" s="48">
        <v>35571000000</v>
      </c>
      <c r="J166">
        <v>36482000000</v>
      </c>
      <c r="K166" s="22"/>
    </row>
    <row r="167" spans="1:11">
      <c r="A167" s="22"/>
      <c r="B167" s="22"/>
      <c r="C167" s="22"/>
      <c r="D167" s="46" t="s">
        <v>438</v>
      </c>
      <c r="E167" s="46" t="s">
        <v>2567</v>
      </c>
      <c r="F167" s="46" t="s">
        <v>1909</v>
      </c>
      <c r="G167" s="46"/>
      <c r="H167" s="48">
        <v>932000000</v>
      </c>
      <c r="I167" s="48">
        <v>723000000</v>
      </c>
      <c r="J167">
        <v>587000000</v>
      </c>
      <c r="K167" s="22"/>
    </row>
    <row r="168" spans="1:11">
      <c r="A168" s="22"/>
      <c r="B168" s="22"/>
      <c r="C168" s="22"/>
      <c r="D168" s="46" t="s">
        <v>438</v>
      </c>
      <c r="E168" s="46" t="s">
        <v>2568</v>
      </c>
      <c r="F168" s="46" t="s">
        <v>452</v>
      </c>
      <c r="G168" s="46"/>
      <c r="H168" s="48">
        <v>47552000000</v>
      </c>
      <c r="I168" s="48">
        <v>47089000000</v>
      </c>
      <c r="J168">
        <v>48391000000</v>
      </c>
      <c r="K168" s="22"/>
    </row>
    <row r="169" spans="1:11">
      <c r="A169" s="22"/>
      <c r="B169" s="22"/>
      <c r="C169" s="22"/>
      <c r="D169" s="46"/>
      <c r="E169" s="46"/>
      <c r="F169" s="46" t="s">
        <v>453</v>
      </c>
      <c r="G169" s="46"/>
      <c r="H169" s="48"/>
      <c r="I169" s="48"/>
      <c r="K169" s="22"/>
    </row>
    <row r="170" spans="1:11">
      <c r="A170" s="22"/>
      <c r="B170" s="22"/>
      <c r="C170" s="22"/>
      <c r="D170" s="46" t="s">
        <v>438</v>
      </c>
      <c r="E170" s="46" t="s">
        <v>2569</v>
      </c>
      <c r="F170" s="46" t="s">
        <v>455</v>
      </c>
      <c r="G170" s="46"/>
      <c r="H170" s="48">
        <v>1096000000</v>
      </c>
      <c r="I170" s="48">
        <v>1337000000</v>
      </c>
      <c r="J170">
        <v>1727000000</v>
      </c>
      <c r="K170" s="22"/>
    </row>
    <row r="171" spans="1:11">
      <c r="A171" s="22"/>
      <c r="B171" s="22"/>
      <c r="C171" s="22"/>
      <c r="D171" s="46" t="s">
        <v>438</v>
      </c>
      <c r="E171" s="46" t="s">
        <v>2570</v>
      </c>
      <c r="F171" s="46" t="s">
        <v>2571</v>
      </c>
      <c r="G171" s="46"/>
      <c r="H171" s="48">
        <v>59000000</v>
      </c>
      <c r="I171" s="48">
        <v>60000000</v>
      </c>
      <c r="J171">
        <v>79000000</v>
      </c>
      <c r="K171" s="22"/>
    </row>
    <row r="172" spans="1:11">
      <c r="A172" s="22"/>
      <c r="B172" s="22"/>
      <c r="C172" s="22"/>
      <c r="D172" s="46" t="s">
        <v>438</v>
      </c>
      <c r="E172" s="46" t="s">
        <v>2572</v>
      </c>
      <c r="F172" s="46" t="s">
        <v>459</v>
      </c>
      <c r="G172" s="46"/>
      <c r="H172" s="48">
        <v>2488000000</v>
      </c>
      <c r="I172" s="48">
        <v>2585000000</v>
      </c>
      <c r="J172">
        <v>3110000000</v>
      </c>
      <c r="K172" s="22"/>
    </row>
    <row r="173" spans="1:11">
      <c r="A173" s="22"/>
      <c r="B173" s="22"/>
      <c r="C173" s="22"/>
      <c r="D173" s="46" t="s">
        <v>438</v>
      </c>
      <c r="E173" s="46" t="s">
        <v>460</v>
      </c>
      <c r="F173" s="46" t="s">
        <v>462</v>
      </c>
      <c r="G173" s="46"/>
      <c r="H173" s="48">
        <v>382000000</v>
      </c>
      <c r="I173" s="48">
        <v>307000000</v>
      </c>
      <c r="J173">
        <v>245000000</v>
      </c>
      <c r="K173" s="22"/>
    </row>
    <row r="174" spans="1:11">
      <c r="A174" s="22"/>
      <c r="B174" s="22"/>
      <c r="C174" s="22"/>
      <c r="D174" s="46" t="s">
        <v>438</v>
      </c>
      <c r="E174" s="46" t="s">
        <v>2573</v>
      </c>
      <c r="F174" s="46" t="s">
        <v>464</v>
      </c>
      <c r="G174" s="46"/>
      <c r="H174" s="48">
        <v>4025000000</v>
      </c>
      <c r="I174" s="48">
        <v>4289000000</v>
      </c>
      <c r="J174">
        <v>5161000000</v>
      </c>
      <c r="K174" s="22"/>
    </row>
    <row r="175" spans="1:11">
      <c r="A175" s="22"/>
      <c r="B175" s="22"/>
      <c r="C175" s="22"/>
      <c r="D175" s="46" t="s">
        <v>438</v>
      </c>
      <c r="E175" s="46" t="s">
        <v>2574</v>
      </c>
      <c r="F175" s="46" t="s">
        <v>466</v>
      </c>
      <c r="G175" s="46"/>
      <c r="H175" s="48">
        <v>43527000000</v>
      </c>
      <c r="I175" s="48">
        <v>42800000000</v>
      </c>
      <c r="J175">
        <v>43230000000</v>
      </c>
      <c r="K175" s="22"/>
    </row>
    <row r="176" spans="1:11">
      <c r="A176" s="22"/>
      <c r="B176" s="22"/>
      <c r="C176" s="22"/>
      <c r="D176" s="46" t="s">
        <v>438</v>
      </c>
      <c r="E176" s="46" t="s">
        <v>467</v>
      </c>
      <c r="F176" s="46" t="s">
        <v>469</v>
      </c>
      <c r="G176" s="46"/>
      <c r="H176" s="48">
        <v>1395000000</v>
      </c>
      <c r="I176" s="48">
        <v>2309000000</v>
      </c>
      <c r="J176">
        <v>7217000000</v>
      </c>
      <c r="K176" s="22"/>
    </row>
    <row r="177" spans="1:11">
      <c r="A177" s="22"/>
      <c r="B177" s="22"/>
      <c r="C177" s="22"/>
      <c r="D177" s="46" t="s">
        <v>438</v>
      </c>
      <c r="E177" s="46" t="s">
        <v>2575</v>
      </c>
      <c r="F177" s="46" t="s">
        <v>471</v>
      </c>
      <c r="G177" s="46"/>
      <c r="H177" s="48">
        <v>42132000000</v>
      </c>
      <c r="I177" s="48">
        <v>40491000000</v>
      </c>
      <c r="J177">
        <v>36013000000</v>
      </c>
      <c r="K177" s="22"/>
    </row>
    <row r="178" spans="1:11">
      <c r="A178" s="22"/>
      <c r="B178" s="22"/>
      <c r="C178" s="22"/>
      <c r="D178" s="46"/>
      <c r="E178" s="46"/>
      <c r="F178" s="46" t="s">
        <v>472</v>
      </c>
      <c r="G178" s="46"/>
      <c r="H178" s="48"/>
      <c r="I178" s="48"/>
      <c r="K178" s="22"/>
    </row>
    <row r="179" spans="1:11">
      <c r="A179" s="22"/>
      <c r="B179" s="22"/>
      <c r="C179" s="22"/>
      <c r="D179" s="46" t="s">
        <v>2576</v>
      </c>
      <c r="E179" s="46" t="s">
        <v>2577</v>
      </c>
      <c r="F179" s="46" t="s">
        <v>1911</v>
      </c>
      <c r="G179" s="46"/>
      <c r="H179" s="48">
        <v>5050000000</v>
      </c>
      <c r="I179" s="48">
        <v>5023000000</v>
      </c>
      <c r="J179">
        <v>4683000000</v>
      </c>
      <c r="K179" s="22"/>
    </row>
    <row r="180" spans="1:11">
      <c r="A180" s="22"/>
      <c r="B180" s="22"/>
      <c r="C180" s="22"/>
      <c r="D180" s="46" t="s">
        <v>438</v>
      </c>
      <c r="E180" s="46" t="s">
        <v>2578</v>
      </c>
      <c r="F180" s="46" t="s">
        <v>1913</v>
      </c>
      <c r="G180" s="46"/>
      <c r="H180" s="48">
        <v>14280000000</v>
      </c>
      <c r="I180" s="48">
        <v>13430000000</v>
      </c>
      <c r="J180">
        <v>11890000000</v>
      </c>
      <c r="K180" s="22"/>
    </row>
    <row r="181" spans="1:11">
      <c r="A181" s="22"/>
      <c r="B181" s="22"/>
      <c r="C181" s="22"/>
      <c r="D181" s="46" t="s">
        <v>438</v>
      </c>
      <c r="E181" s="46" t="s">
        <v>2579</v>
      </c>
      <c r="F181" s="46" t="s">
        <v>1915</v>
      </c>
      <c r="G181" s="46"/>
      <c r="H181" s="48">
        <v>3431000000</v>
      </c>
      <c r="I181" s="48">
        <v>3191000000</v>
      </c>
      <c r="J181">
        <v>2838000000</v>
      </c>
      <c r="K181" s="22"/>
    </row>
    <row r="182" spans="1:11">
      <c r="A182" s="22"/>
      <c r="B182" s="22"/>
      <c r="C182" s="22"/>
      <c r="D182" s="46" t="s">
        <v>438</v>
      </c>
      <c r="E182" s="46" t="s">
        <v>2580</v>
      </c>
      <c r="F182" s="46" t="s">
        <v>1917</v>
      </c>
      <c r="G182" s="46"/>
      <c r="H182" s="48">
        <v>4349000000</v>
      </c>
      <c r="I182" s="48">
        <v>4340000000</v>
      </c>
      <c r="J182">
        <v>4519000000</v>
      </c>
      <c r="K182" s="22"/>
    </row>
    <row r="183" spans="1:11">
      <c r="A183" s="22"/>
      <c r="B183" s="22"/>
      <c r="C183" s="22"/>
      <c r="D183" s="46" t="s">
        <v>2576</v>
      </c>
      <c r="E183" s="46" t="s">
        <v>2581</v>
      </c>
      <c r="F183" s="46" t="s">
        <v>474</v>
      </c>
      <c r="G183" s="46"/>
      <c r="H183" s="48">
        <v>6381000000</v>
      </c>
      <c r="I183" s="48">
        <v>8774000000</v>
      </c>
      <c r="J183">
        <v>11638000000</v>
      </c>
      <c r="K183" s="22"/>
    </row>
    <row r="184" spans="1:11">
      <c r="A184" s="22"/>
      <c r="B184" s="22"/>
      <c r="C184" s="22"/>
      <c r="D184" s="46" t="s">
        <v>438</v>
      </c>
      <c r="E184" s="46" t="s">
        <v>2582</v>
      </c>
      <c r="F184" s="46" t="s">
        <v>476</v>
      </c>
      <c r="G184" s="46"/>
      <c r="H184" s="48">
        <v>1655000000</v>
      </c>
      <c r="I184" s="48">
        <v>1814000000</v>
      </c>
      <c r="J184">
        <v>1850000000</v>
      </c>
      <c r="K184" s="22"/>
    </row>
    <row r="185" spans="1:11">
      <c r="A185" s="22"/>
      <c r="B185" s="22"/>
      <c r="C185" s="22"/>
      <c r="D185" s="46" t="s">
        <v>438</v>
      </c>
      <c r="E185" s="46" t="s">
        <v>2583</v>
      </c>
      <c r="F185" s="46" t="s">
        <v>1918</v>
      </c>
      <c r="G185" s="46"/>
      <c r="H185" s="48">
        <v>1161000000</v>
      </c>
      <c r="I185" s="48">
        <v>1623000000</v>
      </c>
      <c r="J185">
        <v>1707000000</v>
      </c>
      <c r="K185" s="22"/>
    </row>
    <row r="186" spans="1:11">
      <c r="A186" s="22"/>
      <c r="B186" s="22"/>
      <c r="C186" s="22"/>
      <c r="D186" s="46" t="s">
        <v>438</v>
      </c>
      <c r="E186" s="46" t="s">
        <v>2584</v>
      </c>
      <c r="F186" s="46" t="s">
        <v>1607</v>
      </c>
      <c r="G186" s="46"/>
      <c r="H186" s="48">
        <v>593000000</v>
      </c>
      <c r="I186" s="48">
        <v>-29000000</v>
      </c>
      <c r="J186">
        <v>-128000000</v>
      </c>
      <c r="K186" s="22"/>
    </row>
    <row r="187" spans="1:11">
      <c r="A187" s="22"/>
      <c r="B187" s="22"/>
      <c r="C187" s="22"/>
      <c r="D187" s="46" t="s">
        <v>2576</v>
      </c>
      <c r="E187" s="46" t="s">
        <v>2585</v>
      </c>
      <c r="F187" s="46" t="s">
        <v>1609</v>
      </c>
      <c r="G187" s="46"/>
      <c r="H187" s="48">
        <v>2380000000</v>
      </c>
      <c r="I187" s="48">
        <v>1472000000</v>
      </c>
      <c r="J187">
        <v>1485000000</v>
      </c>
      <c r="K187" s="22"/>
    </row>
    <row r="188" spans="1:11">
      <c r="A188" s="22"/>
      <c r="B188" s="22"/>
      <c r="C188" s="22"/>
      <c r="D188" s="46" t="s">
        <v>438</v>
      </c>
      <c r="E188" s="46" t="s">
        <v>2586</v>
      </c>
      <c r="F188" s="46" t="s">
        <v>2587</v>
      </c>
      <c r="G188" s="46"/>
      <c r="H188" s="48">
        <v>526000000</v>
      </c>
      <c r="I188" s="48">
        <v>663000000</v>
      </c>
      <c r="J188">
        <v>567000000</v>
      </c>
      <c r="K188" s="22"/>
    </row>
    <row r="189" spans="1:11">
      <c r="A189" s="22"/>
      <c r="B189" s="22"/>
      <c r="C189" s="22"/>
      <c r="D189" s="46" t="s">
        <v>438</v>
      </c>
      <c r="E189" s="46" t="s">
        <v>2588</v>
      </c>
      <c r="F189" s="46" t="s">
        <v>487</v>
      </c>
      <c r="G189" s="46"/>
      <c r="H189" s="48">
        <v>1014000000</v>
      </c>
      <c r="I189" s="48">
        <v>679000000</v>
      </c>
      <c r="J189">
        <v>1807000000</v>
      </c>
      <c r="K189" s="22"/>
    </row>
    <row r="190" spans="1:11">
      <c r="A190" s="22"/>
      <c r="B190" s="22"/>
      <c r="C190" s="22"/>
      <c r="D190" s="46" t="s">
        <v>438</v>
      </c>
      <c r="E190" s="46" t="s">
        <v>2589</v>
      </c>
      <c r="F190" s="46" t="s">
        <v>489</v>
      </c>
      <c r="G190" s="46"/>
      <c r="H190" s="48">
        <v>40820000000</v>
      </c>
      <c r="I190" s="48">
        <v>40980000000</v>
      </c>
      <c r="J190">
        <v>42856000000</v>
      </c>
      <c r="K190" s="22"/>
    </row>
    <row r="191" spans="1:11">
      <c r="A191" s="22"/>
      <c r="B191" s="22"/>
      <c r="C191" s="22"/>
      <c r="D191" s="46"/>
      <c r="E191" s="46"/>
      <c r="F191" s="46" t="s">
        <v>2590</v>
      </c>
      <c r="G191" s="46"/>
      <c r="H191" s="48"/>
      <c r="I191" s="48"/>
      <c r="K191" s="22"/>
    </row>
    <row r="192" spans="1:11">
      <c r="A192" s="22"/>
      <c r="B192" s="22"/>
      <c r="C192" s="22"/>
      <c r="D192" s="46" t="s">
        <v>438</v>
      </c>
      <c r="E192" s="46" t="s">
        <v>2591</v>
      </c>
      <c r="F192" s="46" t="s">
        <v>492</v>
      </c>
      <c r="G192" s="46"/>
      <c r="H192" s="48">
        <v>15375000000</v>
      </c>
      <c r="I192" s="48">
        <v>15152000000</v>
      </c>
      <c r="J192">
        <v>14689000000</v>
      </c>
      <c r="K192" s="22"/>
    </row>
    <row r="193" spans="1:11">
      <c r="A193" s="22"/>
      <c r="B193" s="22"/>
      <c r="C193" s="22"/>
      <c r="D193" s="46" t="s">
        <v>2576</v>
      </c>
      <c r="E193" s="46" t="s">
        <v>2592</v>
      </c>
      <c r="F193" s="46" t="s">
        <v>494</v>
      </c>
      <c r="G193" s="46"/>
      <c r="H193" s="48">
        <v>9970000000</v>
      </c>
      <c r="I193" s="48">
        <v>9951000000</v>
      </c>
      <c r="J193">
        <v>9504000000</v>
      </c>
      <c r="K193" s="22"/>
    </row>
    <row r="194" spans="1:11">
      <c r="A194" s="22"/>
      <c r="B194" s="22"/>
      <c r="C194" s="22"/>
      <c r="D194" s="46" t="s">
        <v>438</v>
      </c>
      <c r="E194" s="46" t="s">
        <v>2593</v>
      </c>
      <c r="F194" s="46" t="s">
        <v>2594</v>
      </c>
      <c r="G194" s="46"/>
      <c r="H194" s="48">
        <v>4597000000</v>
      </c>
      <c r="I194" s="48">
        <v>5033000000</v>
      </c>
      <c r="J194">
        <v>4611000000</v>
      </c>
      <c r="K194" s="22"/>
    </row>
    <row r="195" spans="1:11">
      <c r="A195" s="22"/>
      <c r="B195" s="22"/>
      <c r="C195" s="22"/>
      <c r="D195" s="46" t="s">
        <v>438</v>
      </c>
      <c r="E195" s="46" t="s">
        <v>2595</v>
      </c>
      <c r="F195" s="46" t="s">
        <v>499</v>
      </c>
      <c r="G195" s="46"/>
      <c r="H195" s="48">
        <v>1973000000</v>
      </c>
      <c r="I195" s="48">
        <v>1984000000</v>
      </c>
      <c r="J195">
        <v>2068000000</v>
      </c>
      <c r="K195" s="22"/>
    </row>
    <row r="196" spans="1:11">
      <c r="A196" s="22"/>
      <c r="B196" s="22"/>
      <c r="C196" s="22"/>
      <c r="D196" s="46" t="s">
        <v>438</v>
      </c>
      <c r="E196" s="46" t="s">
        <v>2596</v>
      </c>
      <c r="F196" s="46" t="s">
        <v>501</v>
      </c>
      <c r="G196" s="46"/>
      <c r="H196" s="48">
        <v>2925000000</v>
      </c>
      <c r="I196" s="48">
        <v>2895000000</v>
      </c>
      <c r="J196">
        <v>2857000000</v>
      </c>
      <c r="K196" s="22"/>
    </row>
    <row r="197" spans="1:11">
      <c r="A197" s="22"/>
      <c r="B197" s="22"/>
      <c r="C197" s="22"/>
      <c r="D197" s="46" t="s">
        <v>438</v>
      </c>
      <c r="E197" s="46" t="s">
        <v>2597</v>
      </c>
      <c r="F197" s="46" t="s">
        <v>2598</v>
      </c>
      <c r="G197" s="46"/>
      <c r="H197" s="48">
        <v>1370000000</v>
      </c>
      <c r="I197" s="48">
        <v>1504000000</v>
      </c>
      <c r="J197">
        <v>1674000000</v>
      </c>
      <c r="K197" s="22"/>
    </row>
    <row r="198" spans="1:11">
      <c r="A198" s="22"/>
      <c r="B198" s="22"/>
      <c r="C198" s="22"/>
      <c r="D198" s="46" t="s">
        <v>438</v>
      </c>
      <c r="E198" s="46" t="s">
        <v>2599</v>
      </c>
      <c r="F198" s="46" t="s">
        <v>506</v>
      </c>
      <c r="G198" s="46"/>
      <c r="H198" s="48">
        <v>928000000</v>
      </c>
      <c r="I198" s="48">
        <v>961000000</v>
      </c>
      <c r="J198">
        <v>1356000000</v>
      </c>
      <c r="K198" s="22"/>
    </row>
    <row r="199" spans="1:11">
      <c r="A199" s="22"/>
      <c r="B199" s="22"/>
      <c r="C199" s="22"/>
      <c r="D199" s="46" t="s">
        <v>438</v>
      </c>
      <c r="E199" s="46" t="s">
        <v>2600</v>
      </c>
      <c r="F199" s="46" t="s">
        <v>487</v>
      </c>
      <c r="G199" s="46"/>
      <c r="H199" s="48">
        <v>11899000000</v>
      </c>
      <c r="I199" s="48">
        <v>11362000000</v>
      </c>
      <c r="J199">
        <v>13639000000</v>
      </c>
      <c r="K199" s="22"/>
    </row>
    <row r="200" spans="1:11">
      <c r="A200" s="22"/>
      <c r="B200" s="22"/>
      <c r="C200" s="22"/>
      <c r="D200" s="46" t="s">
        <v>438</v>
      </c>
      <c r="E200" s="46" t="s">
        <v>2601</v>
      </c>
      <c r="F200" s="46" t="s">
        <v>509</v>
      </c>
      <c r="G200" s="46"/>
      <c r="H200" s="48">
        <v>49037000000</v>
      </c>
      <c r="I200" s="48">
        <v>48842000000</v>
      </c>
      <c r="J200">
        <v>50398000000</v>
      </c>
      <c r="K200" s="22"/>
    </row>
    <row r="201" spans="1:11">
      <c r="A201" s="22"/>
      <c r="B201" s="22"/>
      <c r="C201" s="22"/>
      <c r="D201" s="46" t="s">
        <v>438</v>
      </c>
      <c r="E201" s="46" t="s">
        <v>73</v>
      </c>
      <c r="F201" s="46" t="s">
        <v>511</v>
      </c>
      <c r="G201" s="46"/>
      <c r="H201" s="48">
        <v>33915000000</v>
      </c>
      <c r="I201" s="48">
        <v>32629000000</v>
      </c>
      <c r="J201">
        <v>28471000000</v>
      </c>
      <c r="K201" s="22"/>
    </row>
    <row r="202" spans="1:11">
      <c r="A202" s="22"/>
      <c r="B202" s="22"/>
      <c r="C202" s="22"/>
      <c r="D202" s="46" t="s">
        <v>438</v>
      </c>
      <c r="E202" s="46" t="s">
        <v>512</v>
      </c>
      <c r="F202" s="46" t="s">
        <v>513</v>
      </c>
      <c r="G202" s="46"/>
      <c r="H202" s="48">
        <v>10307000000</v>
      </c>
      <c r="I202" s="48">
        <v>10405000000</v>
      </c>
      <c r="J202">
        <v>9103000000</v>
      </c>
      <c r="K202" s="22"/>
    </row>
    <row r="203" spans="1:11">
      <c r="A203" s="22"/>
      <c r="B203" s="22"/>
      <c r="C203" s="22"/>
      <c r="D203" s="46" t="s">
        <v>438</v>
      </c>
      <c r="E203" s="46" t="s">
        <v>230</v>
      </c>
      <c r="F203" s="46" t="s">
        <v>515</v>
      </c>
      <c r="G203" s="46"/>
      <c r="H203" s="48">
        <v>23608000000</v>
      </c>
      <c r="I203" s="48">
        <v>22224000000</v>
      </c>
      <c r="J203">
        <v>19368000000</v>
      </c>
      <c r="K203" s="22"/>
    </row>
    <row r="204" spans="1:11">
      <c r="A204" s="22"/>
      <c r="B204" s="22"/>
      <c r="C204" s="22"/>
      <c r="D204" s="46" t="s">
        <v>438</v>
      </c>
      <c r="E204" s="46" t="s">
        <v>236</v>
      </c>
      <c r="F204" s="46" t="s">
        <v>517</v>
      </c>
      <c r="G204" s="46"/>
      <c r="H204" s="48">
        <v>551000000</v>
      </c>
      <c r="I204" s="48">
        <v>346000000</v>
      </c>
      <c r="J204">
        <v>471000000</v>
      </c>
      <c r="K204" s="22"/>
    </row>
    <row r="205" spans="1:11">
      <c r="A205" s="22"/>
      <c r="B205" s="22"/>
      <c r="C205" s="22"/>
      <c r="D205" s="46" t="s">
        <v>438</v>
      </c>
      <c r="E205" s="46" t="s">
        <v>518</v>
      </c>
      <c r="F205" s="46" t="s">
        <v>520</v>
      </c>
      <c r="G205" s="46"/>
      <c r="H205" s="48">
        <v>23057000000</v>
      </c>
      <c r="I205" s="48">
        <v>21878000000</v>
      </c>
      <c r="J205">
        <v>18897000000</v>
      </c>
      <c r="K205" s="22"/>
    </row>
    <row r="206" spans="1:11">
      <c r="A206" s="22"/>
      <c r="B206" s="22"/>
      <c r="C206" s="22"/>
      <c r="D206" s="46" t="s">
        <v>438</v>
      </c>
      <c r="E206" s="46" t="s">
        <v>521</v>
      </c>
      <c r="F206" s="46" t="s">
        <v>523</v>
      </c>
      <c r="G206" s="46"/>
      <c r="H206" s="48">
        <v>1236000000</v>
      </c>
      <c r="I206" s="48">
        <v>989000000</v>
      </c>
      <c r="J206">
        <v>898000000</v>
      </c>
      <c r="K206" s="22"/>
    </row>
    <row r="207" spans="1:11">
      <c r="A207" s="22"/>
      <c r="B207" s="22"/>
      <c r="C207" s="22"/>
      <c r="D207" s="46" t="s">
        <v>438</v>
      </c>
      <c r="E207" s="46" t="s">
        <v>33</v>
      </c>
      <c r="F207" s="46" t="s">
        <v>525</v>
      </c>
      <c r="G207" s="46"/>
      <c r="H207" s="48">
        <v>21821000000</v>
      </c>
      <c r="I207" s="48">
        <v>20889000000</v>
      </c>
      <c r="J207">
        <v>17999000000</v>
      </c>
      <c r="K207" s="22"/>
    </row>
    <row r="208" spans="1:11">
      <c r="A208" s="22"/>
      <c r="B208" s="22"/>
      <c r="C208" s="22"/>
      <c r="D208" s="46"/>
      <c r="E208" s="46"/>
      <c r="F208" s="46" t="s">
        <v>526</v>
      </c>
      <c r="G208" s="46"/>
      <c r="H208" s="48"/>
      <c r="I208" s="48"/>
      <c r="K208" s="22"/>
    </row>
    <row r="209" spans="1:11">
      <c r="A209" s="22"/>
      <c r="B209" s="22"/>
      <c r="C209" s="22"/>
      <c r="D209" s="46" t="s">
        <v>438</v>
      </c>
      <c r="E209" s="46" t="s">
        <v>74</v>
      </c>
      <c r="F209" s="46" t="s">
        <v>528</v>
      </c>
      <c r="G209" s="46"/>
      <c r="H209" s="48">
        <v>4.17</v>
      </c>
      <c r="I209" s="48">
        <v>3.95</v>
      </c>
      <c r="J209">
        <v>3.4</v>
      </c>
      <c r="K209" s="22"/>
    </row>
    <row r="210" spans="1:11">
      <c r="A210" s="22"/>
      <c r="B210" s="22"/>
      <c r="C210" s="22"/>
      <c r="D210" s="46" t="s">
        <v>438</v>
      </c>
      <c r="E210" s="46" t="s">
        <v>75</v>
      </c>
      <c r="F210" s="46" t="s">
        <v>2602</v>
      </c>
      <c r="G210" s="46"/>
      <c r="H210" s="48">
        <v>4.0999999999999996</v>
      </c>
      <c r="I210" s="48">
        <v>3.89</v>
      </c>
      <c r="J210">
        <v>3.36</v>
      </c>
      <c r="K210" s="22"/>
    </row>
    <row r="211" spans="1:11">
      <c r="A211" s="22"/>
      <c r="B211" s="22"/>
      <c r="C211" s="22"/>
      <c r="D211" s="46" t="s">
        <v>438</v>
      </c>
      <c r="E211" s="46" t="s">
        <v>2603</v>
      </c>
      <c r="F211" s="46" t="s">
        <v>2604</v>
      </c>
      <c r="G211" s="46"/>
      <c r="H211" s="48">
        <v>1.35</v>
      </c>
      <c r="I211" s="48">
        <v>1.1499999999999999</v>
      </c>
      <c r="J211">
        <v>0.88</v>
      </c>
      <c r="K211" s="22"/>
    </row>
    <row r="212" spans="1:11">
      <c r="A212" s="22"/>
      <c r="B212" s="22"/>
      <c r="C212" s="22"/>
      <c r="D212" s="46" t="s">
        <v>438</v>
      </c>
      <c r="E212" s="46" t="s">
        <v>2605</v>
      </c>
      <c r="F212" s="46" t="s">
        <v>1920</v>
      </c>
      <c r="G212" s="46"/>
      <c r="H212" s="48">
        <v>5237200000</v>
      </c>
      <c r="I212" s="48">
        <v>5287300000</v>
      </c>
      <c r="J212">
        <v>5287600000</v>
      </c>
      <c r="K212" s="22"/>
    </row>
    <row r="213" spans="1:11">
      <c r="A213" s="22"/>
      <c r="B213" s="22"/>
      <c r="C213" s="22"/>
      <c r="D213" s="46" t="s">
        <v>438</v>
      </c>
      <c r="E213" s="46" t="s">
        <v>76</v>
      </c>
      <c r="F213" s="46" t="s">
        <v>2606</v>
      </c>
      <c r="G213" s="46"/>
      <c r="H213" s="48">
        <v>5324400000</v>
      </c>
      <c r="I213" s="48">
        <v>5371200000</v>
      </c>
      <c r="J213">
        <v>5351500000</v>
      </c>
      <c r="K213" s="22"/>
    </row>
    <row r="214" spans="1:11">
      <c r="A214" s="22"/>
      <c r="B214" s="22"/>
      <c r="C214" s="22"/>
      <c r="D214" s="46" t="s">
        <v>263</v>
      </c>
      <c r="E214" s="46" t="s">
        <v>428</v>
      </c>
      <c r="F214" s="46"/>
      <c r="G214" s="46"/>
      <c r="H214" s="48"/>
      <c r="I214" s="48"/>
      <c r="K214" s="22"/>
    </row>
    <row r="215" spans="1:11">
      <c r="A215" s="22"/>
      <c r="B215" s="22"/>
      <c r="C215" s="22"/>
      <c r="D215" s="46"/>
      <c r="E215" s="46" t="s">
        <v>534</v>
      </c>
      <c r="F215" s="46" t="s">
        <v>2540</v>
      </c>
      <c r="G215" s="46"/>
      <c r="H215" s="48"/>
      <c r="I215" s="48"/>
      <c r="K215" s="22"/>
    </row>
    <row r="216" spans="1:11">
      <c r="A216" s="22"/>
      <c r="B216" s="22"/>
      <c r="C216" s="22"/>
      <c r="D216" s="46" t="s">
        <v>2576</v>
      </c>
      <c r="E216" s="46" t="s">
        <v>2607</v>
      </c>
      <c r="F216" s="46" t="s">
        <v>2608</v>
      </c>
      <c r="G216" s="46"/>
      <c r="H216" s="48"/>
      <c r="I216" s="48"/>
      <c r="K216" s="22"/>
    </row>
    <row r="217" spans="1:11">
      <c r="A217" s="22"/>
      <c r="B217" s="22"/>
      <c r="C217" s="22"/>
      <c r="D217" s="46" t="s">
        <v>2576</v>
      </c>
      <c r="E217" s="46" t="s">
        <v>2609</v>
      </c>
      <c r="F217" s="46" t="s">
        <v>2377</v>
      </c>
      <c r="G217" s="46"/>
      <c r="H217" s="48">
        <v>52000000</v>
      </c>
      <c r="I217" s="48">
        <v>183000000</v>
      </c>
      <c r="J217">
        <v>256000000</v>
      </c>
      <c r="K217" s="22"/>
    </row>
    <row r="218" spans="1:11">
      <c r="A218" s="22"/>
      <c r="B218" s="22"/>
      <c r="C218" s="22"/>
      <c r="D218" s="46" t="s">
        <v>2576</v>
      </c>
      <c r="E218" s="46" t="s">
        <v>2610</v>
      </c>
      <c r="F218" s="46" t="s">
        <v>2611</v>
      </c>
      <c r="G218" s="46"/>
      <c r="H218" s="48"/>
      <c r="I218" s="48"/>
      <c r="K218" s="22"/>
    </row>
    <row r="219" spans="1:11">
      <c r="A219" s="22"/>
      <c r="B219" s="22"/>
      <c r="C219" s="22"/>
      <c r="D219" s="46" t="s">
        <v>2576</v>
      </c>
      <c r="E219" s="46" t="s">
        <v>2612</v>
      </c>
      <c r="F219" s="46" t="s">
        <v>1924</v>
      </c>
      <c r="G219" s="46"/>
      <c r="H219" s="48">
        <v>273000000</v>
      </c>
      <c r="I219" s="48">
        <v>186000000</v>
      </c>
      <c r="J219">
        <v>176000000</v>
      </c>
      <c r="K219" s="22"/>
    </row>
    <row r="220" spans="1:11">
      <c r="A220" s="22"/>
      <c r="B220" s="22"/>
      <c r="C220" s="22"/>
      <c r="D220" s="46" t="s">
        <v>263</v>
      </c>
      <c r="E220" s="46" t="s">
        <v>428</v>
      </c>
      <c r="F220" s="46"/>
      <c r="G220" s="46"/>
      <c r="H220" s="48"/>
      <c r="I220" s="48"/>
      <c r="K220" s="22"/>
    </row>
    <row r="221" spans="1:11">
      <c r="A221" s="22"/>
      <c r="B221" s="22"/>
      <c r="C221" s="22"/>
      <c r="D221" s="46"/>
      <c r="E221" s="46" t="s">
        <v>537</v>
      </c>
      <c r="F221" s="46" t="s">
        <v>291</v>
      </c>
      <c r="G221" s="46"/>
      <c r="H221" s="48"/>
      <c r="I221" s="48"/>
      <c r="K221" s="22"/>
    </row>
    <row r="222" spans="1:11">
      <c r="A222" s="22"/>
      <c r="B222" s="22"/>
      <c r="C222" s="22"/>
      <c r="D222" s="46" t="s">
        <v>438</v>
      </c>
      <c r="E222" s="46" t="s">
        <v>518</v>
      </c>
      <c r="F222" s="46" t="s">
        <v>520</v>
      </c>
      <c r="G222" s="46"/>
      <c r="H222" s="48">
        <v>23057000000</v>
      </c>
      <c r="I222" s="48">
        <v>21878000000</v>
      </c>
      <c r="J222">
        <v>18897000000</v>
      </c>
      <c r="K222" s="22"/>
    </row>
    <row r="223" spans="1:11">
      <c r="A223" s="22"/>
      <c r="B223" s="22"/>
      <c r="C223" s="22"/>
      <c r="D223" s="46"/>
      <c r="E223" s="46"/>
      <c r="F223" s="46" t="s">
        <v>538</v>
      </c>
      <c r="G223" s="46"/>
      <c r="H223" s="48"/>
      <c r="I223" s="48"/>
      <c r="K223" s="22"/>
    </row>
    <row r="224" spans="1:11">
      <c r="A224" s="22"/>
      <c r="B224" s="22"/>
      <c r="C224" s="22"/>
      <c r="D224" s="46"/>
      <c r="E224" s="46"/>
      <c r="F224" s="46" t="s">
        <v>1925</v>
      </c>
      <c r="G224" s="46"/>
      <c r="H224" s="48"/>
      <c r="I224" s="48"/>
      <c r="K224" s="22"/>
    </row>
    <row r="225" spans="1:11">
      <c r="A225" s="22"/>
      <c r="B225" s="22"/>
      <c r="C225" s="22"/>
      <c r="D225" s="46" t="s">
        <v>438</v>
      </c>
      <c r="E225" s="46" t="s">
        <v>2613</v>
      </c>
      <c r="F225" s="46" t="s">
        <v>541</v>
      </c>
      <c r="G225" s="46"/>
      <c r="H225" s="48">
        <v>5426000000</v>
      </c>
      <c r="I225" s="48">
        <v>-7661000000</v>
      </c>
      <c r="J225">
        <v>5143000000</v>
      </c>
      <c r="K225" s="22"/>
    </row>
    <row r="226" spans="1:11">
      <c r="A226" s="22"/>
      <c r="B226" s="22"/>
      <c r="C226" s="22"/>
      <c r="D226" s="46" t="s">
        <v>2576</v>
      </c>
      <c r="E226" s="46" t="s">
        <v>2614</v>
      </c>
      <c r="F226" s="46" t="s">
        <v>1926</v>
      </c>
      <c r="G226" s="46"/>
      <c r="H226" s="48">
        <v>-1532000000</v>
      </c>
      <c r="I226" s="48">
        <v>-285000000</v>
      </c>
      <c r="J226">
        <v>-271000000</v>
      </c>
      <c r="K226" s="22"/>
    </row>
    <row r="227" spans="1:11">
      <c r="A227" s="22"/>
      <c r="B227" s="22"/>
      <c r="C227" s="22"/>
      <c r="D227" s="46"/>
      <c r="E227" s="46"/>
      <c r="F227" s="46" t="s">
        <v>544</v>
      </c>
      <c r="G227" s="46"/>
      <c r="H227" s="48"/>
      <c r="I227" s="48"/>
      <c r="K227" s="22"/>
    </row>
    <row r="228" spans="1:11">
      <c r="A228" s="22"/>
      <c r="B228" s="22"/>
      <c r="C228" s="22"/>
      <c r="D228" s="46" t="s">
        <v>438</v>
      </c>
      <c r="E228" s="46" t="s">
        <v>2615</v>
      </c>
      <c r="F228" s="46" t="s">
        <v>541</v>
      </c>
      <c r="G228" s="46"/>
      <c r="H228" s="48">
        <v>952000000</v>
      </c>
      <c r="I228" s="48">
        <v>-32000000</v>
      </c>
      <c r="J228">
        <v>52000000</v>
      </c>
      <c r="K228" s="22"/>
    </row>
    <row r="229" spans="1:11">
      <c r="A229" s="22"/>
      <c r="B229" s="22"/>
      <c r="C229" s="22"/>
      <c r="D229" s="46" t="s">
        <v>438</v>
      </c>
      <c r="E229" s="46" t="s">
        <v>2616</v>
      </c>
      <c r="F229" s="46" t="s">
        <v>1927</v>
      </c>
      <c r="G229" s="46" t="s">
        <v>548</v>
      </c>
      <c r="H229" s="48">
        <v>545000000</v>
      </c>
      <c r="I229" s="48">
        <v>296000000</v>
      </c>
      <c r="J229">
        <v>388000000</v>
      </c>
      <c r="K229" s="22"/>
    </row>
    <row r="230" spans="1:11">
      <c r="A230" s="22"/>
      <c r="B230" s="22"/>
      <c r="C230" s="22"/>
      <c r="D230" s="46"/>
      <c r="E230" s="46"/>
      <c r="F230" s="46" t="s">
        <v>549</v>
      </c>
      <c r="G230" s="46"/>
      <c r="H230" s="48"/>
      <c r="I230" s="48"/>
      <c r="K230" s="22"/>
    </row>
    <row r="231" spans="1:11">
      <c r="A231" s="22"/>
      <c r="B231" s="22"/>
      <c r="C231" s="22"/>
      <c r="D231" s="46" t="s">
        <v>438</v>
      </c>
      <c r="E231" s="46" t="s">
        <v>2617</v>
      </c>
      <c r="F231" s="46" t="s">
        <v>2618</v>
      </c>
      <c r="G231" s="46"/>
      <c r="H231" s="48">
        <v>-1116000000</v>
      </c>
      <c r="I231" s="48">
        <v>1533000000</v>
      </c>
      <c r="J231">
        <v>-775000000</v>
      </c>
      <c r="K231" s="22"/>
    </row>
    <row r="232" spans="1:11">
      <c r="A232" s="22"/>
      <c r="B232" s="22"/>
      <c r="C232" s="22"/>
      <c r="D232" s="46" t="s">
        <v>2576</v>
      </c>
      <c r="E232" s="46" t="s">
        <v>2619</v>
      </c>
      <c r="F232" s="46" t="s">
        <v>553</v>
      </c>
      <c r="G232" s="46"/>
      <c r="H232" s="48">
        <v>74000000</v>
      </c>
      <c r="I232" s="48">
        <v>276000000</v>
      </c>
      <c r="J232">
        <v>144000000</v>
      </c>
      <c r="K232" s="22"/>
    </row>
    <row r="233" spans="1:11">
      <c r="A233" s="22"/>
      <c r="B233" s="22"/>
      <c r="C233" s="22"/>
      <c r="D233" s="46"/>
      <c r="E233" s="46"/>
      <c r="F233" s="46" t="s">
        <v>554</v>
      </c>
      <c r="G233" s="46"/>
      <c r="H233" s="48"/>
      <c r="I233" s="48"/>
      <c r="K233" s="22"/>
    </row>
    <row r="234" spans="1:11">
      <c r="A234" s="22"/>
      <c r="B234" s="22"/>
      <c r="C234" s="22"/>
      <c r="D234" s="46" t="s">
        <v>438</v>
      </c>
      <c r="E234" s="46" t="s">
        <v>2620</v>
      </c>
      <c r="F234" s="46" t="s">
        <v>2239</v>
      </c>
      <c r="G234" s="46"/>
      <c r="H234" s="48">
        <v>-60000000</v>
      </c>
      <c r="I234" s="48">
        <v>-44000000</v>
      </c>
      <c r="J234">
        <v>-6000000</v>
      </c>
      <c r="K234" s="22"/>
    </row>
    <row r="235" spans="1:11">
      <c r="A235" s="22"/>
      <c r="B235" s="22"/>
      <c r="C235" s="22"/>
      <c r="D235" s="46" t="s">
        <v>438</v>
      </c>
      <c r="E235" s="46" t="s">
        <v>2621</v>
      </c>
      <c r="F235" s="46" t="s">
        <v>543</v>
      </c>
      <c r="G235" s="46" t="s">
        <v>548</v>
      </c>
      <c r="H235" s="48">
        <v>-6000000</v>
      </c>
      <c r="I235" s="48">
        <v>12000000</v>
      </c>
      <c r="J235">
        <v>10000000</v>
      </c>
      <c r="K235" s="22"/>
    </row>
    <row r="236" spans="1:11">
      <c r="A236" s="22"/>
      <c r="B236" s="22"/>
      <c r="C236" s="22"/>
      <c r="D236" s="46" t="s">
        <v>438</v>
      </c>
      <c r="E236" s="46" t="s">
        <v>2622</v>
      </c>
      <c r="F236" s="46" t="s">
        <v>2623</v>
      </c>
      <c r="G236" s="46"/>
      <c r="H236" s="48">
        <v>3205000000</v>
      </c>
      <c r="I236" s="48">
        <v>-6521000000</v>
      </c>
      <c r="J236">
        <v>3889000000</v>
      </c>
      <c r="K236" s="22"/>
    </row>
    <row r="237" spans="1:11">
      <c r="A237" s="22"/>
      <c r="B237" s="22"/>
      <c r="C237" s="22"/>
      <c r="D237" s="46" t="s">
        <v>438</v>
      </c>
      <c r="E237" s="46" t="s">
        <v>2624</v>
      </c>
      <c r="F237" s="46" t="s">
        <v>1929</v>
      </c>
      <c r="G237" s="46" t="s">
        <v>548</v>
      </c>
      <c r="H237" s="48">
        <v>1300000000</v>
      </c>
      <c r="I237" s="48">
        <v>-2524000000</v>
      </c>
      <c r="J237">
        <v>1442000000</v>
      </c>
      <c r="K237" s="22"/>
    </row>
    <row r="238" spans="1:11">
      <c r="A238" s="22"/>
      <c r="B238" s="22"/>
      <c r="C238" s="22"/>
      <c r="D238" s="46" t="s">
        <v>438</v>
      </c>
      <c r="E238" s="46" t="s">
        <v>2625</v>
      </c>
      <c r="F238" s="46" t="s">
        <v>561</v>
      </c>
      <c r="G238" s="46"/>
      <c r="H238" s="48">
        <v>1905000000</v>
      </c>
      <c r="I238" s="48">
        <v>-3997000000</v>
      </c>
      <c r="J238">
        <v>2447000000</v>
      </c>
      <c r="K238" s="22"/>
    </row>
    <row r="239" spans="1:11">
      <c r="A239" s="22"/>
      <c r="B239" s="22"/>
      <c r="C239" s="22"/>
      <c r="D239" s="46" t="s">
        <v>438</v>
      </c>
      <c r="E239" s="46" t="s">
        <v>2626</v>
      </c>
      <c r="F239" s="46" t="s">
        <v>1853</v>
      </c>
      <c r="G239" s="46"/>
      <c r="H239" s="48">
        <v>-227000000</v>
      </c>
      <c r="I239" s="48">
        <v>267000000</v>
      </c>
      <c r="J239">
        <v>4000000</v>
      </c>
      <c r="K239" s="22"/>
    </row>
    <row r="240" spans="1:11">
      <c r="A240" s="22"/>
      <c r="B240" s="22"/>
      <c r="C240" s="22"/>
      <c r="D240" s="46" t="s">
        <v>438</v>
      </c>
      <c r="E240" s="46" t="s">
        <v>2627</v>
      </c>
      <c r="F240" s="46" t="s">
        <v>565</v>
      </c>
      <c r="G240" s="46"/>
      <c r="H240" s="48">
        <v>2132000000</v>
      </c>
      <c r="I240" s="48">
        <v>-4264000000</v>
      </c>
      <c r="J240">
        <v>2443000000</v>
      </c>
      <c r="K240" s="22"/>
    </row>
    <row r="241" spans="1:11">
      <c r="A241" s="22"/>
      <c r="B241" s="22"/>
      <c r="C241" s="22"/>
      <c r="D241" s="46" t="s">
        <v>438</v>
      </c>
      <c r="E241" s="46" t="s">
        <v>2628</v>
      </c>
      <c r="F241" s="46" t="s">
        <v>567</v>
      </c>
      <c r="G241" s="46"/>
      <c r="H241" s="48">
        <v>25189000000</v>
      </c>
      <c r="I241" s="48">
        <v>17614000000</v>
      </c>
      <c r="J241">
        <v>21340000000</v>
      </c>
      <c r="K241" s="22"/>
    </row>
    <row r="242" spans="1:11">
      <c r="A242" s="22"/>
      <c r="B242" s="22"/>
      <c r="C242" s="22"/>
      <c r="D242" s="46" t="s">
        <v>438</v>
      </c>
      <c r="E242" s="46" t="s">
        <v>2629</v>
      </c>
      <c r="F242" s="46" t="s">
        <v>569</v>
      </c>
      <c r="G242" s="46"/>
      <c r="H242" s="48">
        <v>324000000</v>
      </c>
      <c r="I242" s="48">
        <v>613000000</v>
      </c>
      <c r="J242">
        <v>475000000</v>
      </c>
      <c r="K242" s="22"/>
    </row>
    <row r="243" spans="1:11">
      <c r="A243" s="22"/>
      <c r="B243" s="22"/>
      <c r="C243" s="22"/>
      <c r="D243" s="46" t="s">
        <v>438</v>
      </c>
      <c r="E243" s="46" t="s">
        <v>570</v>
      </c>
      <c r="F243" s="46" t="s">
        <v>572</v>
      </c>
      <c r="G243" s="46"/>
      <c r="H243" s="48">
        <v>25513000000</v>
      </c>
      <c r="I243" s="48">
        <v>18227000000</v>
      </c>
      <c r="J243">
        <v>21815000000</v>
      </c>
      <c r="K243" s="22"/>
    </row>
    <row r="244" spans="1:11">
      <c r="A244" s="22"/>
      <c r="B244" s="22"/>
      <c r="C244" s="22"/>
      <c r="D244" s="46" t="s">
        <v>263</v>
      </c>
      <c r="E244" s="46" t="s">
        <v>428</v>
      </c>
      <c r="F244" s="46"/>
      <c r="G244" s="46"/>
      <c r="H244" s="48"/>
      <c r="I244" s="48"/>
      <c r="K244" s="22"/>
    </row>
    <row r="245" spans="1:11">
      <c r="A245" s="22"/>
      <c r="B245" s="22"/>
      <c r="C245" s="22"/>
      <c r="D245" s="46"/>
      <c r="E245" s="46" t="s">
        <v>576</v>
      </c>
      <c r="F245" s="46" t="s">
        <v>293</v>
      </c>
      <c r="G245" s="46"/>
      <c r="H245" s="48"/>
      <c r="I245" s="48"/>
      <c r="K245" s="22"/>
    </row>
    <row r="246" spans="1:11">
      <c r="A246" s="22"/>
      <c r="B246" s="22"/>
      <c r="C246" s="22"/>
      <c r="D246" s="46"/>
      <c r="E246" s="46"/>
      <c r="F246" s="46" t="s">
        <v>34</v>
      </c>
      <c r="G246" s="46"/>
      <c r="H246" s="48"/>
      <c r="I246" s="48"/>
      <c r="K246" s="22"/>
    </row>
    <row r="247" spans="1:11">
      <c r="A247" s="22"/>
      <c r="B247" s="22"/>
      <c r="C247" s="22"/>
      <c r="D247" s="46" t="s">
        <v>438</v>
      </c>
      <c r="E247" s="46" t="s">
        <v>2630</v>
      </c>
      <c r="F247" s="46" t="s">
        <v>578</v>
      </c>
      <c r="G247" s="46"/>
      <c r="H247" s="48">
        <v>19571000000</v>
      </c>
      <c r="I247" s="48">
        <v>19919000000</v>
      </c>
      <c r="J247">
        <v>21860000000</v>
      </c>
      <c r="K247" s="22"/>
    </row>
    <row r="248" spans="1:11">
      <c r="A248" s="22"/>
      <c r="B248" s="22"/>
      <c r="C248" s="22"/>
      <c r="D248" s="46" t="s">
        <v>2576</v>
      </c>
      <c r="E248" s="46" t="s">
        <v>2631</v>
      </c>
      <c r="F248" s="46" t="s">
        <v>1931</v>
      </c>
      <c r="G248" s="46"/>
      <c r="H248" s="48">
        <v>258429000000</v>
      </c>
      <c r="I248" s="48">
        <v>213793000000</v>
      </c>
      <c r="K248" s="22"/>
    </row>
    <row r="249" spans="1:11">
      <c r="A249" s="22"/>
      <c r="B249" s="22"/>
      <c r="C249" s="22"/>
      <c r="D249" s="46" t="s">
        <v>2576</v>
      </c>
      <c r="E249" s="46" t="s">
        <v>2632</v>
      </c>
      <c r="F249" s="46" t="s">
        <v>2562</v>
      </c>
      <c r="G249" s="46"/>
      <c r="H249" s="48">
        <v>78255000000</v>
      </c>
      <c r="I249" s="48">
        <v>62813000000</v>
      </c>
      <c r="K249" s="22"/>
    </row>
    <row r="250" spans="1:11">
      <c r="A250" s="22"/>
      <c r="B250" s="22"/>
      <c r="C250" s="22"/>
      <c r="D250" s="46"/>
      <c r="E250" s="46"/>
      <c r="F250" s="46" t="s">
        <v>1925</v>
      </c>
      <c r="G250" s="46"/>
      <c r="H250" s="48"/>
      <c r="I250" s="48"/>
      <c r="K250" s="22"/>
    </row>
    <row r="251" spans="1:11">
      <c r="A251" s="22"/>
      <c r="B251" s="22"/>
      <c r="C251" s="22"/>
      <c r="D251" s="46" t="s">
        <v>438</v>
      </c>
      <c r="E251" s="46" t="s">
        <v>2633</v>
      </c>
      <c r="F251" s="46" t="s">
        <v>1933</v>
      </c>
      <c r="G251" s="46"/>
      <c r="H251" s="48">
        <v>257442000000</v>
      </c>
      <c r="I251" s="48">
        <v>252007000000</v>
      </c>
      <c r="K251" s="22"/>
    </row>
    <row r="252" spans="1:11">
      <c r="A252" s="22"/>
      <c r="B252" s="22"/>
      <c r="C252" s="22"/>
      <c r="D252" s="46" t="s">
        <v>438</v>
      </c>
      <c r="E252" s="46" t="s">
        <v>2634</v>
      </c>
      <c r="F252" s="46" t="s">
        <v>2635</v>
      </c>
      <c r="G252" s="46"/>
      <c r="H252" s="48">
        <v>55483000000</v>
      </c>
      <c r="I252" s="48">
        <v>12346000000</v>
      </c>
      <c r="K252" s="22"/>
    </row>
    <row r="253" spans="1:11">
      <c r="A253" s="22"/>
      <c r="B253" s="22"/>
      <c r="C253" s="22"/>
      <c r="D253" s="46" t="s">
        <v>438</v>
      </c>
      <c r="E253" s="46" t="s">
        <v>2636</v>
      </c>
      <c r="F253" s="46" t="s">
        <v>2637</v>
      </c>
      <c r="G253" s="46"/>
      <c r="H253" s="48">
        <v>19536000000</v>
      </c>
      <c r="I253" s="48">
        <v>16763000000</v>
      </c>
      <c r="K253" s="22"/>
    </row>
    <row r="254" spans="1:11">
      <c r="A254" s="22"/>
      <c r="B254" s="22"/>
      <c r="C254" s="22"/>
      <c r="D254" s="46" t="s">
        <v>438</v>
      </c>
      <c r="E254" s="46" t="s">
        <v>2638</v>
      </c>
      <c r="F254" s="46" t="s">
        <v>2639</v>
      </c>
      <c r="G254" s="46"/>
      <c r="H254" s="48">
        <v>722000000</v>
      </c>
      <c r="I254" s="48">
        <v>133000000</v>
      </c>
      <c r="K254" s="22"/>
    </row>
    <row r="255" spans="1:11">
      <c r="A255" s="22"/>
      <c r="B255" s="22"/>
      <c r="C255" s="22"/>
      <c r="D255" s="46" t="s">
        <v>438</v>
      </c>
      <c r="E255" s="46" t="s">
        <v>2640</v>
      </c>
      <c r="F255" s="46" t="s">
        <v>2641</v>
      </c>
      <c r="G255" s="46"/>
      <c r="H255" s="48">
        <v>862551000000</v>
      </c>
      <c r="I255" s="48">
        <v>822286000000</v>
      </c>
      <c r="J255">
        <v>798351000000</v>
      </c>
      <c r="K255" s="22"/>
    </row>
    <row r="256" spans="1:11">
      <c r="A256" s="22"/>
      <c r="B256" s="22"/>
      <c r="C256" s="22"/>
      <c r="D256" s="46" t="s">
        <v>438</v>
      </c>
      <c r="E256" s="46" t="s">
        <v>2642</v>
      </c>
      <c r="F256" s="46" t="s">
        <v>598</v>
      </c>
      <c r="G256" s="46" t="s">
        <v>548</v>
      </c>
      <c r="H256" s="48">
        <v>12319000000</v>
      </c>
      <c r="I256" s="48">
        <v>14502000000</v>
      </c>
      <c r="J256">
        <v>17060000000</v>
      </c>
      <c r="K256" s="22"/>
    </row>
    <row r="257" spans="1:11">
      <c r="A257" s="22"/>
      <c r="B257" s="22"/>
      <c r="C257" s="22"/>
      <c r="D257" s="46" t="s">
        <v>438</v>
      </c>
      <c r="E257" s="46" t="s">
        <v>2643</v>
      </c>
      <c r="F257" s="46" t="s">
        <v>600</v>
      </c>
      <c r="G257" s="46"/>
      <c r="H257" s="48">
        <v>850232000000</v>
      </c>
      <c r="I257" s="48">
        <v>807784000000</v>
      </c>
      <c r="K257" s="22"/>
    </row>
    <row r="258" spans="1:11">
      <c r="A258" s="22"/>
      <c r="B258" s="22"/>
      <c r="C258" s="22"/>
      <c r="D258" s="46" t="s">
        <v>438</v>
      </c>
      <c r="E258" s="46" t="s">
        <v>2644</v>
      </c>
      <c r="F258" s="46" t="s">
        <v>602</v>
      </c>
      <c r="G258" s="46"/>
      <c r="H258" s="48">
        <v>12738000000</v>
      </c>
      <c r="I258" s="48">
        <v>15580000000</v>
      </c>
      <c r="K258" s="22"/>
    </row>
    <row r="259" spans="1:11">
      <c r="A259" s="22"/>
      <c r="B259" s="22"/>
      <c r="C259" s="22"/>
      <c r="D259" s="46" t="s">
        <v>438</v>
      </c>
      <c r="E259" s="46" t="s">
        <v>2645</v>
      </c>
      <c r="F259" s="46" t="s">
        <v>604</v>
      </c>
      <c r="G259" s="46"/>
      <c r="H259" s="48">
        <v>1242000000</v>
      </c>
      <c r="I259" s="48">
        <v>1229000000</v>
      </c>
      <c r="K259" s="22"/>
    </row>
    <row r="260" spans="1:11">
      <c r="A260" s="22"/>
      <c r="B260" s="22"/>
      <c r="C260" s="22"/>
      <c r="D260" s="46" t="s">
        <v>438</v>
      </c>
      <c r="E260" s="46" t="s">
        <v>605</v>
      </c>
      <c r="F260" s="46" t="s">
        <v>606</v>
      </c>
      <c r="G260" s="46"/>
      <c r="H260" s="48">
        <v>8743000000</v>
      </c>
      <c r="I260" s="48">
        <v>9156000000</v>
      </c>
      <c r="K260" s="22"/>
    </row>
    <row r="261" spans="1:11">
      <c r="A261" s="22"/>
      <c r="B261" s="22"/>
      <c r="C261" s="22"/>
      <c r="D261" s="46" t="s">
        <v>438</v>
      </c>
      <c r="E261" s="46" t="s">
        <v>37</v>
      </c>
      <c r="F261" s="46" t="s">
        <v>37</v>
      </c>
      <c r="G261" s="46"/>
      <c r="H261" s="48">
        <v>25705000000</v>
      </c>
      <c r="I261" s="48">
        <v>25637000000</v>
      </c>
      <c r="J261">
        <v>25637000000</v>
      </c>
      <c r="K261" s="22"/>
    </row>
    <row r="262" spans="1:11">
      <c r="A262" s="22"/>
      <c r="B262" s="22"/>
      <c r="C262" s="22"/>
      <c r="D262" s="46" t="s">
        <v>438</v>
      </c>
      <c r="E262" s="46" t="s">
        <v>2646</v>
      </c>
      <c r="F262" s="46" t="s">
        <v>2647</v>
      </c>
      <c r="G262" s="46"/>
      <c r="H262" s="48">
        <v>99057000000</v>
      </c>
      <c r="I262" s="48">
        <v>86342000000</v>
      </c>
      <c r="K262" s="22"/>
    </row>
    <row r="263" spans="1:11">
      <c r="A263" s="22"/>
      <c r="B263" s="22"/>
      <c r="C263" s="22"/>
      <c r="D263" s="46" t="s">
        <v>438</v>
      </c>
      <c r="E263" s="46" t="s">
        <v>34</v>
      </c>
      <c r="F263" s="46" t="s">
        <v>613</v>
      </c>
      <c r="G263" s="46"/>
      <c r="H263" s="48">
        <v>1687155000000</v>
      </c>
      <c r="I263" s="48">
        <v>1523502000000</v>
      </c>
      <c r="K263" s="22"/>
    </row>
    <row r="264" spans="1:11">
      <c r="A264" s="22"/>
      <c r="B264" s="22"/>
      <c r="C264" s="22"/>
      <c r="D264" s="46"/>
      <c r="E264" s="46"/>
      <c r="F264" s="46" t="s">
        <v>40</v>
      </c>
      <c r="G264" s="46"/>
      <c r="H264" s="48"/>
      <c r="I264" s="48"/>
      <c r="K264" s="22"/>
    </row>
    <row r="265" spans="1:11">
      <c r="A265" s="22"/>
      <c r="B265" s="22"/>
      <c r="C265" s="22"/>
      <c r="D265" s="46" t="s">
        <v>438</v>
      </c>
      <c r="E265" s="46" t="s">
        <v>2648</v>
      </c>
      <c r="F265" s="46" t="s">
        <v>615</v>
      </c>
      <c r="G265" s="46"/>
      <c r="H265" s="48">
        <v>321963000000</v>
      </c>
      <c r="I265" s="48">
        <v>288117000000</v>
      </c>
      <c r="K265" s="22"/>
    </row>
    <row r="266" spans="1:11">
      <c r="A266" s="22"/>
      <c r="B266" s="22"/>
      <c r="C266" s="22"/>
      <c r="D266" s="46" t="s">
        <v>438</v>
      </c>
      <c r="E266" s="46" t="s">
        <v>2649</v>
      </c>
      <c r="F266" s="46" t="s">
        <v>617</v>
      </c>
      <c r="G266" s="46"/>
      <c r="H266" s="48">
        <v>846347000000</v>
      </c>
      <c r="I266" s="48">
        <v>791060000000</v>
      </c>
      <c r="K266" s="22"/>
    </row>
    <row r="267" spans="1:11">
      <c r="A267" s="22"/>
      <c r="B267" s="22"/>
      <c r="C267" s="22"/>
      <c r="D267" s="46" t="s">
        <v>438</v>
      </c>
      <c r="E267" s="46" t="s">
        <v>455</v>
      </c>
      <c r="F267" s="46" t="s">
        <v>619</v>
      </c>
      <c r="G267" s="46"/>
      <c r="H267" s="48">
        <v>1168310000000</v>
      </c>
      <c r="I267" s="48">
        <v>1079177000000</v>
      </c>
      <c r="K267" s="22"/>
    </row>
    <row r="268" spans="1:11">
      <c r="A268" s="22"/>
      <c r="B268" s="22"/>
      <c r="C268" s="22"/>
      <c r="D268" s="46" t="s">
        <v>438</v>
      </c>
      <c r="E268" s="46" t="s">
        <v>2650</v>
      </c>
      <c r="F268" s="46" t="s">
        <v>2571</v>
      </c>
      <c r="G268" s="46"/>
      <c r="H268" s="48">
        <v>63518000000</v>
      </c>
      <c r="I268" s="48">
        <v>53883000000</v>
      </c>
      <c r="J268">
        <v>57175000000</v>
      </c>
      <c r="K268" s="22"/>
    </row>
    <row r="269" spans="1:11">
      <c r="A269" s="22"/>
      <c r="B269" s="22"/>
      <c r="C269" s="22"/>
      <c r="D269" s="46" t="s">
        <v>438</v>
      </c>
      <c r="E269" s="46" t="s">
        <v>2651</v>
      </c>
      <c r="F269" s="46" t="s">
        <v>624</v>
      </c>
      <c r="G269" s="46"/>
      <c r="H269" s="48">
        <v>86122000000</v>
      </c>
      <c r="I269" s="48">
        <v>66436000000</v>
      </c>
      <c r="K269" s="22"/>
    </row>
    <row r="270" spans="1:11">
      <c r="A270" s="22"/>
      <c r="B270" s="22"/>
      <c r="C270" s="22"/>
      <c r="D270" s="46" t="s">
        <v>438</v>
      </c>
      <c r="E270" s="46" t="s">
        <v>2652</v>
      </c>
      <c r="F270" s="46" t="s">
        <v>459</v>
      </c>
      <c r="G270" s="46"/>
      <c r="H270" s="48">
        <v>183943000000</v>
      </c>
      <c r="I270" s="48">
        <v>152998000000</v>
      </c>
      <c r="K270" s="22"/>
    </row>
    <row r="271" spans="1:11">
      <c r="A271" s="22"/>
      <c r="B271" s="22"/>
      <c r="C271" s="22"/>
      <c r="D271" s="46" t="s">
        <v>438</v>
      </c>
      <c r="E271" s="46" t="s">
        <v>40</v>
      </c>
      <c r="F271" s="46" t="s">
        <v>626</v>
      </c>
      <c r="G271" s="46"/>
      <c r="H271" s="48">
        <v>1501893000000</v>
      </c>
      <c r="I271" s="48">
        <v>1352494000000</v>
      </c>
      <c r="K271" s="22"/>
    </row>
    <row r="272" spans="1:11">
      <c r="A272" s="22"/>
      <c r="B272" s="22"/>
      <c r="C272" s="22"/>
      <c r="D272" s="46"/>
      <c r="E272" s="46"/>
      <c r="F272" s="46" t="s">
        <v>144</v>
      </c>
      <c r="G272" s="46"/>
      <c r="H272" s="48"/>
      <c r="I272" s="48"/>
      <c r="K272" s="22"/>
    </row>
    <row r="273" spans="1:11">
      <c r="A273" s="22"/>
      <c r="B273" s="22"/>
      <c r="C273" s="22"/>
      <c r="D273" s="46"/>
      <c r="E273" s="46"/>
      <c r="F273" s="46" t="s">
        <v>1935</v>
      </c>
      <c r="G273" s="46"/>
      <c r="H273" s="48"/>
      <c r="I273" s="48"/>
      <c r="K273" s="22"/>
    </row>
    <row r="274" spans="1:11">
      <c r="A274" s="22"/>
      <c r="B274" s="22"/>
      <c r="C274" s="22"/>
      <c r="D274" s="46" t="s">
        <v>438</v>
      </c>
      <c r="E274" s="46" t="s">
        <v>628</v>
      </c>
      <c r="F274" s="46" t="s">
        <v>630</v>
      </c>
      <c r="G274" s="46"/>
      <c r="H274" s="48">
        <v>19213000000</v>
      </c>
      <c r="I274" s="48">
        <v>16267000000</v>
      </c>
      <c r="K274" s="22"/>
    </row>
    <row r="275" spans="1:11">
      <c r="A275" s="22"/>
      <c r="B275" s="22"/>
      <c r="C275" s="22"/>
      <c r="D275" s="46" t="s">
        <v>438</v>
      </c>
      <c r="E275" s="46" t="s">
        <v>631</v>
      </c>
      <c r="F275" s="46" t="s">
        <v>2653</v>
      </c>
      <c r="G275" s="46"/>
      <c r="H275" s="48">
        <v>9136000000</v>
      </c>
      <c r="I275" s="48">
        <v>9136000000</v>
      </c>
      <c r="K275" s="22"/>
    </row>
    <row r="276" spans="1:11">
      <c r="A276" s="22"/>
      <c r="B276" s="22"/>
      <c r="C276" s="22"/>
      <c r="D276" s="46" t="s">
        <v>438</v>
      </c>
      <c r="E276" s="46" t="s">
        <v>634</v>
      </c>
      <c r="F276" s="46" t="s">
        <v>636</v>
      </c>
      <c r="G276" s="46"/>
      <c r="H276" s="48">
        <v>60537000000</v>
      </c>
      <c r="I276" s="48">
        <v>60296000000</v>
      </c>
      <c r="K276" s="22"/>
    </row>
    <row r="277" spans="1:11">
      <c r="A277" s="22"/>
      <c r="B277" s="22"/>
      <c r="C277" s="22"/>
      <c r="D277" s="46" t="s">
        <v>438</v>
      </c>
      <c r="E277" s="46" t="s">
        <v>637</v>
      </c>
      <c r="F277" s="46" t="s">
        <v>639</v>
      </c>
      <c r="G277" s="46"/>
      <c r="H277" s="48">
        <v>107040000000</v>
      </c>
      <c r="I277" s="48">
        <v>92361000000</v>
      </c>
      <c r="K277" s="22"/>
    </row>
    <row r="278" spans="1:11">
      <c r="A278" s="22"/>
      <c r="B278" s="22"/>
      <c r="C278" s="22"/>
      <c r="D278" s="46" t="s">
        <v>438</v>
      </c>
      <c r="E278" s="46" t="s">
        <v>640</v>
      </c>
      <c r="F278" s="46" t="s">
        <v>2654</v>
      </c>
      <c r="G278" s="46"/>
      <c r="H278" s="48">
        <v>3518000000</v>
      </c>
      <c r="I278" s="48">
        <v>1386000000</v>
      </c>
      <c r="J278">
        <v>5650000000</v>
      </c>
      <c r="K278" s="22"/>
    </row>
    <row r="279" spans="1:11">
      <c r="A279" s="22"/>
      <c r="B279" s="22"/>
      <c r="C279" s="22"/>
      <c r="D279" s="46" t="s">
        <v>438</v>
      </c>
      <c r="E279" s="46" t="s">
        <v>643</v>
      </c>
      <c r="F279" s="46" t="s">
        <v>2655</v>
      </c>
      <c r="G279" s="46" t="s">
        <v>548</v>
      </c>
      <c r="H279" s="48">
        <v>13690000000</v>
      </c>
      <c r="I279" s="48">
        <v>8104000000</v>
      </c>
      <c r="K279" s="22"/>
    </row>
    <row r="280" spans="1:11">
      <c r="A280" s="22"/>
      <c r="B280" s="22"/>
      <c r="C280" s="22"/>
      <c r="D280" s="46" t="s">
        <v>2576</v>
      </c>
      <c r="E280" s="46" t="s">
        <v>2656</v>
      </c>
      <c r="F280" s="46" t="s">
        <v>2657</v>
      </c>
      <c r="G280" s="46" t="s">
        <v>548</v>
      </c>
      <c r="H280" s="48">
        <v>1360000000</v>
      </c>
      <c r="I280" s="48">
        <v>1200000000</v>
      </c>
      <c r="K280" s="22"/>
    </row>
    <row r="281" spans="1:11">
      <c r="A281" s="22"/>
      <c r="B281" s="22"/>
      <c r="C281" s="22"/>
      <c r="D281" s="46" t="s">
        <v>438</v>
      </c>
      <c r="E281" s="46" t="s">
        <v>647</v>
      </c>
      <c r="F281" s="46" t="s">
        <v>1937</v>
      </c>
      <c r="G281" s="46"/>
      <c r="H281" s="48">
        <v>184394000000</v>
      </c>
      <c r="I281" s="48">
        <v>170142000000</v>
      </c>
      <c r="K281" s="22"/>
    </row>
    <row r="282" spans="1:11">
      <c r="A282" s="22"/>
      <c r="B282" s="22"/>
      <c r="C282" s="22"/>
      <c r="D282" s="46" t="s">
        <v>438</v>
      </c>
      <c r="E282" s="46" t="s">
        <v>649</v>
      </c>
      <c r="F282" s="46" t="s">
        <v>650</v>
      </c>
      <c r="G282" s="46"/>
      <c r="H282" s="48">
        <v>868000000</v>
      </c>
      <c r="I282" s="48">
        <v>866000000</v>
      </c>
      <c r="K282" s="22"/>
    </row>
    <row r="283" spans="1:11">
      <c r="A283" s="22"/>
      <c r="B283" s="22"/>
      <c r="C283" s="22"/>
      <c r="D283" s="46" t="s">
        <v>438</v>
      </c>
      <c r="E283" s="46" t="s">
        <v>651</v>
      </c>
      <c r="F283" s="46" t="s">
        <v>652</v>
      </c>
      <c r="G283" s="46"/>
      <c r="H283" s="48">
        <v>185262000000</v>
      </c>
      <c r="I283" s="48">
        <v>171008000000</v>
      </c>
      <c r="J283">
        <v>158911000000</v>
      </c>
      <c r="K283" s="22"/>
    </row>
    <row r="284" spans="1:11">
      <c r="A284" s="22"/>
      <c r="B284" s="22"/>
      <c r="C284" s="22"/>
      <c r="D284" s="46" t="s">
        <v>438</v>
      </c>
      <c r="E284" s="46" t="s">
        <v>653</v>
      </c>
      <c r="F284" s="46" t="s">
        <v>2658</v>
      </c>
      <c r="G284" s="46"/>
      <c r="H284" s="48">
        <v>1687155000000</v>
      </c>
      <c r="I284" s="48">
        <v>1523502000000</v>
      </c>
      <c r="K284" s="22"/>
    </row>
    <row r="285" spans="1:11">
      <c r="A285" s="22"/>
      <c r="B285" s="22"/>
      <c r="C285" s="22"/>
      <c r="D285" s="46" t="s">
        <v>263</v>
      </c>
      <c r="E285" s="46" t="s">
        <v>428</v>
      </c>
      <c r="F285" s="46"/>
      <c r="G285" s="46"/>
      <c r="H285" s="48"/>
      <c r="I285" s="48"/>
      <c r="K285" s="22"/>
    </row>
    <row r="286" spans="1:11">
      <c r="A286" s="22"/>
      <c r="B286" s="22"/>
      <c r="C286" s="22"/>
      <c r="D286" s="46"/>
      <c r="E286" s="46" t="s">
        <v>655</v>
      </c>
      <c r="F286" s="46" t="s">
        <v>294</v>
      </c>
      <c r="G286" s="46"/>
      <c r="H286" s="48"/>
      <c r="I286" s="48"/>
      <c r="K286" s="22"/>
    </row>
    <row r="287" spans="1:11">
      <c r="A287" s="22"/>
      <c r="B287" s="22"/>
      <c r="C287" s="22"/>
      <c r="D287" s="46"/>
      <c r="E287" s="46"/>
      <c r="F287" s="46" t="s">
        <v>34</v>
      </c>
      <c r="G287" s="46"/>
      <c r="H287" s="48"/>
      <c r="I287" s="48"/>
      <c r="K287" s="22"/>
    </row>
    <row r="288" spans="1:11">
      <c r="A288" s="22"/>
      <c r="B288" s="22"/>
      <c r="C288" s="22"/>
      <c r="D288" s="46" t="s">
        <v>438</v>
      </c>
      <c r="E288" s="46" t="s">
        <v>2630</v>
      </c>
      <c r="F288" s="46" t="s">
        <v>578</v>
      </c>
      <c r="G288" s="46"/>
      <c r="H288" s="48">
        <v>19571000000</v>
      </c>
      <c r="I288" s="48">
        <v>19919000000</v>
      </c>
      <c r="J288">
        <v>21860000000</v>
      </c>
      <c r="K288" s="22"/>
    </row>
    <row r="289" spans="1:11">
      <c r="A289" s="22"/>
      <c r="B289" s="22"/>
      <c r="C289" s="22"/>
      <c r="D289" s="46" t="s">
        <v>2576</v>
      </c>
      <c r="E289" s="46" t="s">
        <v>2632</v>
      </c>
      <c r="F289" s="46" t="s">
        <v>2562</v>
      </c>
      <c r="G289" s="46"/>
      <c r="H289" s="48">
        <v>78255000000</v>
      </c>
      <c r="I289" s="48">
        <v>62813000000</v>
      </c>
      <c r="K289" s="22"/>
    </row>
    <row r="290" spans="1:11">
      <c r="A290" s="22"/>
      <c r="B290" s="22"/>
      <c r="C290" s="22"/>
      <c r="D290" s="46" t="s">
        <v>438</v>
      </c>
      <c r="E290" s="46" t="s">
        <v>2659</v>
      </c>
      <c r="F290" s="46" t="s">
        <v>1908</v>
      </c>
      <c r="G290" s="46"/>
      <c r="H290" s="48">
        <v>313801000000</v>
      </c>
      <c r="I290" s="48">
        <v>264254000000</v>
      </c>
      <c r="K290" s="22"/>
    </row>
    <row r="291" spans="1:11">
      <c r="A291" s="22"/>
      <c r="B291" s="22"/>
      <c r="C291" s="22"/>
      <c r="D291" s="46" t="s">
        <v>438</v>
      </c>
      <c r="E291" s="46" t="s">
        <v>2660</v>
      </c>
      <c r="F291" s="46" t="s">
        <v>657</v>
      </c>
      <c r="G291" s="46"/>
      <c r="H291" s="48">
        <v>56359000000</v>
      </c>
      <c r="I291" s="48">
        <v>12247000000</v>
      </c>
      <c r="K291" s="22"/>
    </row>
    <row r="292" spans="1:11">
      <c r="A292" s="22"/>
      <c r="B292" s="22"/>
      <c r="C292" s="22"/>
      <c r="D292" s="46" t="s">
        <v>438</v>
      </c>
      <c r="E292" s="46" t="s">
        <v>2661</v>
      </c>
      <c r="F292" s="46" t="s">
        <v>1940</v>
      </c>
      <c r="G292" s="46"/>
      <c r="H292" s="48">
        <v>15565000000</v>
      </c>
      <c r="I292" s="48">
        <v>13879000000</v>
      </c>
      <c r="K292" s="22"/>
    </row>
    <row r="293" spans="1:11">
      <c r="A293" s="22"/>
      <c r="B293" s="22"/>
      <c r="C293" s="22"/>
      <c r="D293" s="46" t="s">
        <v>438</v>
      </c>
      <c r="E293" s="46" t="s">
        <v>2636</v>
      </c>
      <c r="F293" s="46" t="s">
        <v>1394</v>
      </c>
      <c r="G293" s="46"/>
      <c r="H293" s="48">
        <v>19536000000</v>
      </c>
      <c r="I293" s="48">
        <v>16763000000</v>
      </c>
      <c r="K293" s="22"/>
    </row>
    <row r="294" spans="1:11">
      <c r="A294" s="22"/>
      <c r="B294" s="22"/>
      <c r="C294" s="22"/>
      <c r="D294" s="46" t="s">
        <v>438</v>
      </c>
      <c r="E294" s="46" t="s">
        <v>2662</v>
      </c>
      <c r="F294" s="46" t="s">
        <v>2663</v>
      </c>
      <c r="G294" s="46"/>
      <c r="H294" s="48">
        <v>1000000</v>
      </c>
      <c r="I294" s="48">
        <v>1000000</v>
      </c>
      <c r="K294" s="22"/>
    </row>
    <row r="295" spans="1:11">
      <c r="A295" s="22"/>
      <c r="B295" s="22"/>
      <c r="C295" s="22"/>
      <c r="D295" s="46" t="s">
        <v>438</v>
      </c>
      <c r="E295" s="46" t="s">
        <v>2664</v>
      </c>
      <c r="F295" s="46" t="s">
        <v>663</v>
      </c>
      <c r="G295" s="46"/>
      <c r="H295" s="48">
        <v>5788000000</v>
      </c>
      <c r="I295" s="48">
        <v>5995000000</v>
      </c>
      <c r="K295" s="22"/>
    </row>
    <row r="296" spans="1:11">
      <c r="A296" s="22"/>
      <c r="B296" s="22"/>
      <c r="C296" s="22"/>
      <c r="D296" s="46" t="s">
        <v>438</v>
      </c>
      <c r="E296" s="46" t="s">
        <v>2643</v>
      </c>
      <c r="F296" s="46" t="s">
        <v>600</v>
      </c>
      <c r="G296" s="46"/>
      <c r="H296" s="48">
        <v>850232000000</v>
      </c>
      <c r="I296" s="48">
        <v>807784000000</v>
      </c>
      <c r="K296" s="22"/>
    </row>
    <row r="297" spans="1:11">
      <c r="A297" s="22"/>
      <c r="B297" s="22"/>
      <c r="C297" s="22"/>
      <c r="D297" s="46" t="s">
        <v>438</v>
      </c>
      <c r="E297" s="46" t="s">
        <v>2665</v>
      </c>
      <c r="F297" s="46" t="s">
        <v>1943</v>
      </c>
      <c r="G297" s="46"/>
      <c r="H297" s="48">
        <v>2512000000</v>
      </c>
      <c r="I297" s="48">
        <v>1386000000</v>
      </c>
      <c r="K297" s="22"/>
    </row>
    <row r="298" spans="1:11">
      <c r="A298" s="22"/>
      <c r="B298" s="22"/>
      <c r="C298" s="22"/>
      <c r="D298" s="46" t="s">
        <v>438</v>
      </c>
      <c r="E298" s="46" t="s">
        <v>2646</v>
      </c>
      <c r="F298" s="46" t="s">
        <v>2666</v>
      </c>
      <c r="G298" s="46"/>
      <c r="H298" s="48">
        <v>99057000000</v>
      </c>
      <c r="I298" s="48">
        <v>86342000000</v>
      </c>
      <c r="K298" s="22"/>
    </row>
    <row r="299" spans="1:11">
      <c r="A299" s="22"/>
      <c r="B299" s="22"/>
      <c r="C299" s="22"/>
      <c r="D299" s="46" t="s">
        <v>438</v>
      </c>
      <c r="E299" s="46" t="s">
        <v>34</v>
      </c>
      <c r="F299" s="46" t="s">
        <v>613</v>
      </c>
      <c r="G299" s="46"/>
      <c r="H299" s="48">
        <v>1687155000000</v>
      </c>
      <c r="I299" s="48">
        <v>1523502000000</v>
      </c>
      <c r="K299" s="22"/>
    </row>
    <row r="300" spans="1:11">
      <c r="A300" s="22"/>
      <c r="B300" s="22"/>
      <c r="C300" s="22"/>
      <c r="D300" s="46"/>
      <c r="E300" s="46"/>
      <c r="F300" s="46" t="s">
        <v>40</v>
      </c>
      <c r="G300" s="46"/>
      <c r="H300" s="48"/>
      <c r="I300" s="48"/>
      <c r="K300" s="22"/>
    </row>
    <row r="301" spans="1:11">
      <c r="A301" s="22"/>
      <c r="B301" s="22"/>
      <c r="C301" s="22"/>
      <c r="D301" s="46" t="s">
        <v>438</v>
      </c>
      <c r="E301" s="46" t="s">
        <v>2650</v>
      </c>
      <c r="F301" s="46" t="s">
        <v>2571</v>
      </c>
      <c r="G301" s="46"/>
      <c r="H301" s="48">
        <v>63518000000</v>
      </c>
      <c r="I301" s="48">
        <v>53883000000</v>
      </c>
      <c r="J301">
        <v>57175000000</v>
      </c>
      <c r="K301" s="22"/>
    </row>
    <row r="302" spans="1:11">
      <c r="A302" s="22"/>
      <c r="B302" s="22"/>
      <c r="C302" s="22"/>
      <c r="D302" s="46" t="s">
        <v>438</v>
      </c>
      <c r="E302" s="46" t="s">
        <v>2651</v>
      </c>
      <c r="F302" s="46" t="s">
        <v>624</v>
      </c>
      <c r="G302" s="46"/>
      <c r="H302" s="48">
        <v>86122000000</v>
      </c>
      <c r="I302" s="48">
        <v>66436000000</v>
      </c>
      <c r="K302" s="22"/>
    </row>
    <row r="303" spans="1:11">
      <c r="A303" s="22"/>
      <c r="B303" s="22"/>
      <c r="C303" s="22"/>
      <c r="D303" s="46" t="s">
        <v>438</v>
      </c>
      <c r="E303" s="46" t="s">
        <v>2652</v>
      </c>
      <c r="F303" s="46" t="s">
        <v>459</v>
      </c>
      <c r="G303" s="46"/>
      <c r="H303" s="48">
        <v>183943000000</v>
      </c>
      <c r="I303" s="48">
        <v>152998000000</v>
      </c>
      <c r="K303" s="22"/>
    </row>
    <row r="304" spans="1:11">
      <c r="A304" s="22"/>
      <c r="B304" s="22"/>
      <c r="C304" s="22"/>
      <c r="D304" s="46" t="s">
        <v>438</v>
      </c>
      <c r="E304" s="46" t="s">
        <v>40</v>
      </c>
      <c r="F304" s="46" t="s">
        <v>626</v>
      </c>
      <c r="G304" s="46"/>
      <c r="H304" s="48">
        <v>1501893000000</v>
      </c>
      <c r="I304" s="48">
        <v>1352494000000</v>
      </c>
      <c r="K304" s="22"/>
    </row>
    <row r="305" spans="1:11">
      <c r="A305" s="22"/>
      <c r="B305" s="22"/>
      <c r="C305" s="22"/>
      <c r="D305" s="46" t="s">
        <v>438</v>
      </c>
      <c r="E305" s="46" t="s">
        <v>2667</v>
      </c>
      <c r="F305" s="46" t="s">
        <v>667</v>
      </c>
      <c r="G305" s="46"/>
      <c r="H305" s="48">
        <v>1.6666000000000001</v>
      </c>
      <c r="I305" s="48">
        <v>1.6666000000000001</v>
      </c>
      <c r="K305" s="22"/>
    </row>
    <row r="306" spans="1:11">
      <c r="A306" s="22"/>
      <c r="B306" s="22"/>
      <c r="C306" s="22"/>
      <c r="D306" s="46" t="s">
        <v>438</v>
      </c>
      <c r="E306" s="46" t="s">
        <v>2668</v>
      </c>
      <c r="F306" s="46" t="s">
        <v>671</v>
      </c>
      <c r="G306" s="46"/>
      <c r="H306" s="48">
        <v>5481811474</v>
      </c>
      <c r="I306" s="48">
        <v>5481811474</v>
      </c>
      <c r="K306" s="22"/>
    </row>
    <row r="307" spans="1:11">
      <c r="A307" s="22"/>
      <c r="B307" s="22"/>
      <c r="C307" s="22"/>
      <c r="D307" s="46" t="s">
        <v>438</v>
      </c>
      <c r="E307" s="46" t="s">
        <v>2669</v>
      </c>
      <c r="F307" s="46" t="s">
        <v>669</v>
      </c>
      <c r="G307" s="46"/>
      <c r="H307" s="48">
        <v>9000000000</v>
      </c>
      <c r="I307" s="48">
        <v>9000000000</v>
      </c>
      <c r="K307" s="22"/>
    </row>
    <row r="308" spans="1:11">
      <c r="A308" s="22"/>
      <c r="B308" s="22"/>
      <c r="C308" s="22"/>
      <c r="D308" s="46" t="s">
        <v>438</v>
      </c>
      <c r="E308" s="46" t="s">
        <v>2670</v>
      </c>
      <c r="F308" s="46" t="s">
        <v>673</v>
      </c>
      <c r="G308" s="46"/>
      <c r="H308" s="48">
        <v>311462276</v>
      </c>
      <c r="I308" s="48">
        <v>224648769</v>
      </c>
      <c r="K308" s="22"/>
    </row>
    <row r="309" spans="1:11">
      <c r="A309" s="22"/>
      <c r="B309" s="22"/>
      <c r="C309" s="22"/>
      <c r="D309" s="46" t="s">
        <v>263</v>
      </c>
      <c r="E309" s="46" t="s">
        <v>428</v>
      </c>
      <c r="F309" s="46"/>
      <c r="G309" s="46"/>
      <c r="H309" s="48"/>
      <c r="I309" s="48"/>
      <c r="K309" s="22"/>
    </row>
    <row r="310" spans="1:11">
      <c r="A310" s="22"/>
      <c r="B310" s="22"/>
      <c r="C310" s="22"/>
      <c r="D310" s="46"/>
      <c r="E310" s="46" t="s">
        <v>674</v>
      </c>
      <c r="F310" s="46" t="s">
        <v>295</v>
      </c>
      <c r="G310" s="46"/>
      <c r="H310" s="48"/>
      <c r="I310" s="48"/>
      <c r="K310" s="22"/>
    </row>
    <row r="311" spans="1:11">
      <c r="A311" s="22"/>
      <c r="B311" s="22"/>
      <c r="C311" s="22"/>
      <c r="D311" s="46" t="s">
        <v>438</v>
      </c>
      <c r="E311" s="46" t="s">
        <v>651</v>
      </c>
      <c r="F311" s="46" t="s">
        <v>2671</v>
      </c>
      <c r="G311" s="46" t="s">
        <v>548</v>
      </c>
      <c r="H311" s="48">
        <v>185262000000</v>
      </c>
      <c r="I311" s="48">
        <v>171008000000</v>
      </c>
      <c r="J311">
        <v>158911000000</v>
      </c>
      <c r="K311" s="22"/>
    </row>
    <row r="312" spans="1:11">
      <c r="A312" s="22"/>
      <c r="B312" s="22"/>
      <c r="C312" s="22"/>
      <c r="D312" s="46" t="s">
        <v>438</v>
      </c>
      <c r="E312" s="46" t="s">
        <v>2672</v>
      </c>
      <c r="F312" s="46" t="s">
        <v>2673</v>
      </c>
      <c r="G312" s="46" t="s">
        <v>548</v>
      </c>
      <c r="H312" s="48"/>
      <c r="I312" s="48"/>
      <c r="K312" s="22"/>
    </row>
    <row r="313" spans="1:11">
      <c r="A313" s="22"/>
      <c r="B313" s="22"/>
      <c r="C313" s="22"/>
      <c r="D313" s="46" t="s">
        <v>438</v>
      </c>
      <c r="E313" s="46" t="s">
        <v>518</v>
      </c>
      <c r="F313" s="46" t="s">
        <v>678</v>
      </c>
      <c r="G313" s="46"/>
      <c r="H313" s="48">
        <v>23057000000</v>
      </c>
      <c r="I313" s="48">
        <v>21878000000</v>
      </c>
      <c r="J313">
        <v>18897000000</v>
      </c>
      <c r="K313" s="22"/>
    </row>
    <row r="314" spans="1:11">
      <c r="A314" s="22"/>
      <c r="B314" s="22"/>
      <c r="C314" s="22"/>
      <c r="D314" s="46" t="s">
        <v>438</v>
      </c>
      <c r="E314" s="46" t="s">
        <v>236</v>
      </c>
      <c r="F314" s="46" t="s">
        <v>2674</v>
      </c>
      <c r="G314" s="46"/>
      <c r="H314" s="48">
        <v>551000000</v>
      </c>
      <c r="I314" s="48">
        <v>346000000</v>
      </c>
      <c r="J314">
        <v>471000000</v>
      </c>
      <c r="K314" s="22"/>
    </row>
    <row r="315" spans="1:11">
      <c r="A315" s="22"/>
      <c r="B315" s="22"/>
      <c r="C315" s="22"/>
      <c r="D315" s="46" t="s">
        <v>438</v>
      </c>
      <c r="E315" s="46" t="s">
        <v>230</v>
      </c>
      <c r="F315" s="46" t="s">
        <v>678</v>
      </c>
      <c r="G315" s="46"/>
      <c r="H315" s="48">
        <v>23608000000</v>
      </c>
      <c r="I315" s="48">
        <v>22224000000</v>
      </c>
      <c r="J315">
        <v>19368000000</v>
      </c>
      <c r="K315" s="22"/>
    </row>
    <row r="316" spans="1:11">
      <c r="A316" s="22"/>
      <c r="B316" s="22"/>
      <c r="C316" s="22"/>
      <c r="D316" s="46" t="s">
        <v>438</v>
      </c>
      <c r="E316" s="46" t="s">
        <v>2627</v>
      </c>
      <c r="F316" s="46" t="s">
        <v>680</v>
      </c>
      <c r="G316" s="46"/>
      <c r="H316" s="48">
        <v>2132000000</v>
      </c>
      <c r="I316" s="48">
        <v>-4264000000</v>
      </c>
      <c r="J316">
        <v>2443000000</v>
      </c>
      <c r="K316" s="22"/>
    </row>
    <row r="317" spans="1:11">
      <c r="A317" s="22"/>
      <c r="B317" s="22"/>
      <c r="C317" s="22"/>
      <c r="D317" s="46" t="s">
        <v>438</v>
      </c>
      <c r="E317" s="46" t="s">
        <v>2626</v>
      </c>
      <c r="F317" s="46" t="s">
        <v>681</v>
      </c>
      <c r="G317" s="46"/>
      <c r="H317" s="48">
        <v>-227000000</v>
      </c>
      <c r="I317" s="48">
        <v>267000000</v>
      </c>
      <c r="J317">
        <v>4000000</v>
      </c>
      <c r="K317" s="22"/>
    </row>
    <row r="318" spans="1:11">
      <c r="A318" s="22"/>
      <c r="B318" s="22"/>
      <c r="C318" s="22"/>
      <c r="D318" s="46" t="s">
        <v>438</v>
      </c>
      <c r="E318" s="46" t="s">
        <v>2625</v>
      </c>
      <c r="F318" s="46" t="s">
        <v>561</v>
      </c>
      <c r="G318" s="46"/>
      <c r="H318" s="48">
        <v>1905000000</v>
      </c>
      <c r="I318" s="48">
        <v>-3997000000</v>
      </c>
      <c r="J318">
        <v>2447000000</v>
      </c>
      <c r="K318" s="22"/>
    </row>
    <row r="319" spans="1:11">
      <c r="A319" s="22"/>
      <c r="B319" s="22"/>
      <c r="C319" s="22"/>
      <c r="D319" s="46" t="s">
        <v>2576</v>
      </c>
      <c r="E319" s="46" t="s">
        <v>2675</v>
      </c>
      <c r="F319" s="46" t="s">
        <v>2676</v>
      </c>
      <c r="G319" s="46"/>
      <c r="H319" s="48"/>
      <c r="I319" s="48"/>
      <c r="K319" s="22"/>
    </row>
    <row r="320" spans="1:11">
      <c r="A320" s="22"/>
      <c r="B320" s="22"/>
      <c r="C320" s="22"/>
      <c r="D320" s="46" t="s">
        <v>438</v>
      </c>
      <c r="E320" s="46" t="s">
        <v>2677</v>
      </c>
      <c r="F320" s="46" t="s">
        <v>650</v>
      </c>
      <c r="G320" s="46" t="s">
        <v>548</v>
      </c>
      <c r="H320" s="48"/>
      <c r="I320" s="48"/>
      <c r="K320" s="22"/>
    </row>
    <row r="321" spans="1:11">
      <c r="A321" s="22"/>
      <c r="B321" s="22"/>
      <c r="C321" s="22"/>
      <c r="D321" s="46" t="s">
        <v>2576</v>
      </c>
      <c r="E321" s="46" t="s">
        <v>2678</v>
      </c>
      <c r="F321" s="46" t="s">
        <v>683</v>
      </c>
      <c r="G321" s="46"/>
      <c r="H321" s="48">
        <v>-329000000</v>
      </c>
      <c r="I321" s="48">
        <v>-1076000000</v>
      </c>
      <c r="J321">
        <v>-580000000</v>
      </c>
      <c r="K321" s="22"/>
    </row>
    <row r="322" spans="1:11">
      <c r="A322" s="22"/>
      <c r="B322" s="22"/>
      <c r="C322" s="22"/>
      <c r="D322" s="46" t="s">
        <v>438</v>
      </c>
      <c r="E322" s="46" t="s">
        <v>684</v>
      </c>
      <c r="F322" s="46" t="s">
        <v>686</v>
      </c>
      <c r="G322" s="46"/>
      <c r="H322" s="48">
        <v>2483000000</v>
      </c>
      <c r="I322" s="48">
        <v>2733000000</v>
      </c>
      <c r="J322">
        <v>2488000000</v>
      </c>
      <c r="K322" s="22"/>
    </row>
    <row r="323" spans="1:11">
      <c r="A323" s="22"/>
      <c r="B323" s="22"/>
      <c r="C323" s="22"/>
      <c r="D323" s="46" t="s">
        <v>438</v>
      </c>
      <c r="E323" s="46" t="s">
        <v>2679</v>
      </c>
      <c r="F323" s="46" t="s">
        <v>671</v>
      </c>
      <c r="G323" s="46"/>
      <c r="H323" s="48"/>
      <c r="I323" s="48"/>
      <c r="K323" s="22"/>
    </row>
    <row r="324" spans="1:11">
      <c r="A324" s="22"/>
      <c r="B324" s="22"/>
      <c r="C324" s="22"/>
      <c r="D324" s="46" t="s">
        <v>438</v>
      </c>
      <c r="E324" s="46" t="s">
        <v>687</v>
      </c>
      <c r="F324" s="46" t="s">
        <v>689</v>
      </c>
      <c r="G324" s="46" t="s">
        <v>548</v>
      </c>
      <c r="H324" s="48">
        <v>9414000000</v>
      </c>
      <c r="I324" s="48">
        <v>5356000000</v>
      </c>
      <c r="J324">
        <v>3918000000</v>
      </c>
      <c r="K324" s="22"/>
    </row>
    <row r="325" spans="1:11">
      <c r="A325" s="22"/>
      <c r="B325" s="22"/>
      <c r="C325" s="22"/>
      <c r="D325" s="46" t="s">
        <v>438</v>
      </c>
      <c r="E325" s="46" t="s">
        <v>2680</v>
      </c>
      <c r="F325" s="46" t="s">
        <v>2681</v>
      </c>
      <c r="G325" s="46" t="s">
        <v>548</v>
      </c>
      <c r="H325" s="48"/>
      <c r="I325" s="48"/>
      <c r="K325" s="22"/>
    </row>
    <row r="326" spans="1:11">
      <c r="A326" s="22"/>
      <c r="B326" s="22"/>
      <c r="C326" s="22"/>
      <c r="D326" s="46" t="s">
        <v>438</v>
      </c>
      <c r="E326" s="46" t="s">
        <v>693</v>
      </c>
      <c r="F326" s="46" t="s">
        <v>695</v>
      </c>
      <c r="G326" s="46"/>
      <c r="H326" s="48">
        <v>0</v>
      </c>
      <c r="I326" s="48">
        <v>0</v>
      </c>
      <c r="J326">
        <v>0</v>
      </c>
      <c r="K326" s="22"/>
    </row>
    <row r="327" spans="1:11">
      <c r="A327" s="22"/>
      <c r="B327" s="22"/>
      <c r="C327" s="22"/>
      <c r="D327" s="46" t="s">
        <v>438</v>
      </c>
      <c r="E327" s="46" t="s">
        <v>2682</v>
      </c>
      <c r="F327" s="46" t="s">
        <v>2683</v>
      </c>
      <c r="G327" s="46"/>
      <c r="H327" s="48"/>
      <c r="I327" s="48"/>
      <c r="K327" s="22"/>
    </row>
    <row r="328" spans="1:11">
      <c r="A328" s="22"/>
      <c r="B328" s="22"/>
      <c r="C328" s="22"/>
      <c r="D328" s="46" t="s">
        <v>2576</v>
      </c>
      <c r="E328" s="46" t="s">
        <v>2684</v>
      </c>
      <c r="F328" s="46" t="s">
        <v>697</v>
      </c>
      <c r="G328" s="46"/>
      <c r="H328" s="48">
        <v>1071000000</v>
      </c>
      <c r="I328" s="48">
        <v>1006000000</v>
      </c>
      <c r="J328">
        <v>888000000</v>
      </c>
      <c r="K328" s="22"/>
    </row>
    <row r="329" spans="1:11">
      <c r="A329" s="22"/>
      <c r="B329" s="22"/>
      <c r="C329" s="22"/>
      <c r="D329" s="46" t="s">
        <v>438</v>
      </c>
      <c r="E329" s="46" t="s">
        <v>2685</v>
      </c>
      <c r="F329" s="46" t="s">
        <v>700</v>
      </c>
      <c r="G329" s="46"/>
      <c r="H329" s="48">
        <v>0</v>
      </c>
      <c r="I329" s="48">
        <v>0</v>
      </c>
      <c r="J329">
        <v>0</v>
      </c>
      <c r="K329" s="22"/>
    </row>
    <row r="330" spans="1:11">
      <c r="A330" s="22"/>
      <c r="B330" s="22"/>
      <c r="C330" s="22"/>
      <c r="D330" s="46" t="s">
        <v>438</v>
      </c>
      <c r="E330" s="46" t="s">
        <v>2686</v>
      </c>
      <c r="F330" s="46" t="s">
        <v>2687</v>
      </c>
      <c r="G330" s="46"/>
      <c r="H330" s="48"/>
      <c r="I330" s="48"/>
      <c r="K330" s="22"/>
    </row>
    <row r="331" spans="1:11">
      <c r="A331" s="22"/>
      <c r="B331" s="22"/>
      <c r="C331" s="22"/>
      <c r="D331" s="46" t="s">
        <v>438</v>
      </c>
      <c r="E331" s="46" t="s">
        <v>1947</v>
      </c>
      <c r="F331" s="46" t="s">
        <v>2231</v>
      </c>
      <c r="G331" s="46"/>
      <c r="H331" s="48">
        <v>-9000000</v>
      </c>
      <c r="I331" s="48">
        <v>0</v>
      </c>
      <c r="J331">
        <v>-1000000</v>
      </c>
      <c r="K331" s="22"/>
    </row>
    <row r="332" spans="1:11">
      <c r="A332" s="22"/>
      <c r="B332" s="22"/>
      <c r="C332" s="22"/>
      <c r="D332" s="46" t="s">
        <v>2576</v>
      </c>
      <c r="E332" s="46" t="s">
        <v>2688</v>
      </c>
      <c r="F332" s="46" t="s">
        <v>704</v>
      </c>
      <c r="G332" s="46"/>
      <c r="H332" s="48">
        <v>2775000000</v>
      </c>
      <c r="I332" s="48">
        <v>3145000000</v>
      </c>
      <c r="J332">
        <v>1377000000</v>
      </c>
      <c r="K332" s="22"/>
    </row>
    <row r="333" spans="1:11">
      <c r="A333" s="22"/>
      <c r="B333" s="22"/>
      <c r="C333" s="22"/>
      <c r="D333" s="46" t="s">
        <v>2576</v>
      </c>
      <c r="E333" s="46" t="s">
        <v>2689</v>
      </c>
      <c r="F333" s="46" t="s">
        <v>2690</v>
      </c>
      <c r="G333" s="46"/>
      <c r="H333" s="48"/>
      <c r="I333" s="48"/>
      <c r="K333" s="22"/>
    </row>
    <row r="334" spans="1:11">
      <c r="A334" s="22"/>
      <c r="B334" s="22"/>
      <c r="C334" s="22"/>
      <c r="D334" s="46" t="s">
        <v>438</v>
      </c>
      <c r="E334" s="46" t="s">
        <v>705</v>
      </c>
      <c r="F334" s="46" t="s">
        <v>707</v>
      </c>
      <c r="G334" s="46" t="s">
        <v>548</v>
      </c>
      <c r="H334" s="48">
        <v>7067000000</v>
      </c>
      <c r="I334" s="48">
        <v>6086000000</v>
      </c>
      <c r="J334">
        <v>4658000000</v>
      </c>
      <c r="K334" s="22"/>
    </row>
    <row r="335" spans="1:11">
      <c r="A335" s="22"/>
      <c r="B335" s="22"/>
      <c r="C335" s="22"/>
      <c r="D335" s="46" t="s">
        <v>438</v>
      </c>
      <c r="E335" s="46" t="s">
        <v>2691</v>
      </c>
      <c r="F335" s="46" t="s">
        <v>710</v>
      </c>
      <c r="G335" s="46" t="s">
        <v>548</v>
      </c>
      <c r="H335" s="48">
        <v>1235000000</v>
      </c>
      <c r="I335" s="48">
        <v>1017000000</v>
      </c>
      <c r="J335">
        <v>892000000</v>
      </c>
      <c r="K335" s="22"/>
    </row>
    <row r="336" spans="1:11">
      <c r="A336" s="22"/>
      <c r="B336" s="22"/>
      <c r="C336" s="22"/>
      <c r="D336" s="46" t="s">
        <v>438</v>
      </c>
      <c r="E336" s="46" t="s">
        <v>2692</v>
      </c>
      <c r="F336" s="46" t="s">
        <v>712</v>
      </c>
      <c r="G336" s="46"/>
      <c r="H336" s="48">
        <v>453000000</v>
      </c>
      <c r="I336" s="48">
        <v>269000000</v>
      </c>
      <c r="J336">
        <v>230000000</v>
      </c>
      <c r="K336" s="22"/>
    </row>
    <row r="337" spans="1:11">
      <c r="A337" s="22"/>
      <c r="B337" s="22"/>
      <c r="C337" s="22"/>
      <c r="D337" s="46" t="s">
        <v>438</v>
      </c>
      <c r="E337" s="46" t="s">
        <v>713</v>
      </c>
      <c r="F337" s="46" t="s">
        <v>715</v>
      </c>
      <c r="G337" s="46"/>
      <c r="H337" s="48">
        <v>858000000</v>
      </c>
      <c r="I337" s="48">
        <v>725000000</v>
      </c>
      <c r="J337">
        <v>560000000</v>
      </c>
      <c r="K337" s="22"/>
    </row>
    <row r="338" spans="1:11">
      <c r="A338" s="22"/>
      <c r="B338" s="22"/>
      <c r="C338" s="22"/>
      <c r="D338" s="46" t="s">
        <v>2576</v>
      </c>
      <c r="E338" s="46" t="s">
        <v>2693</v>
      </c>
      <c r="F338" s="46" t="s">
        <v>717</v>
      </c>
      <c r="G338" s="46"/>
      <c r="H338" s="48">
        <v>-845000000</v>
      </c>
      <c r="I338" s="48">
        <v>-473000000</v>
      </c>
      <c r="J338">
        <v>-87000000</v>
      </c>
      <c r="K338" s="22"/>
    </row>
    <row r="339" spans="1:11">
      <c r="A339" s="22"/>
      <c r="B339" s="22"/>
      <c r="C339" s="22"/>
      <c r="D339" s="46" t="s">
        <v>438</v>
      </c>
      <c r="E339" s="46" t="s">
        <v>718</v>
      </c>
      <c r="F339" s="46" t="s">
        <v>720</v>
      </c>
      <c r="G339" s="46"/>
      <c r="H339" s="48">
        <v>14254000000</v>
      </c>
      <c r="I339" s="48">
        <v>12097000000</v>
      </c>
      <c r="J339">
        <v>17222000000</v>
      </c>
      <c r="K339" s="22"/>
    </row>
    <row r="340" spans="1:11">
      <c r="A340" s="22"/>
      <c r="B340" s="22"/>
      <c r="C340" s="22"/>
      <c r="D340" s="46" t="s">
        <v>438</v>
      </c>
      <c r="E340" s="46" t="s">
        <v>875</v>
      </c>
      <c r="F340" s="46" t="s">
        <v>2694</v>
      </c>
      <c r="G340" s="46"/>
      <c r="H340" s="48"/>
      <c r="I340" s="48"/>
      <c r="K340" s="22"/>
    </row>
    <row r="341" spans="1:11">
      <c r="A341" s="22"/>
      <c r="B341" s="22"/>
      <c r="C341" s="22"/>
      <c r="D341" s="46" t="s">
        <v>438</v>
      </c>
      <c r="E341" s="46" t="s">
        <v>651</v>
      </c>
      <c r="F341" s="46" t="s">
        <v>2695</v>
      </c>
      <c r="G341" s="46" t="s">
        <v>548</v>
      </c>
      <c r="H341" s="48">
        <v>185262000000</v>
      </c>
      <c r="I341" s="48">
        <v>171008000000</v>
      </c>
      <c r="J341">
        <v>158911000000</v>
      </c>
      <c r="K341" s="22"/>
    </row>
    <row r="342" spans="1:11">
      <c r="A342" s="22"/>
      <c r="B342" s="22"/>
      <c r="C342" s="22"/>
      <c r="D342" s="46" t="s">
        <v>438</v>
      </c>
      <c r="E342" s="46" t="s">
        <v>2672</v>
      </c>
      <c r="F342" s="46" t="s">
        <v>2696</v>
      </c>
      <c r="G342" s="46" t="s">
        <v>548</v>
      </c>
      <c r="H342" s="48"/>
      <c r="I342" s="48"/>
      <c r="K342" s="22"/>
    </row>
    <row r="343" spans="1:11">
      <c r="A343" s="22"/>
      <c r="B343" s="22"/>
      <c r="C343" s="22"/>
      <c r="D343" s="46" t="s">
        <v>263</v>
      </c>
      <c r="E343" s="46" t="s">
        <v>428</v>
      </c>
      <c r="F343" s="46"/>
      <c r="G343" s="46"/>
      <c r="H343" s="48"/>
      <c r="I343" s="48"/>
      <c r="K343" s="22"/>
    </row>
    <row r="344" spans="1:11">
      <c r="A344" s="22"/>
      <c r="B344" s="22"/>
      <c r="C344" s="22"/>
      <c r="D344" s="46"/>
      <c r="E344" s="46" t="s">
        <v>722</v>
      </c>
      <c r="F344" s="46" t="s">
        <v>296</v>
      </c>
      <c r="G344" s="46"/>
      <c r="H344" s="48"/>
      <c r="I344" s="48"/>
      <c r="K344" s="22"/>
    </row>
    <row r="345" spans="1:11">
      <c r="A345" s="22"/>
      <c r="B345" s="22"/>
      <c r="C345" s="22"/>
      <c r="D345" s="46" t="s">
        <v>2576</v>
      </c>
      <c r="E345" s="46" t="s">
        <v>2697</v>
      </c>
      <c r="F345" s="46" t="s">
        <v>2698</v>
      </c>
      <c r="G345" s="46"/>
      <c r="H345" s="48"/>
      <c r="I345" s="48"/>
      <c r="K345" s="22"/>
    </row>
    <row r="346" spans="1:11">
      <c r="A346" s="22"/>
      <c r="B346" s="22"/>
      <c r="C346" s="22"/>
      <c r="D346" s="46" t="s">
        <v>438</v>
      </c>
      <c r="E346" s="46" t="s">
        <v>2680</v>
      </c>
      <c r="F346" s="46" t="s">
        <v>2681</v>
      </c>
      <c r="G346" s="46"/>
      <c r="H346" s="48"/>
      <c r="I346" s="48"/>
      <c r="K346" s="22"/>
    </row>
    <row r="347" spans="1:11">
      <c r="A347" s="22"/>
      <c r="B347" s="22"/>
      <c r="C347" s="22"/>
      <c r="D347" s="46" t="s">
        <v>263</v>
      </c>
      <c r="E347" s="46" t="s">
        <v>428</v>
      </c>
      <c r="F347" s="46"/>
      <c r="G347" s="46"/>
      <c r="H347" s="48"/>
      <c r="I347" s="48"/>
      <c r="K347" s="22"/>
    </row>
    <row r="348" spans="1:11">
      <c r="A348" s="22"/>
      <c r="B348" s="22"/>
      <c r="C348" s="22"/>
      <c r="D348" s="46"/>
      <c r="E348" s="46" t="s">
        <v>723</v>
      </c>
      <c r="F348" s="46" t="s">
        <v>297</v>
      </c>
      <c r="G348" s="46"/>
      <c r="H348" s="48"/>
      <c r="I348" s="48"/>
      <c r="K348" s="22"/>
    </row>
    <row r="349" spans="1:11">
      <c r="A349" s="22"/>
      <c r="B349" s="22"/>
      <c r="C349" s="22"/>
      <c r="D349" s="46"/>
      <c r="E349" s="46"/>
      <c r="F349" s="46" t="s">
        <v>724</v>
      </c>
      <c r="G349" s="46"/>
      <c r="H349" s="48"/>
      <c r="I349" s="48"/>
      <c r="K349" s="22"/>
    </row>
    <row r="350" spans="1:11">
      <c r="A350" s="22"/>
      <c r="B350" s="22"/>
      <c r="C350" s="22"/>
      <c r="D350" s="46" t="s">
        <v>438</v>
      </c>
      <c r="E350" s="46" t="s">
        <v>230</v>
      </c>
      <c r="F350" s="46" t="s">
        <v>515</v>
      </c>
      <c r="G350" s="46"/>
      <c r="H350" s="48">
        <v>23608000000</v>
      </c>
      <c r="I350" s="48">
        <v>22224000000</v>
      </c>
      <c r="J350">
        <v>19368000000</v>
      </c>
      <c r="K350" s="22"/>
    </row>
    <row r="351" spans="1:11">
      <c r="A351" s="22"/>
      <c r="B351" s="22"/>
      <c r="C351" s="22"/>
      <c r="D351" s="46"/>
      <c r="E351" s="46"/>
      <c r="F351" s="46" t="s">
        <v>725</v>
      </c>
      <c r="G351" s="46"/>
      <c r="H351" s="48"/>
      <c r="I351" s="48"/>
      <c r="K351" s="22"/>
    </row>
    <row r="352" spans="1:11">
      <c r="A352" s="22"/>
      <c r="B352" s="22"/>
      <c r="C352" s="22"/>
      <c r="D352" s="46" t="s">
        <v>438</v>
      </c>
      <c r="E352" s="46" t="s">
        <v>467</v>
      </c>
      <c r="F352" s="46" t="s">
        <v>469</v>
      </c>
      <c r="G352" s="46"/>
      <c r="H352" s="48">
        <v>1395000000</v>
      </c>
      <c r="I352" s="48">
        <v>2309000000</v>
      </c>
      <c r="J352">
        <v>7217000000</v>
      </c>
      <c r="K352" s="22"/>
    </row>
    <row r="353" spans="1:11">
      <c r="A353" s="22"/>
      <c r="B353" s="22"/>
      <c r="C353" s="22"/>
      <c r="D353" s="46" t="s">
        <v>2576</v>
      </c>
      <c r="E353" s="46" t="s">
        <v>2699</v>
      </c>
      <c r="F353" s="46" t="s">
        <v>1951</v>
      </c>
      <c r="G353" s="46" t="s">
        <v>548</v>
      </c>
      <c r="H353" s="48">
        <v>-1820000000</v>
      </c>
      <c r="I353" s="48">
        <v>3229000000</v>
      </c>
      <c r="J353">
        <v>2307000000</v>
      </c>
      <c r="K353" s="22"/>
    </row>
    <row r="354" spans="1:11">
      <c r="A354" s="22"/>
      <c r="B354" s="22"/>
      <c r="C354" s="22"/>
      <c r="D354" s="46" t="s">
        <v>438</v>
      </c>
      <c r="E354" s="46" t="s">
        <v>2700</v>
      </c>
      <c r="F354" s="46" t="s">
        <v>729</v>
      </c>
      <c r="G354" s="46"/>
      <c r="H354" s="48">
        <v>2515000000</v>
      </c>
      <c r="I354" s="48">
        <v>3293000000</v>
      </c>
      <c r="J354">
        <v>2807000000</v>
      </c>
      <c r="K354" s="22"/>
    </row>
    <row r="355" spans="1:11">
      <c r="A355" s="22"/>
      <c r="B355" s="22"/>
      <c r="C355" s="22"/>
      <c r="D355" s="46" t="s">
        <v>438</v>
      </c>
      <c r="E355" s="46" t="s">
        <v>730</v>
      </c>
      <c r="F355" s="46" t="s">
        <v>1952</v>
      </c>
      <c r="G355" s="46" t="s">
        <v>548</v>
      </c>
      <c r="H355" s="48">
        <v>3760000000</v>
      </c>
      <c r="I355" s="48">
        <v>9384000000</v>
      </c>
      <c r="J355">
        <v>3661000000</v>
      </c>
      <c r="K355" s="22"/>
    </row>
    <row r="356" spans="1:11">
      <c r="A356" s="22"/>
      <c r="B356" s="22"/>
      <c r="C356" s="22"/>
      <c r="D356" s="46" t="s">
        <v>2576</v>
      </c>
      <c r="E356" s="46" t="s">
        <v>2701</v>
      </c>
      <c r="F356" s="46" t="s">
        <v>2702</v>
      </c>
      <c r="G356" s="46"/>
      <c r="H356" s="48">
        <v>1912000000</v>
      </c>
      <c r="I356" s="48">
        <v>1920000000</v>
      </c>
      <c r="J356">
        <v>1698000000</v>
      </c>
      <c r="K356" s="22"/>
    </row>
    <row r="357" spans="1:11">
      <c r="A357" s="22"/>
      <c r="B357" s="22"/>
      <c r="C357" s="22"/>
      <c r="D357" s="46" t="s">
        <v>438</v>
      </c>
      <c r="E357" s="46" t="s">
        <v>2246</v>
      </c>
      <c r="F357" s="46" t="s">
        <v>2248</v>
      </c>
      <c r="G357" s="46" t="s">
        <v>548</v>
      </c>
      <c r="H357" s="48">
        <v>453000000</v>
      </c>
      <c r="I357" s="48">
        <v>271000000</v>
      </c>
      <c r="J357">
        <v>226000000</v>
      </c>
      <c r="K357" s="22"/>
    </row>
    <row r="358" spans="1:11">
      <c r="A358" s="22"/>
      <c r="B358" s="22"/>
      <c r="C358" s="22"/>
      <c r="D358" s="46" t="s">
        <v>438</v>
      </c>
      <c r="E358" s="46" t="s">
        <v>2703</v>
      </c>
      <c r="F358" s="46" t="s">
        <v>2389</v>
      </c>
      <c r="G358" s="46" t="s">
        <v>548</v>
      </c>
      <c r="H358" s="48">
        <v>144812000000</v>
      </c>
      <c r="I358" s="48">
        <v>317054000000</v>
      </c>
      <c r="J358">
        <v>483835000000</v>
      </c>
      <c r="K358" s="22"/>
    </row>
    <row r="359" spans="1:11">
      <c r="A359" s="22"/>
      <c r="B359" s="22"/>
      <c r="C359" s="22"/>
      <c r="D359" s="46" t="s">
        <v>2576</v>
      </c>
      <c r="E359" s="46" t="s">
        <v>2704</v>
      </c>
      <c r="F359" s="46" t="s">
        <v>2391</v>
      </c>
      <c r="G359" s="46"/>
      <c r="H359" s="48">
        <v>117097000000</v>
      </c>
      <c r="I359" s="48">
        <v>311431000000</v>
      </c>
      <c r="J359">
        <v>421623000000</v>
      </c>
      <c r="K359" s="22"/>
    </row>
    <row r="360" spans="1:11">
      <c r="A360" s="22"/>
      <c r="B360" s="22"/>
      <c r="C360" s="22"/>
      <c r="D360" s="46" t="s">
        <v>2576</v>
      </c>
      <c r="E360" s="46" t="s">
        <v>2705</v>
      </c>
      <c r="F360" s="46" t="s">
        <v>2706</v>
      </c>
      <c r="G360" s="46" t="s">
        <v>548</v>
      </c>
      <c r="H360" s="48">
        <v>0</v>
      </c>
      <c r="I360" s="48">
        <v>0</v>
      </c>
      <c r="J360">
        <v>15000000</v>
      </c>
      <c r="K360" s="22"/>
    </row>
    <row r="361" spans="1:11">
      <c r="A361" s="22"/>
      <c r="B361" s="22"/>
      <c r="C361" s="22"/>
      <c r="D361" s="46" t="s">
        <v>2576</v>
      </c>
      <c r="E361" s="46" t="s">
        <v>2707</v>
      </c>
      <c r="F361" s="46" t="s">
        <v>2393</v>
      </c>
      <c r="G361" s="46"/>
      <c r="H361" s="48">
        <v>207000000</v>
      </c>
      <c r="I361" s="48">
        <v>575000000</v>
      </c>
      <c r="J361">
        <v>9383000000</v>
      </c>
      <c r="K361" s="22"/>
    </row>
    <row r="362" spans="1:11">
      <c r="A362" s="22"/>
      <c r="B362" s="22"/>
      <c r="C362" s="22"/>
      <c r="D362" s="46" t="s">
        <v>438</v>
      </c>
      <c r="E362" s="46" t="s">
        <v>2708</v>
      </c>
      <c r="F362" s="46" t="s">
        <v>2395</v>
      </c>
      <c r="G362" s="46" t="s">
        <v>548</v>
      </c>
      <c r="H362" s="48">
        <v>154000000</v>
      </c>
      <c r="I362" s="48">
        <v>291000000</v>
      </c>
      <c r="J362">
        <v>7975000000</v>
      </c>
      <c r="K362" s="22"/>
    </row>
    <row r="363" spans="1:11">
      <c r="A363" s="22"/>
      <c r="B363" s="22"/>
      <c r="C363" s="22"/>
      <c r="D363" s="46"/>
      <c r="E363" s="46"/>
      <c r="F363" s="46" t="s">
        <v>739</v>
      </c>
      <c r="G363" s="46"/>
      <c r="H363" s="48"/>
      <c r="I363" s="48"/>
      <c r="K363" s="22"/>
    </row>
    <row r="364" spans="1:11">
      <c r="A364" s="22"/>
      <c r="B364" s="22"/>
      <c r="C364" s="22"/>
      <c r="D364" s="46" t="s">
        <v>2576</v>
      </c>
      <c r="E364" s="46" t="s">
        <v>2709</v>
      </c>
      <c r="F364" s="46" t="s">
        <v>2562</v>
      </c>
      <c r="G364" s="46"/>
      <c r="H364" s="48">
        <v>11186000000</v>
      </c>
      <c r="I364" s="48">
        <v>43638000000</v>
      </c>
      <c r="J364">
        <v>105440000000</v>
      </c>
      <c r="K364" s="22"/>
    </row>
    <row r="365" spans="1:11">
      <c r="A365" s="22"/>
      <c r="B365" s="22"/>
      <c r="C365" s="22"/>
      <c r="D365" s="46" t="s">
        <v>438</v>
      </c>
      <c r="E365" s="46" t="s">
        <v>2710</v>
      </c>
      <c r="F365" s="46" t="s">
        <v>746</v>
      </c>
      <c r="G365" s="46" t="s">
        <v>548</v>
      </c>
      <c r="H365" s="48">
        <v>-2354000000</v>
      </c>
      <c r="I365" s="48">
        <v>-4977000000</v>
      </c>
      <c r="J365">
        <v>1297000000</v>
      </c>
      <c r="K365" s="22"/>
    </row>
    <row r="366" spans="1:11">
      <c r="A366" s="22"/>
      <c r="B366" s="22"/>
      <c r="C366" s="22"/>
      <c r="D366" s="46" t="s">
        <v>438</v>
      </c>
      <c r="E366" s="46" t="s">
        <v>2711</v>
      </c>
      <c r="F366" s="46" t="s">
        <v>2398</v>
      </c>
      <c r="G366" s="46" t="s">
        <v>548</v>
      </c>
      <c r="H366" s="48">
        <v>372000000</v>
      </c>
      <c r="I366" s="48">
        <v>13000000</v>
      </c>
      <c r="J366">
        <v>-293000000</v>
      </c>
      <c r="K366" s="22"/>
    </row>
    <row r="367" spans="1:11">
      <c r="A367" s="22"/>
      <c r="B367" s="22"/>
      <c r="C367" s="22"/>
      <c r="D367" s="46" t="s">
        <v>438</v>
      </c>
      <c r="E367" s="46" t="s">
        <v>2712</v>
      </c>
      <c r="F367" s="46" t="s">
        <v>2401</v>
      </c>
      <c r="G367" s="46"/>
      <c r="H367" s="48">
        <v>119000000</v>
      </c>
      <c r="I367" s="48">
        <v>-32000000</v>
      </c>
      <c r="J367">
        <v>-84000000</v>
      </c>
      <c r="K367" s="22"/>
    </row>
    <row r="368" spans="1:11">
      <c r="A368" s="22"/>
      <c r="B368" s="22"/>
      <c r="C368" s="22"/>
      <c r="D368" s="46" t="s">
        <v>438</v>
      </c>
      <c r="E368" s="46" t="s">
        <v>750</v>
      </c>
      <c r="F368" s="46" t="s">
        <v>1958</v>
      </c>
      <c r="G368" s="46" t="s">
        <v>548</v>
      </c>
      <c r="H368" s="48">
        <v>10681000000</v>
      </c>
      <c r="I368" s="48">
        <v>-4693000000</v>
      </c>
      <c r="J368">
        <v>-2064000000</v>
      </c>
      <c r="K368" s="22"/>
    </row>
    <row r="369" spans="1:11">
      <c r="A369" s="22"/>
      <c r="B369" s="22"/>
      <c r="C369" s="22"/>
      <c r="D369" s="46" t="s">
        <v>438</v>
      </c>
      <c r="E369" s="46" t="s">
        <v>2402</v>
      </c>
      <c r="F369" s="46" t="s">
        <v>755</v>
      </c>
      <c r="G369" s="46"/>
      <c r="H369" s="48">
        <v>15548000000</v>
      </c>
      <c r="I369" s="48">
        <v>-7145000000</v>
      </c>
      <c r="J369">
        <v>-11953000000</v>
      </c>
      <c r="K369" s="22"/>
    </row>
    <row r="370" spans="1:11">
      <c r="A370" s="22"/>
      <c r="B370" s="22"/>
      <c r="C370" s="22"/>
      <c r="D370" s="46" t="s">
        <v>438</v>
      </c>
      <c r="E370" s="46" t="s">
        <v>756</v>
      </c>
      <c r="F370" s="46" t="s">
        <v>758</v>
      </c>
      <c r="G370" s="46"/>
      <c r="H370" s="48">
        <v>17529000000</v>
      </c>
      <c r="I370" s="48">
        <v>57641000000</v>
      </c>
      <c r="J370">
        <v>58540000000</v>
      </c>
      <c r="K370" s="22"/>
    </row>
    <row r="371" spans="1:11">
      <c r="A371" s="22"/>
      <c r="B371" s="22"/>
      <c r="C371" s="22"/>
      <c r="D371" s="46"/>
      <c r="E371" s="46"/>
      <c r="F371" s="46" t="s">
        <v>759</v>
      </c>
      <c r="G371" s="46"/>
      <c r="H371" s="48"/>
      <c r="I371" s="48"/>
      <c r="K371" s="22"/>
    </row>
    <row r="372" spans="1:11">
      <c r="A372" s="22"/>
      <c r="B372" s="22"/>
      <c r="C372" s="22"/>
      <c r="D372" s="46"/>
      <c r="E372" s="46"/>
      <c r="F372" s="46" t="s">
        <v>739</v>
      </c>
      <c r="G372" s="46"/>
      <c r="H372" s="48"/>
      <c r="I372" s="48"/>
      <c r="K372" s="22"/>
    </row>
    <row r="373" spans="1:11">
      <c r="A373" s="22"/>
      <c r="B373" s="22"/>
      <c r="C373" s="22"/>
      <c r="D373" s="46" t="s">
        <v>2576</v>
      </c>
      <c r="E373" s="46" t="s">
        <v>2713</v>
      </c>
      <c r="F373" s="46" t="s">
        <v>1931</v>
      </c>
      <c r="G373" s="46" t="s">
        <v>548</v>
      </c>
      <c r="H373" s="48">
        <v>41778000000</v>
      </c>
      <c r="I373" s="48">
        <v>78184000000</v>
      </c>
      <c r="J373">
        <v>92946000000</v>
      </c>
      <c r="K373" s="22"/>
    </row>
    <row r="374" spans="1:11">
      <c r="A374" s="22"/>
      <c r="B374" s="22"/>
      <c r="C374" s="22"/>
      <c r="D374" s="46"/>
      <c r="E374" s="46"/>
      <c r="F374" s="46" t="s">
        <v>968</v>
      </c>
      <c r="G374" s="46"/>
      <c r="H374" s="48"/>
      <c r="I374" s="48"/>
      <c r="K374" s="22"/>
    </row>
    <row r="375" spans="1:11">
      <c r="A375" s="22"/>
      <c r="B375" s="22"/>
      <c r="C375" s="22"/>
      <c r="D375" s="46" t="s">
        <v>438</v>
      </c>
      <c r="E375" s="46" t="s">
        <v>763</v>
      </c>
      <c r="F375" s="46" t="s">
        <v>1961</v>
      </c>
      <c r="G375" s="46"/>
      <c r="H375" s="48">
        <v>6089000000</v>
      </c>
      <c r="I375" s="48">
        <v>2837000000</v>
      </c>
      <c r="J375">
        <v>5210000000</v>
      </c>
      <c r="K375" s="22"/>
    </row>
    <row r="376" spans="1:11">
      <c r="A376" s="22"/>
      <c r="B376" s="22"/>
      <c r="C376" s="22"/>
      <c r="D376" s="46" t="s">
        <v>438</v>
      </c>
      <c r="E376" s="46" t="s">
        <v>766</v>
      </c>
      <c r="F376" s="46" t="s">
        <v>1962</v>
      </c>
      <c r="G376" s="46"/>
      <c r="H376" s="48">
        <v>37257000000</v>
      </c>
      <c r="I376" s="48">
        <v>50737000000</v>
      </c>
      <c r="J376">
        <v>59712000000</v>
      </c>
      <c r="K376" s="22"/>
    </row>
    <row r="377" spans="1:11">
      <c r="A377" s="22"/>
      <c r="B377" s="22"/>
      <c r="C377" s="22"/>
      <c r="D377" s="46" t="s">
        <v>438</v>
      </c>
      <c r="E377" s="46" t="s">
        <v>769</v>
      </c>
      <c r="F377" s="46" t="s">
        <v>778</v>
      </c>
      <c r="G377" s="46" t="s">
        <v>548</v>
      </c>
      <c r="H377" s="48">
        <v>44807000000</v>
      </c>
      <c r="I377" s="48">
        <v>89474000000</v>
      </c>
      <c r="J377">
        <v>64756000000</v>
      </c>
      <c r="K377" s="22"/>
    </row>
    <row r="378" spans="1:11">
      <c r="A378" s="22"/>
      <c r="B378" s="22"/>
      <c r="C378" s="22"/>
      <c r="D378" s="46"/>
      <c r="E378" s="46"/>
      <c r="F378" s="46" t="s">
        <v>772</v>
      </c>
      <c r="G378" s="46"/>
      <c r="H378" s="48"/>
      <c r="I378" s="48"/>
      <c r="K378" s="22"/>
    </row>
    <row r="379" spans="1:11">
      <c r="A379" s="22"/>
      <c r="B379" s="22"/>
      <c r="C379" s="22"/>
      <c r="D379" s="46" t="s">
        <v>438</v>
      </c>
      <c r="E379" s="46" t="s">
        <v>2714</v>
      </c>
      <c r="F379" s="46" t="s">
        <v>775</v>
      </c>
      <c r="G379" s="46"/>
      <c r="H379" s="48">
        <v>5168000000</v>
      </c>
      <c r="I379" s="48">
        <v>30000000</v>
      </c>
      <c r="J379">
        <v>0</v>
      </c>
      <c r="K379" s="22"/>
    </row>
    <row r="380" spans="1:11">
      <c r="A380" s="22"/>
      <c r="B380" s="22"/>
      <c r="C380" s="22"/>
      <c r="D380" s="46" t="s">
        <v>438</v>
      </c>
      <c r="E380" s="46" t="s">
        <v>776</v>
      </c>
      <c r="F380" s="46" t="s">
        <v>778</v>
      </c>
      <c r="G380" s="46" t="s">
        <v>548</v>
      </c>
      <c r="H380" s="48">
        <v>47012000000</v>
      </c>
      <c r="I380" s="48">
        <v>5782000000</v>
      </c>
      <c r="J380">
        <v>0</v>
      </c>
      <c r="K380" s="22"/>
    </row>
    <row r="381" spans="1:11">
      <c r="A381" s="22"/>
      <c r="B381" s="22"/>
      <c r="C381" s="22"/>
      <c r="D381" s="46"/>
      <c r="E381" s="46"/>
      <c r="F381" s="46" t="s">
        <v>1964</v>
      </c>
      <c r="G381" s="46"/>
      <c r="H381" s="48"/>
      <c r="I381" s="48"/>
      <c r="K381" s="22"/>
    </row>
    <row r="382" spans="1:11">
      <c r="A382" s="22"/>
      <c r="B382" s="22"/>
      <c r="C382" s="22"/>
      <c r="D382" s="46" t="s">
        <v>2576</v>
      </c>
      <c r="E382" s="46" t="s">
        <v>2715</v>
      </c>
      <c r="F382" s="46" t="s">
        <v>1961</v>
      </c>
      <c r="G382" s="46"/>
      <c r="H382" s="48">
        <v>3161000000</v>
      </c>
      <c r="I382" s="48">
        <v>2577000000</v>
      </c>
      <c r="J382">
        <v>2279000000</v>
      </c>
      <c r="K382" s="22"/>
    </row>
    <row r="383" spans="1:11">
      <c r="A383" s="22"/>
      <c r="B383" s="22"/>
      <c r="C383" s="22"/>
      <c r="D383" s="46" t="s">
        <v>2576</v>
      </c>
      <c r="E383" s="46" t="s">
        <v>2716</v>
      </c>
      <c r="F383" s="46" t="s">
        <v>778</v>
      </c>
      <c r="G383" s="46" t="s">
        <v>548</v>
      </c>
      <c r="H383" s="48">
        <v>3087000000</v>
      </c>
      <c r="I383" s="48">
        <v>3273000000</v>
      </c>
      <c r="J383">
        <v>2619000000</v>
      </c>
      <c r="K383" s="22"/>
    </row>
    <row r="384" spans="1:11">
      <c r="A384" s="22"/>
      <c r="B384" s="22"/>
      <c r="C384" s="22"/>
      <c r="D384" s="46"/>
      <c r="E384" s="46"/>
      <c r="F384" s="46" t="s">
        <v>783</v>
      </c>
      <c r="G384" s="46"/>
      <c r="H384" s="48"/>
      <c r="I384" s="48"/>
      <c r="K384" s="22"/>
    </row>
    <row r="385" spans="1:11">
      <c r="A385" s="22"/>
      <c r="B385" s="22"/>
      <c r="C385" s="22"/>
      <c r="D385" s="46" t="s">
        <v>2576</v>
      </c>
      <c r="E385" s="46" t="s">
        <v>2717</v>
      </c>
      <c r="F385" s="46" t="s">
        <v>785</v>
      </c>
      <c r="G385" s="46" t="s">
        <v>548</v>
      </c>
      <c r="H385" s="48">
        <v>65162000000</v>
      </c>
      <c r="I385" s="48">
        <v>43744000000</v>
      </c>
      <c r="J385">
        <v>53381000000</v>
      </c>
      <c r="K385" s="22"/>
    </row>
    <row r="386" spans="1:11">
      <c r="A386" s="22"/>
      <c r="B386" s="22"/>
      <c r="C386" s="22"/>
      <c r="D386" s="46" t="s">
        <v>438</v>
      </c>
      <c r="E386" s="46" t="s">
        <v>2718</v>
      </c>
      <c r="F386" s="46" t="s">
        <v>2719</v>
      </c>
      <c r="G386" s="46"/>
      <c r="H386" s="48">
        <v>21564000000</v>
      </c>
      <c r="I386" s="48">
        <v>7694000000</v>
      </c>
      <c r="J386">
        <v>6811000000</v>
      </c>
      <c r="K386" s="22"/>
    </row>
    <row r="387" spans="1:11">
      <c r="A387" s="22"/>
      <c r="B387" s="22"/>
      <c r="C387" s="22"/>
      <c r="D387" s="46" t="s">
        <v>438</v>
      </c>
      <c r="E387" s="46" t="s">
        <v>2720</v>
      </c>
      <c r="F387" s="46" t="s">
        <v>789</v>
      </c>
      <c r="G387" s="46" t="s">
        <v>548</v>
      </c>
      <c r="H387" s="48">
        <v>6424000000</v>
      </c>
      <c r="I387" s="48">
        <v>11563000000</v>
      </c>
      <c r="J387">
        <v>9040000000</v>
      </c>
      <c r="K387" s="22"/>
    </row>
    <row r="388" spans="1:11">
      <c r="A388" s="22"/>
      <c r="B388" s="22"/>
      <c r="C388" s="22"/>
      <c r="D388" s="46" t="s">
        <v>2576</v>
      </c>
      <c r="E388" s="46" t="s">
        <v>2721</v>
      </c>
      <c r="F388" s="46" t="s">
        <v>2249</v>
      </c>
      <c r="G388" s="46"/>
      <c r="H388" s="48">
        <v>13589000000</v>
      </c>
      <c r="I388" s="48">
        <v>19955000000</v>
      </c>
      <c r="J388">
        <v>25080000000</v>
      </c>
      <c r="K388" s="22"/>
    </row>
    <row r="389" spans="1:11">
      <c r="A389" s="22"/>
      <c r="B389" s="22"/>
      <c r="C389" s="22"/>
      <c r="D389" s="46" t="s">
        <v>2576</v>
      </c>
      <c r="E389" s="46" t="s">
        <v>2722</v>
      </c>
      <c r="F389" s="46" t="s">
        <v>793</v>
      </c>
      <c r="G389" s="46" t="s">
        <v>548</v>
      </c>
      <c r="H389" s="48">
        <v>13570000000</v>
      </c>
      <c r="I389" s="48">
        <v>17311000000</v>
      </c>
      <c r="J389">
        <v>23555000000</v>
      </c>
      <c r="K389" s="22"/>
    </row>
    <row r="390" spans="1:11">
      <c r="A390" s="22"/>
      <c r="B390" s="22"/>
      <c r="C390" s="22"/>
      <c r="D390" s="46" t="s">
        <v>438</v>
      </c>
      <c r="E390" s="46" t="s">
        <v>2723</v>
      </c>
      <c r="F390" s="46" t="s">
        <v>796</v>
      </c>
      <c r="G390" s="46" t="s">
        <v>548</v>
      </c>
      <c r="H390" s="48">
        <v>174000000</v>
      </c>
      <c r="I390" s="48">
        <v>0</v>
      </c>
      <c r="J390">
        <v>4322000000</v>
      </c>
      <c r="K390" s="22"/>
    </row>
    <row r="391" spans="1:11">
      <c r="A391" s="22"/>
      <c r="B391" s="22"/>
      <c r="C391" s="22"/>
      <c r="D391" s="46" t="s">
        <v>2576</v>
      </c>
      <c r="E391" s="46" t="s">
        <v>2724</v>
      </c>
      <c r="F391" s="46" t="s">
        <v>798</v>
      </c>
      <c r="G391" s="46"/>
      <c r="H391" s="48">
        <v>7697000000</v>
      </c>
      <c r="I391" s="48">
        <v>11021000000</v>
      </c>
      <c r="J391">
        <v>12690000000</v>
      </c>
      <c r="K391" s="22"/>
    </row>
    <row r="392" spans="1:11">
      <c r="A392" s="22"/>
      <c r="B392" s="22"/>
      <c r="C392" s="22"/>
      <c r="D392" s="46" t="s">
        <v>438</v>
      </c>
      <c r="E392" s="46" t="s">
        <v>2725</v>
      </c>
      <c r="F392" s="46" t="s">
        <v>2404</v>
      </c>
      <c r="G392" s="46" t="s">
        <v>548</v>
      </c>
      <c r="H392" s="48">
        <v>150000000</v>
      </c>
      <c r="I392" s="48">
        <v>-407000000</v>
      </c>
      <c r="J392">
        <v>-116000000</v>
      </c>
      <c r="K392" s="22"/>
    </row>
    <row r="393" spans="1:11">
      <c r="A393" s="22"/>
      <c r="B393" s="22"/>
      <c r="C393" s="22"/>
      <c r="D393" s="46" t="s">
        <v>438</v>
      </c>
      <c r="E393" s="46" t="s">
        <v>799</v>
      </c>
      <c r="F393" s="46" t="s">
        <v>839</v>
      </c>
      <c r="G393" s="46" t="s">
        <v>548</v>
      </c>
      <c r="H393" s="48">
        <v>741000000</v>
      </c>
      <c r="I393" s="48">
        <v>-581000000</v>
      </c>
      <c r="J393">
        <v>1169000000</v>
      </c>
      <c r="K393" s="22"/>
    </row>
    <row r="394" spans="1:11">
      <c r="A394" s="22"/>
      <c r="B394" s="22"/>
      <c r="C394" s="22"/>
      <c r="D394" s="46" t="s">
        <v>438</v>
      </c>
      <c r="E394" s="46" t="s">
        <v>2726</v>
      </c>
      <c r="F394" s="46" t="s">
        <v>804</v>
      </c>
      <c r="G394" s="46"/>
      <c r="H394" s="48">
        <v>-128380000000</v>
      </c>
      <c r="I394" s="48">
        <v>-153492000000</v>
      </c>
      <c r="J394">
        <v>-139890000000</v>
      </c>
      <c r="K394" s="22"/>
    </row>
    <row r="395" spans="1:11">
      <c r="A395" s="22"/>
      <c r="B395" s="22"/>
      <c r="C395" s="22"/>
      <c r="D395" s="46" t="s">
        <v>438</v>
      </c>
      <c r="E395" s="46" t="s">
        <v>2727</v>
      </c>
      <c r="F395" s="46" t="s">
        <v>455</v>
      </c>
      <c r="G395" s="46"/>
      <c r="H395" s="48">
        <v>89133000000</v>
      </c>
      <c r="I395" s="48">
        <v>76342000000</v>
      </c>
      <c r="J395">
        <v>82762000000</v>
      </c>
      <c r="K395" s="22"/>
    </row>
    <row r="396" spans="1:11">
      <c r="A396" s="22"/>
      <c r="B396" s="22"/>
      <c r="C396" s="22"/>
      <c r="D396" s="46" t="s">
        <v>438</v>
      </c>
      <c r="E396" s="46" t="s">
        <v>806</v>
      </c>
      <c r="F396" s="46" t="s">
        <v>2571</v>
      </c>
      <c r="G396" s="46"/>
      <c r="H396" s="48">
        <v>8035000000</v>
      </c>
      <c r="I396" s="48">
        <v>-3390000000</v>
      </c>
      <c r="J396">
        <v>7699000000</v>
      </c>
      <c r="K396" s="22"/>
    </row>
    <row r="397" spans="1:11">
      <c r="A397" s="22"/>
      <c r="B397" s="22"/>
      <c r="C397" s="22"/>
      <c r="D397" s="46"/>
      <c r="E397" s="46"/>
      <c r="F397" s="46" t="s">
        <v>2728</v>
      </c>
      <c r="G397" s="46"/>
      <c r="H397" s="48"/>
      <c r="I397" s="48"/>
      <c r="K397" s="22"/>
    </row>
    <row r="398" spans="1:11">
      <c r="A398" s="22"/>
      <c r="B398" s="22"/>
      <c r="C398" s="22"/>
      <c r="D398" s="46" t="s">
        <v>438</v>
      </c>
      <c r="E398" s="46" t="s">
        <v>809</v>
      </c>
      <c r="F398" s="46" t="s">
        <v>811</v>
      </c>
      <c r="G398" s="46"/>
      <c r="H398" s="48">
        <v>42154000000</v>
      </c>
      <c r="I398" s="48">
        <v>53227000000</v>
      </c>
      <c r="J398">
        <v>27695000000</v>
      </c>
      <c r="K398" s="22"/>
    </row>
    <row r="399" spans="1:11">
      <c r="A399" s="22"/>
      <c r="B399" s="22"/>
      <c r="C399" s="22"/>
      <c r="D399" s="46" t="s">
        <v>438</v>
      </c>
      <c r="E399" s="46" t="s">
        <v>2729</v>
      </c>
      <c r="F399" s="46" t="s">
        <v>814</v>
      </c>
      <c r="G399" s="46" t="s">
        <v>548</v>
      </c>
      <c r="H399" s="48">
        <v>15829000000</v>
      </c>
      <c r="I399" s="48">
        <v>25423000000</v>
      </c>
      <c r="J399">
        <v>28093000000</v>
      </c>
      <c r="K399" s="22"/>
    </row>
    <row r="400" spans="1:11">
      <c r="A400" s="22"/>
      <c r="B400" s="22"/>
      <c r="C400" s="22"/>
      <c r="D400" s="46"/>
      <c r="E400" s="46"/>
      <c r="F400" s="46" t="s">
        <v>815</v>
      </c>
      <c r="G400" s="46"/>
      <c r="H400" s="48"/>
      <c r="I400" s="48"/>
      <c r="K400" s="22"/>
    </row>
    <row r="401" spans="1:11">
      <c r="A401" s="22"/>
      <c r="B401" s="22"/>
      <c r="C401" s="22"/>
      <c r="D401" s="46" t="s">
        <v>438</v>
      </c>
      <c r="E401" s="46" t="s">
        <v>816</v>
      </c>
      <c r="F401" s="46" t="s">
        <v>811</v>
      </c>
      <c r="G401" s="46"/>
      <c r="H401" s="48">
        <v>2775000000</v>
      </c>
      <c r="I401" s="48">
        <v>3145000000</v>
      </c>
      <c r="J401">
        <v>1377000000</v>
      </c>
      <c r="K401" s="22"/>
    </row>
    <row r="402" spans="1:11">
      <c r="A402" s="22"/>
      <c r="B402" s="22"/>
      <c r="C402" s="22"/>
      <c r="D402" s="46" t="s">
        <v>438</v>
      </c>
      <c r="E402" s="46" t="s">
        <v>821</v>
      </c>
      <c r="F402" s="46" t="s">
        <v>823</v>
      </c>
      <c r="G402" s="46" t="s">
        <v>548</v>
      </c>
      <c r="H402" s="48">
        <v>1235000000</v>
      </c>
      <c r="I402" s="48">
        <v>1017000000</v>
      </c>
      <c r="J402">
        <v>892000000</v>
      </c>
      <c r="K402" s="22"/>
    </row>
    <row r="403" spans="1:11">
      <c r="A403" s="22"/>
      <c r="B403" s="22"/>
      <c r="C403" s="22"/>
      <c r="D403" s="46" t="s">
        <v>438</v>
      </c>
      <c r="E403" s="46" t="s">
        <v>824</v>
      </c>
      <c r="F403" s="46" t="s">
        <v>811</v>
      </c>
      <c r="G403" s="46"/>
      <c r="H403" s="48">
        <v>1840000000</v>
      </c>
      <c r="I403" s="48">
        <v>2224000000</v>
      </c>
      <c r="J403">
        <v>2091000000</v>
      </c>
      <c r="K403" s="22"/>
    </row>
    <row r="404" spans="1:11">
      <c r="A404" s="22"/>
      <c r="B404" s="22"/>
      <c r="C404" s="22"/>
      <c r="D404" s="46" t="s">
        <v>438</v>
      </c>
      <c r="E404" s="46" t="s">
        <v>2730</v>
      </c>
      <c r="F404" s="46" t="s">
        <v>831</v>
      </c>
      <c r="G404" s="46" t="s">
        <v>548</v>
      </c>
      <c r="H404" s="48">
        <v>9414000000</v>
      </c>
      <c r="I404" s="48">
        <v>5356000000</v>
      </c>
      <c r="J404">
        <v>3918000000</v>
      </c>
      <c r="K404" s="22"/>
    </row>
    <row r="405" spans="1:11">
      <c r="A405" s="22"/>
      <c r="B405" s="22"/>
      <c r="C405" s="22"/>
      <c r="D405" s="46" t="s">
        <v>438</v>
      </c>
      <c r="E405" s="46" t="s">
        <v>832</v>
      </c>
      <c r="F405" s="46" t="s">
        <v>823</v>
      </c>
      <c r="G405" s="46" t="s">
        <v>548</v>
      </c>
      <c r="H405" s="48">
        <v>6908000000</v>
      </c>
      <c r="I405" s="48">
        <v>5953000000</v>
      </c>
      <c r="J405">
        <v>4565000000</v>
      </c>
      <c r="K405" s="22"/>
    </row>
    <row r="406" spans="1:11">
      <c r="A406" s="22"/>
      <c r="B406" s="22"/>
      <c r="C406" s="22"/>
      <c r="D406" s="46" t="s">
        <v>438</v>
      </c>
      <c r="E406" s="46" t="s">
        <v>2731</v>
      </c>
      <c r="F406" s="46" t="s">
        <v>2231</v>
      </c>
      <c r="G406" s="46" t="s">
        <v>548</v>
      </c>
      <c r="H406" s="48">
        <v>0</v>
      </c>
      <c r="I406" s="48">
        <v>0</v>
      </c>
      <c r="J406">
        <v>1000000</v>
      </c>
      <c r="K406" s="22"/>
    </row>
    <row r="407" spans="1:11">
      <c r="A407" s="22"/>
      <c r="B407" s="22"/>
      <c r="C407" s="22"/>
      <c r="D407" s="46" t="s">
        <v>438</v>
      </c>
      <c r="E407" s="46" t="s">
        <v>2251</v>
      </c>
      <c r="F407" s="46" t="s">
        <v>2248</v>
      </c>
      <c r="G407" s="46"/>
      <c r="H407" s="48">
        <v>453000000</v>
      </c>
      <c r="I407" s="48">
        <v>271000000</v>
      </c>
      <c r="J407">
        <v>226000000</v>
      </c>
      <c r="K407" s="22"/>
    </row>
    <row r="408" spans="1:11">
      <c r="A408" s="22"/>
      <c r="B408" s="22"/>
      <c r="C408" s="22"/>
      <c r="D408" s="46" t="s">
        <v>438</v>
      </c>
      <c r="E408" s="46" t="s">
        <v>834</v>
      </c>
      <c r="F408" s="46" t="s">
        <v>836</v>
      </c>
      <c r="G408" s="46"/>
      <c r="H408" s="48">
        <v>-552000000</v>
      </c>
      <c r="I408" s="48">
        <v>-296000000</v>
      </c>
      <c r="J408">
        <v>-611000000</v>
      </c>
      <c r="K408" s="22"/>
    </row>
    <row r="409" spans="1:11">
      <c r="A409" s="22"/>
      <c r="B409" s="22"/>
      <c r="C409" s="22"/>
      <c r="D409" s="46" t="s">
        <v>438</v>
      </c>
      <c r="E409" s="46" t="s">
        <v>837</v>
      </c>
      <c r="F409" s="46" t="s">
        <v>839</v>
      </c>
      <c r="G409" s="46"/>
      <c r="H409" s="48">
        <v>51000000</v>
      </c>
      <c r="I409" s="48">
        <v>136000000</v>
      </c>
      <c r="J409">
        <v>0</v>
      </c>
      <c r="K409" s="22"/>
    </row>
    <row r="410" spans="1:11">
      <c r="A410" s="22"/>
      <c r="B410" s="22"/>
      <c r="C410" s="22"/>
      <c r="D410" s="46" t="s">
        <v>438</v>
      </c>
      <c r="E410" s="46" t="s">
        <v>2732</v>
      </c>
      <c r="F410" s="46" t="s">
        <v>2232</v>
      </c>
      <c r="G410" s="46"/>
      <c r="H410" s="48">
        <v>110503000000</v>
      </c>
      <c r="I410" s="48">
        <v>93910000000</v>
      </c>
      <c r="J410">
        <v>83770000000</v>
      </c>
      <c r="K410" s="22"/>
    </row>
    <row r="411" spans="1:11">
      <c r="A411" s="22"/>
      <c r="B411" s="22"/>
      <c r="C411" s="22"/>
      <c r="D411" s="46" t="s">
        <v>438</v>
      </c>
      <c r="E411" s="46" t="s">
        <v>1970</v>
      </c>
      <c r="F411" s="46" t="s">
        <v>2733</v>
      </c>
      <c r="G411" s="46"/>
      <c r="H411" s="48">
        <v>-348000000</v>
      </c>
      <c r="I411" s="48">
        <v>-1941000000</v>
      </c>
      <c r="J411">
        <v>2420000000</v>
      </c>
      <c r="K411" s="22"/>
    </row>
    <row r="412" spans="1:11">
      <c r="A412" s="22"/>
      <c r="B412" s="22"/>
      <c r="C412" s="22"/>
      <c r="D412" s="46" t="s">
        <v>438</v>
      </c>
      <c r="E412" s="46" t="s">
        <v>2630</v>
      </c>
      <c r="F412" s="46" t="s">
        <v>2734</v>
      </c>
      <c r="G412" s="46" t="s">
        <v>548</v>
      </c>
      <c r="H412" s="48">
        <v>19571000000</v>
      </c>
      <c r="I412" s="48">
        <v>19919000000</v>
      </c>
      <c r="J412">
        <v>21860000000</v>
      </c>
      <c r="K412" s="22"/>
    </row>
    <row r="413" spans="1:11">
      <c r="A413" s="22"/>
      <c r="B413" s="22"/>
      <c r="C413" s="22"/>
      <c r="D413" s="46" t="s">
        <v>438</v>
      </c>
      <c r="E413" s="46" t="s">
        <v>2630</v>
      </c>
      <c r="F413" s="46" t="s">
        <v>2735</v>
      </c>
      <c r="G413" s="46" t="s">
        <v>548</v>
      </c>
      <c r="H413" s="48">
        <v>19571000000</v>
      </c>
      <c r="I413" s="48">
        <v>19919000000</v>
      </c>
      <c r="J413">
        <v>21860000000</v>
      </c>
      <c r="K413" s="22"/>
    </row>
    <row r="414" spans="1:11">
      <c r="A414" s="22"/>
      <c r="B414" s="22"/>
      <c r="C414" s="22"/>
      <c r="D414" s="46"/>
      <c r="E414" s="46"/>
      <c r="F414" s="46" t="s">
        <v>847</v>
      </c>
      <c r="G414" s="46"/>
      <c r="H414" s="48"/>
      <c r="I414" s="48"/>
      <c r="K414" s="22"/>
    </row>
    <row r="415" spans="1:11">
      <c r="A415" s="22"/>
      <c r="B415" s="22"/>
      <c r="C415" s="22"/>
      <c r="D415" s="46" t="s">
        <v>438</v>
      </c>
      <c r="E415" s="46" t="s">
        <v>2736</v>
      </c>
      <c r="F415" s="46" t="s">
        <v>849</v>
      </c>
      <c r="G415" s="46"/>
      <c r="H415" s="48">
        <v>3906000000</v>
      </c>
      <c r="I415" s="48">
        <v>4321000000</v>
      </c>
      <c r="J415">
        <v>5245000000</v>
      </c>
      <c r="K415" s="22"/>
    </row>
    <row r="416" spans="1:11">
      <c r="A416" s="22"/>
      <c r="B416" s="22"/>
      <c r="C416" s="22"/>
      <c r="D416" s="46" t="s">
        <v>438</v>
      </c>
      <c r="E416" s="46" t="s">
        <v>2737</v>
      </c>
      <c r="F416" s="46" t="s">
        <v>851</v>
      </c>
      <c r="G416" s="46"/>
      <c r="H416" s="48">
        <v>8808000000</v>
      </c>
      <c r="I416" s="48">
        <v>7132000000</v>
      </c>
      <c r="J416">
        <v>8024000000</v>
      </c>
      <c r="K416" s="22"/>
    </row>
    <row r="417" spans="1:11">
      <c r="A417" s="22"/>
      <c r="B417" s="22"/>
      <c r="C417" s="22"/>
      <c r="D417" s="46" t="s">
        <v>263</v>
      </c>
      <c r="E417" s="46" t="s">
        <v>428</v>
      </c>
      <c r="F417" s="46"/>
      <c r="G417" s="46"/>
      <c r="H417" s="48"/>
      <c r="I417" s="48"/>
      <c r="K417" s="22"/>
    </row>
    <row r="418" spans="1:11">
      <c r="A418" s="22"/>
      <c r="B418" s="22"/>
      <c r="C418" s="22"/>
      <c r="D418" s="46"/>
      <c r="E418" s="46" t="s">
        <v>852</v>
      </c>
      <c r="F418" s="46" t="s">
        <v>298</v>
      </c>
      <c r="G418" s="46"/>
      <c r="H418" s="48"/>
      <c r="I418" s="48"/>
      <c r="K418" s="22"/>
    </row>
    <row r="419" spans="1:11">
      <c r="A419" s="22"/>
      <c r="B419" s="22"/>
      <c r="C419" s="22"/>
      <c r="D419" s="46" t="s">
        <v>438</v>
      </c>
      <c r="E419" s="46" t="s">
        <v>2738</v>
      </c>
      <c r="F419" s="46" t="s">
        <v>2739</v>
      </c>
      <c r="G419" s="46"/>
      <c r="H419" s="48"/>
      <c r="I419" s="48"/>
      <c r="K419" s="22"/>
    </row>
    <row r="420" spans="1:11">
      <c r="A420" s="22"/>
      <c r="B420" s="22"/>
      <c r="C420" s="22"/>
      <c r="D420" s="46" t="s">
        <v>2576</v>
      </c>
      <c r="E420" s="46" t="s">
        <v>2740</v>
      </c>
      <c r="F420" s="46" t="s">
        <v>2741</v>
      </c>
      <c r="G420" s="46"/>
      <c r="H420" s="48">
        <v>90</v>
      </c>
      <c r="I420" s="48"/>
      <c r="K420" s="22"/>
    </row>
    <row r="421" spans="1:11">
      <c r="A421" s="22"/>
      <c r="B421" s="22"/>
      <c r="C421" s="22"/>
      <c r="D421" s="46" t="s">
        <v>438</v>
      </c>
      <c r="E421" s="46" t="s">
        <v>2742</v>
      </c>
      <c r="F421" s="46" t="s">
        <v>2743</v>
      </c>
      <c r="G421" s="46"/>
      <c r="H421" s="48"/>
      <c r="I421" s="48"/>
      <c r="K421" s="22"/>
    </row>
    <row r="422" spans="1:11">
      <c r="A422" s="22"/>
      <c r="B422" s="22"/>
      <c r="C422" s="22"/>
      <c r="D422" s="46" t="s">
        <v>438</v>
      </c>
      <c r="E422" s="46" t="s">
        <v>2744</v>
      </c>
      <c r="F422" s="46" t="s">
        <v>2745</v>
      </c>
      <c r="G422" s="46"/>
      <c r="H422" s="48"/>
      <c r="I422" s="48"/>
      <c r="K422" s="22"/>
    </row>
    <row r="423" spans="1:11">
      <c r="A423" s="22"/>
      <c r="B423" s="22"/>
      <c r="C423" s="22"/>
      <c r="D423" s="46" t="s">
        <v>2576</v>
      </c>
      <c r="E423" s="46" t="s">
        <v>2746</v>
      </c>
      <c r="F423" s="46" t="s">
        <v>2747</v>
      </c>
      <c r="G423" s="46"/>
      <c r="H423" s="48"/>
      <c r="I423" s="48"/>
      <c r="K423" s="22"/>
    </row>
    <row r="424" spans="1:11">
      <c r="A424" s="22"/>
      <c r="B424" s="22"/>
      <c r="C424" s="22"/>
      <c r="D424" s="46" t="s">
        <v>2576</v>
      </c>
      <c r="E424" s="46" t="s">
        <v>2748</v>
      </c>
      <c r="F424" s="46" t="s">
        <v>2749</v>
      </c>
      <c r="G424" s="46"/>
      <c r="H424" s="48">
        <v>0.05</v>
      </c>
      <c r="I424" s="48"/>
      <c r="K424" s="22"/>
    </row>
    <row r="425" spans="1:11">
      <c r="A425" s="22"/>
      <c r="B425" s="22"/>
      <c r="C425" s="22"/>
      <c r="D425" s="46" t="s">
        <v>2576</v>
      </c>
      <c r="E425" s="46" t="s">
        <v>2750</v>
      </c>
      <c r="F425" s="46" t="s">
        <v>2751</v>
      </c>
      <c r="G425" s="46"/>
      <c r="H425" s="48">
        <v>21</v>
      </c>
      <c r="I425" s="48"/>
      <c r="K425" s="22"/>
    </row>
    <row r="426" spans="1:11">
      <c r="A426" s="22"/>
      <c r="B426" s="22"/>
      <c r="C426" s="22"/>
      <c r="D426" s="46" t="s">
        <v>438</v>
      </c>
      <c r="E426" s="46" t="s">
        <v>2680</v>
      </c>
      <c r="F426" s="46" t="s">
        <v>2681</v>
      </c>
      <c r="G426" s="46"/>
      <c r="H426" s="48"/>
      <c r="I426" s="48"/>
      <c r="K426" s="22"/>
    </row>
    <row r="427" spans="1:11">
      <c r="A427" s="22"/>
      <c r="B427" s="22"/>
      <c r="C427" s="22"/>
      <c r="D427" s="46" t="s">
        <v>2576</v>
      </c>
      <c r="E427" s="46" t="s">
        <v>2697</v>
      </c>
      <c r="F427" s="46" t="s">
        <v>2698</v>
      </c>
      <c r="G427" s="46"/>
      <c r="H427" s="48"/>
      <c r="I427" s="48"/>
      <c r="K427" s="22"/>
    </row>
    <row r="428" spans="1:11">
      <c r="A428" s="22"/>
      <c r="B428" s="22"/>
      <c r="C428" s="22"/>
      <c r="D428" s="46"/>
      <c r="E428" s="46"/>
      <c r="F428" s="46" t="s">
        <v>853</v>
      </c>
      <c r="G428" s="46"/>
      <c r="H428" s="48"/>
      <c r="I428" s="48"/>
      <c r="K428" s="22"/>
    </row>
    <row r="429" spans="1:11">
      <c r="A429" s="22"/>
      <c r="B429" s="22"/>
      <c r="C429" s="22"/>
      <c r="D429" s="46" t="s">
        <v>2576</v>
      </c>
      <c r="E429" s="46" t="s">
        <v>2752</v>
      </c>
      <c r="F429" s="46" t="s">
        <v>1976</v>
      </c>
      <c r="G429" s="46"/>
      <c r="H429" s="48">
        <v>28604000000</v>
      </c>
      <c r="I429" s="48">
        <v>47198000000</v>
      </c>
      <c r="J429">
        <v>85108000000</v>
      </c>
      <c r="K429" s="22"/>
    </row>
    <row r="430" spans="1:11">
      <c r="A430" s="22"/>
      <c r="B430" s="22"/>
      <c r="C430" s="22"/>
      <c r="D430" s="46" t="s">
        <v>2576</v>
      </c>
      <c r="E430" s="46" t="s">
        <v>2753</v>
      </c>
      <c r="F430" s="46" t="s">
        <v>2406</v>
      </c>
      <c r="G430" s="46"/>
      <c r="H430" s="48">
        <v>1302000000</v>
      </c>
      <c r="I430" s="48">
        <v>3616000000</v>
      </c>
      <c r="J430">
        <v>4988000000</v>
      </c>
      <c r="K430" s="22"/>
    </row>
    <row r="431" spans="1:11">
      <c r="A431" s="22"/>
      <c r="B431" s="22"/>
      <c r="C431" s="22"/>
      <c r="D431" s="46" t="s">
        <v>2576</v>
      </c>
      <c r="E431" s="46" t="s">
        <v>2754</v>
      </c>
      <c r="F431" s="46" t="s">
        <v>1977</v>
      </c>
      <c r="G431" s="46"/>
      <c r="H431" s="48">
        <v>11021000000</v>
      </c>
      <c r="I431" s="48">
        <v>7610000000</v>
      </c>
      <c r="J431">
        <v>7584000000</v>
      </c>
      <c r="K431" s="22"/>
    </row>
    <row r="432" spans="1:11">
      <c r="A432" s="22"/>
      <c r="B432" s="22"/>
      <c r="C432" s="22"/>
      <c r="D432" s="46" t="s">
        <v>438</v>
      </c>
      <c r="E432" s="46" t="s">
        <v>2755</v>
      </c>
      <c r="F432" s="46" t="s">
        <v>2255</v>
      </c>
      <c r="G432" s="46"/>
      <c r="H432" s="48">
        <v>9849000000</v>
      </c>
      <c r="I432" s="48">
        <v>274000000</v>
      </c>
      <c r="J432">
        <v>143000000</v>
      </c>
      <c r="K432" s="22"/>
    </row>
    <row r="433" spans="1:11">
      <c r="A433" s="22"/>
      <c r="B433" s="22"/>
      <c r="C433" s="22"/>
      <c r="D433" s="46" t="s">
        <v>2576</v>
      </c>
      <c r="E433" s="46" t="s">
        <v>2756</v>
      </c>
      <c r="F433" s="46" t="s">
        <v>2757</v>
      </c>
      <c r="G433" s="46"/>
      <c r="H433" s="48">
        <v>4094000000</v>
      </c>
      <c r="I433" s="48">
        <v>4470000000</v>
      </c>
      <c r="J433">
        <v>6114000000</v>
      </c>
      <c r="K433" s="22"/>
    </row>
    <row r="434" spans="1:11">
      <c r="A434" s="22"/>
      <c r="B434" s="22"/>
      <c r="C434" s="22"/>
      <c r="D434" s="46" t="s">
        <v>2576</v>
      </c>
      <c r="E434" s="46" t="s">
        <v>2758</v>
      </c>
      <c r="F434" s="46" t="s">
        <v>1979</v>
      </c>
      <c r="G434" s="46"/>
      <c r="H434" s="48">
        <v>1810000000</v>
      </c>
      <c r="I434" s="48">
        <v>6042000000</v>
      </c>
      <c r="J434">
        <v>0</v>
      </c>
      <c r="K434" s="22"/>
    </row>
    <row r="435" spans="1:11">
      <c r="A435" s="22"/>
      <c r="B435" s="22"/>
      <c r="C435" s="22"/>
      <c r="D435" s="46" t="s">
        <v>263</v>
      </c>
      <c r="E435" s="46" t="s">
        <v>428</v>
      </c>
      <c r="F435" s="46"/>
      <c r="G435" s="46"/>
      <c r="H435" s="48"/>
      <c r="I435" s="48"/>
      <c r="K435" s="22"/>
    </row>
    <row r="436" spans="1:11">
      <c r="A436" s="22"/>
      <c r="B436" s="22"/>
      <c r="C436" s="22"/>
      <c r="D436" s="46"/>
      <c r="E436" s="46" t="s">
        <v>860</v>
      </c>
      <c r="F436" s="46" t="s">
        <v>299</v>
      </c>
      <c r="G436" s="46"/>
      <c r="H436" s="48"/>
      <c r="I436" s="48"/>
      <c r="K436" s="22"/>
    </row>
    <row r="437" spans="1:11">
      <c r="A437" s="22"/>
      <c r="B437" s="22"/>
      <c r="C437" s="22"/>
      <c r="D437" s="46" t="s">
        <v>438</v>
      </c>
      <c r="E437" s="46" t="s">
        <v>2759</v>
      </c>
      <c r="F437" s="46" t="s">
        <v>2760</v>
      </c>
      <c r="G437" s="46"/>
      <c r="H437" s="48"/>
      <c r="I437" s="48"/>
      <c r="K437" s="22"/>
    </row>
    <row r="438" spans="1:11">
      <c r="A438" s="22"/>
      <c r="B438" s="22"/>
      <c r="C438" s="22"/>
      <c r="D438" s="46" t="s">
        <v>438</v>
      </c>
      <c r="E438" s="46" t="s">
        <v>2761</v>
      </c>
      <c r="F438" s="46" t="s">
        <v>865</v>
      </c>
      <c r="G438" s="46"/>
      <c r="H438" s="48">
        <v>422000000</v>
      </c>
      <c r="I438" s="48"/>
      <c r="J438">
        <v>4801000000</v>
      </c>
      <c r="K438" s="22"/>
    </row>
    <row r="439" spans="1:11">
      <c r="A439" s="22"/>
      <c r="B439" s="22"/>
      <c r="C439" s="22"/>
      <c r="D439" s="46" t="s">
        <v>438</v>
      </c>
      <c r="E439" s="46" t="s">
        <v>2762</v>
      </c>
      <c r="F439" s="46" t="s">
        <v>2763</v>
      </c>
      <c r="G439" s="46"/>
      <c r="H439" s="48">
        <v>1</v>
      </c>
      <c r="I439" s="48">
        <v>0</v>
      </c>
      <c r="K439" s="22"/>
    </row>
    <row r="440" spans="1:11">
      <c r="A440" s="22"/>
      <c r="B440" s="22"/>
      <c r="C440" s="22"/>
      <c r="D440" s="46" t="s">
        <v>263</v>
      </c>
      <c r="E440" s="46" t="s">
        <v>428</v>
      </c>
      <c r="F440" s="46"/>
      <c r="G440" s="46"/>
      <c r="H440" s="48"/>
      <c r="I440" s="48"/>
      <c r="K440" s="22"/>
    </row>
    <row r="441" spans="1:11">
      <c r="A441" s="22"/>
      <c r="B441" s="22"/>
      <c r="C441" s="22"/>
      <c r="D441" s="46"/>
      <c r="E441" s="46" t="s">
        <v>2764</v>
      </c>
      <c r="F441" s="46" t="s">
        <v>2541</v>
      </c>
      <c r="G441" s="46"/>
      <c r="H441" s="48"/>
      <c r="I441" s="48"/>
      <c r="K441" s="22"/>
    </row>
    <row r="442" spans="1:11">
      <c r="A442" s="22"/>
      <c r="B442" s="22"/>
      <c r="C442" s="22"/>
      <c r="D442" s="46" t="s">
        <v>2576</v>
      </c>
      <c r="E442" s="46" t="s">
        <v>2765</v>
      </c>
      <c r="F442" s="46" t="s">
        <v>1982</v>
      </c>
      <c r="G442" s="46"/>
      <c r="H442" s="48">
        <v>12900000000</v>
      </c>
      <c r="I442" s="48">
        <v>11800000000</v>
      </c>
      <c r="K442" s="22"/>
    </row>
    <row r="443" spans="1:11">
      <c r="A443" s="22"/>
      <c r="B443" s="22"/>
      <c r="C443" s="22"/>
      <c r="D443" s="46" t="s">
        <v>438</v>
      </c>
      <c r="E443" s="46" t="s">
        <v>2766</v>
      </c>
      <c r="F443" s="46" t="s">
        <v>2767</v>
      </c>
      <c r="G443" s="46"/>
      <c r="H443" s="48">
        <v>0.1</v>
      </c>
      <c r="I443" s="48"/>
      <c r="K443" s="22"/>
    </row>
    <row r="444" spans="1:11">
      <c r="A444" s="22"/>
      <c r="B444" s="22"/>
      <c r="C444" s="22"/>
      <c r="D444" s="46" t="s">
        <v>2576</v>
      </c>
      <c r="E444" s="46" t="s">
        <v>2768</v>
      </c>
      <c r="F444" s="46" t="s">
        <v>874</v>
      </c>
      <c r="G444" s="46"/>
      <c r="H444" s="48">
        <v>0.2</v>
      </c>
      <c r="I444" s="48"/>
      <c r="K444" s="22"/>
    </row>
    <row r="445" spans="1:11">
      <c r="A445" s="22"/>
      <c r="B445" s="22"/>
      <c r="C445" s="22"/>
      <c r="D445" s="46" t="s">
        <v>438</v>
      </c>
      <c r="E445" s="46" t="s">
        <v>2769</v>
      </c>
      <c r="F445" s="46" t="s">
        <v>2770</v>
      </c>
      <c r="G445" s="46"/>
      <c r="H445" s="48"/>
      <c r="I445" s="48"/>
      <c r="K445" s="22"/>
    </row>
    <row r="446" spans="1:11">
      <c r="A446" s="22"/>
      <c r="B446" s="22"/>
      <c r="C446" s="22"/>
      <c r="D446" s="46" t="s">
        <v>438</v>
      </c>
      <c r="E446" s="46" t="s">
        <v>2603</v>
      </c>
      <c r="F446" s="46" t="s">
        <v>1984</v>
      </c>
      <c r="G446" s="46"/>
      <c r="H446" s="48">
        <v>1.35</v>
      </c>
      <c r="I446" s="48">
        <v>1.1499999999999999</v>
      </c>
      <c r="J446">
        <v>0.88</v>
      </c>
      <c r="K446" s="22"/>
    </row>
    <row r="447" spans="1:11">
      <c r="A447" s="22"/>
      <c r="B447" s="22"/>
      <c r="C447" s="22"/>
      <c r="D447" s="46" t="s">
        <v>263</v>
      </c>
      <c r="E447" s="46" t="s">
        <v>428</v>
      </c>
      <c r="F447" s="46"/>
      <c r="G447" s="46"/>
      <c r="H447" s="48"/>
      <c r="I447" s="48"/>
      <c r="K447" s="22"/>
    </row>
    <row r="448" spans="1:11">
      <c r="A448" s="22"/>
      <c r="B448" s="22"/>
      <c r="C448" s="22"/>
      <c r="D448" s="46"/>
      <c r="E448" s="46" t="s">
        <v>1985</v>
      </c>
      <c r="F448" s="46" t="s">
        <v>1891</v>
      </c>
      <c r="G448" s="46"/>
      <c r="H448" s="48"/>
      <c r="I448" s="48"/>
      <c r="K448" s="22"/>
    </row>
    <row r="449" spans="1:11">
      <c r="A449" s="22"/>
      <c r="B449" s="22"/>
      <c r="C449" s="22"/>
      <c r="D449" s="46" t="s">
        <v>438</v>
      </c>
      <c r="E449" s="46" t="s">
        <v>2771</v>
      </c>
      <c r="F449" s="46" t="s">
        <v>1988</v>
      </c>
      <c r="G449" s="46"/>
      <c r="H449" s="48">
        <v>36856000000</v>
      </c>
      <c r="I449" s="48">
        <v>25801000000</v>
      </c>
      <c r="K449" s="22"/>
    </row>
    <row r="450" spans="1:11">
      <c r="A450" s="22"/>
      <c r="B450" s="22"/>
      <c r="C450" s="22"/>
      <c r="D450" s="46" t="s">
        <v>438</v>
      </c>
      <c r="E450" s="46" t="s">
        <v>2772</v>
      </c>
      <c r="F450" s="46" t="s">
        <v>1989</v>
      </c>
      <c r="G450" s="46"/>
      <c r="H450" s="48">
        <v>219220000000</v>
      </c>
      <c r="I450" s="48">
        <v>186249000000</v>
      </c>
      <c r="K450" s="22"/>
    </row>
    <row r="451" spans="1:11">
      <c r="A451" s="22"/>
      <c r="B451" s="22"/>
      <c r="C451" s="22"/>
      <c r="D451" s="46" t="s">
        <v>438</v>
      </c>
      <c r="E451" s="46" t="s">
        <v>2773</v>
      </c>
      <c r="F451" s="46" t="s">
        <v>1992</v>
      </c>
      <c r="G451" s="46"/>
      <c r="H451" s="48">
        <v>2353000000</v>
      </c>
      <c r="I451" s="48">
        <v>1743000000</v>
      </c>
      <c r="K451" s="22"/>
    </row>
    <row r="452" spans="1:11">
      <c r="A452" s="22"/>
      <c r="B452" s="22"/>
      <c r="C452" s="22"/>
      <c r="D452" s="46" t="s">
        <v>2576</v>
      </c>
      <c r="E452" s="46" t="s">
        <v>2631</v>
      </c>
      <c r="F452" s="46" t="s">
        <v>1346</v>
      </c>
      <c r="G452" s="46"/>
      <c r="H452" s="48">
        <v>258429000000</v>
      </c>
      <c r="I452" s="48">
        <v>213793000000</v>
      </c>
      <c r="K452" s="22"/>
    </row>
    <row r="453" spans="1:11">
      <c r="A453" s="22"/>
      <c r="B453" s="22"/>
      <c r="C453" s="22"/>
      <c r="D453" s="46" t="s">
        <v>2576</v>
      </c>
      <c r="E453" s="46" t="s">
        <v>2774</v>
      </c>
      <c r="F453" s="46" t="s">
        <v>1993</v>
      </c>
      <c r="G453" s="46"/>
      <c r="H453" s="48">
        <v>0</v>
      </c>
      <c r="I453" s="48">
        <v>0</v>
      </c>
      <c r="K453" s="22"/>
    </row>
    <row r="454" spans="1:11">
      <c r="A454" s="22"/>
      <c r="B454" s="22"/>
      <c r="C454" s="22"/>
      <c r="D454" s="46" t="s">
        <v>2576</v>
      </c>
      <c r="E454" s="46" t="s">
        <v>2775</v>
      </c>
      <c r="F454" s="46" t="s">
        <v>1994</v>
      </c>
      <c r="G454" s="46"/>
      <c r="H454" s="48">
        <v>2600000000</v>
      </c>
      <c r="I454" s="48">
        <v>3100000000</v>
      </c>
      <c r="K454" s="22"/>
    </row>
    <row r="455" spans="1:11">
      <c r="A455" s="22"/>
      <c r="B455" s="22"/>
      <c r="C455" s="22"/>
      <c r="D455" s="46" t="s">
        <v>438</v>
      </c>
      <c r="E455" s="46" t="s">
        <v>2776</v>
      </c>
      <c r="F455" s="46" t="s">
        <v>2777</v>
      </c>
      <c r="G455" s="46"/>
      <c r="H455" s="48"/>
      <c r="I455" s="48"/>
      <c r="K455" s="22"/>
    </row>
    <row r="456" spans="1:11">
      <c r="A456" s="22"/>
      <c r="B456" s="22"/>
      <c r="C456" s="22"/>
      <c r="D456" s="46" t="s">
        <v>263</v>
      </c>
      <c r="E456" s="46" t="s">
        <v>428</v>
      </c>
      <c r="F456" s="46"/>
      <c r="G456" s="46"/>
      <c r="H456" s="48"/>
      <c r="I456" s="48"/>
      <c r="K456" s="22"/>
    </row>
    <row r="457" spans="1:11">
      <c r="A457" s="22"/>
      <c r="B457" s="22"/>
      <c r="C457" s="22"/>
      <c r="D457" s="46"/>
      <c r="E457" s="46" t="s">
        <v>2778</v>
      </c>
      <c r="F457" s="46" t="s">
        <v>2542</v>
      </c>
      <c r="G457" s="46"/>
      <c r="H457" s="48"/>
      <c r="I457" s="48"/>
      <c r="K457" s="22"/>
    </row>
    <row r="458" spans="1:11">
      <c r="A458" s="22"/>
      <c r="B458" s="22"/>
      <c r="C458" s="22"/>
      <c r="D458" s="46" t="s">
        <v>438</v>
      </c>
      <c r="E458" s="46" t="s">
        <v>2779</v>
      </c>
      <c r="F458" s="46" t="s">
        <v>2780</v>
      </c>
      <c r="G458" s="46"/>
      <c r="H458" s="48">
        <v>249653000000</v>
      </c>
      <c r="I458" s="48">
        <v>248087000000</v>
      </c>
      <c r="K458" s="22"/>
    </row>
    <row r="459" spans="1:11">
      <c r="A459" s="22"/>
      <c r="B459" s="22"/>
      <c r="C459" s="22"/>
      <c r="D459" s="46" t="s">
        <v>438</v>
      </c>
      <c r="E459" s="46" t="s">
        <v>2633</v>
      </c>
      <c r="F459" s="46" t="s">
        <v>1933</v>
      </c>
      <c r="G459" s="46"/>
      <c r="H459" s="48">
        <v>257442000000</v>
      </c>
      <c r="I459" s="48">
        <v>252007000000</v>
      </c>
      <c r="K459" s="22"/>
    </row>
    <row r="460" spans="1:11">
      <c r="A460" s="22"/>
      <c r="B460" s="22"/>
      <c r="C460" s="22"/>
      <c r="D460" s="46" t="s">
        <v>438</v>
      </c>
      <c r="E460" s="46" t="s">
        <v>2634</v>
      </c>
      <c r="F460" s="46" t="s">
        <v>2781</v>
      </c>
      <c r="G460" s="46"/>
      <c r="H460" s="48">
        <v>55483000000</v>
      </c>
      <c r="I460" s="48">
        <v>12346000000</v>
      </c>
      <c r="K460" s="22"/>
    </row>
    <row r="461" spans="1:11">
      <c r="A461" s="22"/>
      <c r="B461" s="22"/>
      <c r="C461" s="22"/>
      <c r="D461" s="46" t="s">
        <v>438</v>
      </c>
      <c r="E461" s="46" t="s">
        <v>2660</v>
      </c>
      <c r="F461" s="46" t="s">
        <v>917</v>
      </c>
      <c r="G461" s="46"/>
      <c r="H461" s="48">
        <v>56359000000</v>
      </c>
      <c r="I461" s="48">
        <v>12247000000</v>
      </c>
      <c r="K461" s="22"/>
    </row>
    <row r="462" spans="1:11">
      <c r="A462" s="22"/>
      <c r="B462" s="22"/>
      <c r="C462" s="22"/>
      <c r="D462" s="46" t="s">
        <v>2576</v>
      </c>
      <c r="E462" s="46" t="s">
        <v>2782</v>
      </c>
      <c r="F462" s="46" t="s">
        <v>2783</v>
      </c>
      <c r="G462" s="46"/>
      <c r="H462" s="48">
        <v>0</v>
      </c>
      <c r="I462" s="48">
        <v>0</v>
      </c>
      <c r="K462" s="22"/>
    </row>
    <row r="463" spans="1:11">
      <c r="A463" s="22"/>
      <c r="B463" s="22"/>
      <c r="C463" s="22"/>
      <c r="D463" s="46" t="s">
        <v>2576</v>
      </c>
      <c r="E463" s="46" t="s">
        <v>2784</v>
      </c>
      <c r="F463" s="46" t="s">
        <v>2785</v>
      </c>
      <c r="G463" s="46"/>
      <c r="H463" s="48">
        <v>1943000000</v>
      </c>
      <c r="I463" s="48">
        <v>5250000000</v>
      </c>
      <c r="K463" s="22"/>
    </row>
    <row r="464" spans="1:11">
      <c r="A464" s="22"/>
      <c r="B464" s="22"/>
      <c r="C464" s="22"/>
      <c r="D464" s="46" t="s">
        <v>438</v>
      </c>
      <c r="E464" s="46" t="s">
        <v>2659</v>
      </c>
      <c r="F464" s="46" t="s">
        <v>2786</v>
      </c>
      <c r="G464" s="46"/>
      <c r="H464" s="48">
        <v>313801000000</v>
      </c>
      <c r="I464" s="48">
        <v>264254000000</v>
      </c>
      <c r="K464" s="22"/>
    </row>
    <row r="465" spans="1:11">
      <c r="A465" s="22"/>
      <c r="B465" s="22"/>
      <c r="C465" s="22"/>
      <c r="D465" s="46" t="s">
        <v>438</v>
      </c>
      <c r="E465" s="46" t="s">
        <v>2787</v>
      </c>
      <c r="F465" s="46" t="s">
        <v>2788</v>
      </c>
      <c r="G465" s="46"/>
      <c r="H465" s="48">
        <v>0</v>
      </c>
      <c r="I465" s="48">
        <v>0</v>
      </c>
      <c r="J465">
        <v>0</v>
      </c>
      <c r="K465" s="22"/>
    </row>
    <row r="466" spans="1:11">
      <c r="A466" s="22"/>
      <c r="B466" s="22"/>
      <c r="C466" s="22"/>
      <c r="D466" s="46" t="s">
        <v>263</v>
      </c>
      <c r="E466" s="46" t="s">
        <v>428</v>
      </c>
      <c r="F466" s="46"/>
      <c r="G466" s="46"/>
      <c r="H466" s="48"/>
      <c r="I466" s="48"/>
      <c r="K466" s="22"/>
    </row>
    <row r="467" spans="1:11">
      <c r="A467" s="22"/>
      <c r="B467" s="22"/>
      <c r="C467" s="22"/>
      <c r="D467" s="46"/>
      <c r="E467" s="46" t="s">
        <v>1995</v>
      </c>
      <c r="F467" s="46" t="s">
        <v>1892</v>
      </c>
      <c r="G467" s="46"/>
      <c r="H467" s="48"/>
      <c r="I467" s="48"/>
      <c r="K467" s="22"/>
    </row>
    <row r="468" spans="1:11">
      <c r="A468" s="22"/>
      <c r="B468" s="22"/>
      <c r="C468" s="22"/>
      <c r="D468" s="46"/>
      <c r="E468" s="46"/>
      <c r="F468" s="46" t="s">
        <v>968</v>
      </c>
      <c r="G468" s="46"/>
      <c r="H468" s="48"/>
      <c r="I468" s="48"/>
      <c r="K468" s="22"/>
    </row>
    <row r="469" spans="1:11">
      <c r="A469" s="22"/>
      <c r="B469" s="22"/>
      <c r="C469" s="22"/>
      <c r="D469" s="46" t="s">
        <v>438</v>
      </c>
      <c r="E469" s="46" t="s">
        <v>2779</v>
      </c>
      <c r="F469" s="46" t="s">
        <v>912</v>
      </c>
      <c r="G469" s="46"/>
      <c r="H469" s="48">
        <v>249653000000</v>
      </c>
      <c r="I469" s="48">
        <v>248087000000</v>
      </c>
      <c r="K469" s="22"/>
    </row>
    <row r="470" spans="1:11">
      <c r="A470" s="22"/>
      <c r="B470" s="22"/>
      <c r="C470" s="22"/>
      <c r="D470" s="46" t="s">
        <v>438</v>
      </c>
      <c r="E470" s="46" t="s">
        <v>2789</v>
      </c>
      <c r="F470" s="46" t="s">
        <v>2790</v>
      </c>
      <c r="G470" s="46"/>
      <c r="H470" s="48">
        <v>9711000000</v>
      </c>
      <c r="I470" s="48">
        <v>9071000000</v>
      </c>
      <c r="K470" s="22"/>
    </row>
    <row r="471" spans="1:11">
      <c r="A471" s="22"/>
      <c r="B471" s="22"/>
      <c r="C471" s="22"/>
      <c r="D471" s="46" t="s">
        <v>438</v>
      </c>
      <c r="E471" s="46" t="s">
        <v>2791</v>
      </c>
      <c r="F471" s="46" t="s">
        <v>2792</v>
      </c>
      <c r="G471" s="46" t="s">
        <v>548</v>
      </c>
      <c r="H471" s="48">
        <v>1922000000</v>
      </c>
      <c r="I471" s="48">
        <v>5151000000</v>
      </c>
      <c r="K471" s="22"/>
    </row>
    <row r="472" spans="1:11">
      <c r="A472" s="22"/>
      <c r="B472" s="22"/>
      <c r="C472" s="22"/>
      <c r="D472" s="46" t="s">
        <v>438</v>
      </c>
      <c r="E472" s="46" t="s">
        <v>2633</v>
      </c>
      <c r="F472" s="46" t="s">
        <v>1933</v>
      </c>
      <c r="G472" s="46"/>
      <c r="H472" s="48">
        <v>257442000000</v>
      </c>
      <c r="I472" s="48">
        <v>252007000000</v>
      </c>
      <c r="K472" s="22"/>
    </row>
    <row r="473" spans="1:11">
      <c r="A473" s="22"/>
      <c r="B473" s="22"/>
      <c r="C473" s="22"/>
      <c r="D473" s="46"/>
      <c r="E473" s="46"/>
      <c r="F473" s="46" t="s">
        <v>772</v>
      </c>
      <c r="G473" s="46"/>
      <c r="H473" s="48"/>
      <c r="I473" s="48"/>
      <c r="K473" s="22"/>
    </row>
    <row r="474" spans="1:11">
      <c r="A474" s="22"/>
      <c r="B474" s="22"/>
      <c r="C474" s="22"/>
      <c r="D474" s="46" t="s">
        <v>438</v>
      </c>
      <c r="E474" s="46" t="s">
        <v>2634</v>
      </c>
      <c r="F474" s="46" t="s">
        <v>912</v>
      </c>
      <c r="G474" s="46"/>
      <c r="H474" s="48">
        <v>55483000000</v>
      </c>
      <c r="I474" s="48">
        <v>12346000000</v>
      </c>
      <c r="K474" s="22"/>
    </row>
    <row r="475" spans="1:11">
      <c r="A475" s="22"/>
      <c r="B475" s="22"/>
      <c r="C475" s="22"/>
      <c r="D475" s="46" t="s">
        <v>438</v>
      </c>
      <c r="E475" s="46" t="s">
        <v>2793</v>
      </c>
      <c r="F475" s="46" t="s">
        <v>2790</v>
      </c>
      <c r="G475" s="46"/>
      <c r="H475" s="48">
        <v>897000000</v>
      </c>
      <c r="I475" s="48">
        <v>0</v>
      </c>
      <c r="K475" s="22"/>
    </row>
    <row r="476" spans="1:11">
      <c r="A476" s="22"/>
      <c r="B476" s="22"/>
      <c r="C476" s="22"/>
      <c r="D476" s="46" t="s">
        <v>438</v>
      </c>
      <c r="E476" s="46" t="s">
        <v>2794</v>
      </c>
      <c r="F476" s="46" t="s">
        <v>2792</v>
      </c>
      <c r="G476" s="46" t="s">
        <v>548</v>
      </c>
      <c r="H476" s="48">
        <v>21000000</v>
      </c>
      <c r="I476" s="48">
        <v>99000000</v>
      </c>
      <c r="K476" s="22"/>
    </row>
    <row r="477" spans="1:11">
      <c r="A477" s="22"/>
      <c r="B477" s="22"/>
      <c r="C477" s="22"/>
      <c r="D477" s="46" t="s">
        <v>438</v>
      </c>
      <c r="E477" s="46" t="s">
        <v>2660</v>
      </c>
      <c r="F477" s="46" t="s">
        <v>917</v>
      </c>
      <c r="G477" s="46"/>
      <c r="H477" s="48">
        <v>56359000000</v>
      </c>
      <c r="I477" s="48">
        <v>12247000000</v>
      </c>
      <c r="K477" s="22"/>
    </row>
    <row r="478" spans="1:11">
      <c r="A478" s="22"/>
      <c r="B478" s="22"/>
      <c r="C478" s="22"/>
      <c r="D478" s="46"/>
      <c r="E478" s="46"/>
      <c r="F478" s="46" t="s">
        <v>1999</v>
      </c>
      <c r="G478" s="46"/>
      <c r="H478" s="48"/>
      <c r="I478" s="48"/>
      <c r="K478" s="22"/>
    </row>
    <row r="479" spans="1:11">
      <c r="A479" s="22"/>
      <c r="B479" s="22"/>
      <c r="C479" s="22"/>
      <c r="D479" s="46" t="s">
        <v>2576</v>
      </c>
      <c r="E479" s="46" t="s">
        <v>2795</v>
      </c>
      <c r="F479" s="46" t="s">
        <v>912</v>
      </c>
      <c r="G479" s="46"/>
      <c r="H479" s="48">
        <v>305136000000</v>
      </c>
      <c r="I479" s="48">
        <v>260433000000</v>
      </c>
      <c r="K479" s="22"/>
    </row>
    <row r="480" spans="1:11">
      <c r="A480" s="22"/>
      <c r="B480" s="22"/>
      <c r="C480" s="22"/>
      <c r="D480" s="46" t="s">
        <v>2576</v>
      </c>
      <c r="E480" s="46" t="s">
        <v>2796</v>
      </c>
      <c r="F480" s="46" t="s">
        <v>2790</v>
      </c>
      <c r="G480" s="46"/>
      <c r="H480" s="48">
        <v>10608000000</v>
      </c>
      <c r="I480" s="48">
        <v>9071000000</v>
      </c>
      <c r="K480" s="22"/>
    </row>
    <row r="481" spans="1:11">
      <c r="A481" s="22"/>
      <c r="B481" s="22"/>
      <c r="C481" s="22"/>
      <c r="D481" s="46" t="s">
        <v>2576</v>
      </c>
      <c r="E481" s="46" t="s">
        <v>2784</v>
      </c>
      <c r="F481" s="46" t="s">
        <v>2792</v>
      </c>
      <c r="G481" s="46" t="s">
        <v>548</v>
      </c>
      <c r="H481" s="48">
        <v>1943000000</v>
      </c>
      <c r="I481" s="48">
        <v>5250000000</v>
      </c>
      <c r="K481" s="22"/>
    </row>
    <row r="482" spans="1:11">
      <c r="A482" s="22"/>
      <c r="B482" s="22"/>
      <c r="C482" s="22"/>
      <c r="D482" s="46" t="s">
        <v>438</v>
      </c>
      <c r="E482" s="46" t="s">
        <v>2659</v>
      </c>
      <c r="F482" s="46" t="s">
        <v>917</v>
      </c>
      <c r="G482" s="46"/>
      <c r="H482" s="48">
        <v>313801000000</v>
      </c>
      <c r="I482" s="48">
        <v>264254000000</v>
      </c>
      <c r="K482" s="22"/>
    </row>
    <row r="483" spans="1:11">
      <c r="A483" s="22"/>
      <c r="B483" s="22"/>
      <c r="C483" s="22"/>
      <c r="D483" s="46" t="s">
        <v>263</v>
      </c>
      <c r="E483" s="46" t="s">
        <v>428</v>
      </c>
      <c r="F483" s="46"/>
      <c r="G483" s="46"/>
      <c r="H483" s="48"/>
      <c r="I483" s="48"/>
      <c r="K483" s="22"/>
    </row>
    <row r="484" spans="1:11">
      <c r="A484" s="22"/>
      <c r="B484" s="22"/>
      <c r="C484" s="22"/>
      <c r="D484" s="46"/>
      <c r="E484" s="46" t="s">
        <v>2003</v>
      </c>
      <c r="F484" s="46" t="s">
        <v>1893</v>
      </c>
      <c r="G484" s="46"/>
      <c r="H484" s="48"/>
      <c r="I484" s="48"/>
      <c r="K484" s="22"/>
    </row>
    <row r="485" spans="1:11">
      <c r="A485" s="22"/>
      <c r="B485" s="22"/>
      <c r="C485" s="22"/>
      <c r="D485" s="46"/>
      <c r="E485" s="46"/>
      <c r="F485" s="46" t="s">
        <v>968</v>
      </c>
      <c r="G485" s="46"/>
      <c r="H485" s="48"/>
      <c r="I485" s="48"/>
      <c r="K485" s="22"/>
    </row>
    <row r="486" spans="1:11">
      <c r="A486" s="22"/>
      <c r="B486" s="22"/>
      <c r="C486" s="22"/>
      <c r="D486" s="46" t="s">
        <v>438</v>
      </c>
      <c r="E486" s="46" t="s">
        <v>2797</v>
      </c>
      <c r="F486" s="46" t="s">
        <v>930</v>
      </c>
      <c r="G486" s="46" t="s">
        <v>548</v>
      </c>
      <c r="H486" s="48">
        <v>485000000</v>
      </c>
      <c r="I486" s="48">
        <v>4506000000</v>
      </c>
      <c r="K486" s="22"/>
    </row>
    <row r="487" spans="1:11">
      <c r="A487" s="22"/>
      <c r="B487" s="22"/>
      <c r="C487" s="22"/>
      <c r="D487" s="46" t="s">
        <v>438</v>
      </c>
      <c r="E487" s="46" t="s">
        <v>2798</v>
      </c>
      <c r="F487" s="46" t="s">
        <v>932</v>
      </c>
      <c r="G487" s="46"/>
      <c r="H487" s="48">
        <v>37490000000</v>
      </c>
      <c r="I487" s="48">
        <v>97331000000</v>
      </c>
      <c r="K487" s="22"/>
    </row>
    <row r="488" spans="1:11">
      <c r="A488" s="22"/>
      <c r="B488" s="22"/>
      <c r="C488" s="22"/>
      <c r="D488" s="46" t="s">
        <v>438</v>
      </c>
      <c r="E488" s="46" t="s">
        <v>2799</v>
      </c>
      <c r="F488" s="46" t="s">
        <v>934</v>
      </c>
      <c r="G488" s="46" t="s">
        <v>548</v>
      </c>
      <c r="H488" s="48">
        <v>1437000000</v>
      </c>
      <c r="I488" s="48">
        <v>645000000</v>
      </c>
      <c r="K488" s="22"/>
    </row>
    <row r="489" spans="1:11">
      <c r="A489" s="22"/>
      <c r="B489" s="22"/>
      <c r="C489" s="22"/>
      <c r="D489" s="46" t="s">
        <v>438</v>
      </c>
      <c r="E489" s="46" t="s">
        <v>2800</v>
      </c>
      <c r="F489" s="46" t="s">
        <v>936</v>
      </c>
      <c r="G489" s="46"/>
      <c r="H489" s="48">
        <v>55107000000</v>
      </c>
      <c r="I489" s="48">
        <v>8955000000</v>
      </c>
      <c r="K489" s="22"/>
    </row>
    <row r="490" spans="1:11">
      <c r="A490" s="22"/>
      <c r="B490" s="22"/>
      <c r="C490" s="22"/>
      <c r="D490" s="46" t="s">
        <v>438</v>
      </c>
      <c r="E490" s="46" t="s">
        <v>2801</v>
      </c>
      <c r="F490" s="46" t="s">
        <v>938</v>
      </c>
      <c r="G490" s="46" t="s">
        <v>548</v>
      </c>
      <c r="H490" s="48">
        <v>1922000000</v>
      </c>
      <c r="I490" s="48">
        <v>5151000000</v>
      </c>
      <c r="K490" s="22"/>
    </row>
    <row r="491" spans="1:11">
      <c r="A491" s="22"/>
      <c r="B491" s="22"/>
      <c r="C491" s="22"/>
      <c r="D491" s="46" t="s">
        <v>438</v>
      </c>
      <c r="E491" s="46" t="s">
        <v>2802</v>
      </c>
      <c r="F491" s="46" t="s">
        <v>2010</v>
      </c>
      <c r="G491" s="46"/>
      <c r="H491" s="48">
        <v>92597000000</v>
      </c>
      <c r="I491" s="48">
        <v>106286000000</v>
      </c>
      <c r="K491" s="22"/>
    </row>
    <row r="492" spans="1:11">
      <c r="A492" s="22"/>
      <c r="B492" s="22"/>
      <c r="C492" s="22"/>
      <c r="D492" s="46"/>
      <c r="E492" s="46"/>
      <c r="F492" s="46" t="s">
        <v>772</v>
      </c>
      <c r="G492" s="46"/>
      <c r="H492" s="48"/>
      <c r="I492" s="48"/>
      <c r="K492" s="22"/>
    </row>
    <row r="493" spans="1:11">
      <c r="A493" s="22"/>
      <c r="B493" s="22"/>
      <c r="C493" s="22"/>
      <c r="D493" s="46" t="s">
        <v>438</v>
      </c>
      <c r="E493" s="46" t="s">
        <v>2803</v>
      </c>
      <c r="F493" s="46" t="s">
        <v>942</v>
      </c>
      <c r="G493" s="46" t="s">
        <v>548</v>
      </c>
      <c r="H493" s="48">
        <v>21000000</v>
      </c>
      <c r="I493" s="48">
        <v>99000000</v>
      </c>
      <c r="K493" s="22"/>
    </row>
    <row r="494" spans="1:11">
      <c r="A494" s="22"/>
      <c r="B494" s="22"/>
      <c r="C494" s="22"/>
      <c r="D494" s="46" t="s">
        <v>438</v>
      </c>
      <c r="E494" s="46" t="s">
        <v>2804</v>
      </c>
      <c r="F494" s="46" t="s">
        <v>944</v>
      </c>
      <c r="G494" s="46"/>
      <c r="H494" s="48">
        <v>3280000000</v>
      </c>
      <c r="I494" s="48">
        <v>6153000000</v>
      </c>
      <c r="K494" s="22"/>
    </row>
    <row r="495" spans="1:11">
      <c r="A495" s="22"/>
      <c r="B495" s="22"/>
      <c r="C495" s="22"/>
      <c r="D495" s="46" t="s">
        <v>438</v>
      </c>
      <c r="E495" s="46" t="s">
        <v>2805</v>
      </c>
      <c r="F495" s="46" t="s">
        <v>946</v>
      </c>
      <c r="G495" s="46" t="s">
        <v>548</v>
      </c>
      <c r="H495" s="48">
        <v>0</v>
      </c>
      <c r="I495" s="48">
        <v>0</v>
      </c>
      <c r="K495" s="22"/>
    </row>
    <row r="496" spans="1:11">
      <c r="A496" s="22"/>
      <c r="B496" s="22"/>
      <c r="C496" s="22"/>
      <c r="D496" s="46" t="s">
        <v>438</v>
      </c>
      <c r="E496" s="46" t="s">
        <v>2806</v>
      </c>
      <c r="F496" s="46" t="s">
        <v>948</v>
      </c>
      <c r="G496" s="46"/>
      <c r="H496" s="48">
        <v>0</v>
      </c>
      <c r="I496" s="48">
        <v>0</v>
      </c>
      <c r="K496" s="22"/>
    </row>
    <row r="497" spans="1:11">
      <c r="A497" s="22"/>
      <c r="B497" s="22"/>
      <c r="C497" s="22"/>
      <c r="D497" s="46" t="s">
        <v>438</v>
      </c>
      <c r="E497" s="46" t="s">
        <v>2807</v>
      </c>
      <c r="F497" s="46" t="s">
        <v>950</v>
      </c>
      <c r="G497" s="46" t="s">
        <v>548</v>
      </c>
      <c r="H497" s="48">
        <v>21000000</v>
      </c>
      <c r="I497" s="48">
        <v>99000000</v>
      </c>
      <c r="K497" s="22"/>
    </row>
    <row r="498" spans="1:11">
      <c r="A498" s="22"/>
      <c r="B498" s="22"/>
      <c r="C498" s="22"/>
      <c r="D498" s="46" t="s">
        <v>438</v>
      </c>
      <c r="E498" s="46" t="s">
        <v>2808</v>
      </c>
      <c r="F498" s="46" t="s">
        <v>952</v>
      </c>
      <c r="G498" s="46"/>
      <c r="H498" s="48">
        <v>3280000000</v>
      </c>
      <c r="I498" s="48">
        <v>6153000000</v>
      </c>
      <c r="K498" s="22"/>
    </row>
    <row r="499" spans="1:11">
      <c r="A499" s="22"/>
      <c r="B499" s="22"/>
      <c r="C499" s="22"/>
      <c r="D499" s="46" t="s">
        <v>2576</v>
      </c>
      <c r="E499" s="46" t="s">
        <v>2809</v>
      </c>
      <c r="F499" s="46" t="s">
        <v>954</v>
      </c>
      <c r="G499" s="46" t="s">
        <v>548</v>
      </c>
      <c r="H499" s="48">
        <v>506000000</v>
      </c>
      <c r="I499" s="48">
        <v>4605000000</v>
      </c>
      <c r="K499" s="22"/>
    </row>
    <row r="500" spans="1:11">
      <c r="A500" s="22"/>
      <c r="B500" s="22"/>
      <c r="C500" s="22"/>
      <c r="D500" s="46" t="s">
        <v>2576</v>
      </c>
      <c r="E500" s="46" t="s">
        <v>2810</v>
      </c>
      <c r="F500" s="46" t="s">
        <v>956</v>
      </c>
      <c r="G500" s="46"/>
      <c r="H500" s="48">
        <v>40770000000</v>
      </c>
      <c r="I500" s="48">
        <v>103484000000</v>
      </c>
      <c r="K500" s="22"/>
    </row>
    <row r="501" spans="1:11">
      <c r="A501" s="22"/>
      <c r="B501" s="22"/>
      <c r="C501" s="22"/>
      <c r="D501" s="46" t="s">
        <v>2576</v>
      </c>
      <c r="E501" s="46" t="s">
        <v>2811</v>
      </c>
      <c r="F501" s="46" t="s">
        <v>958</v>
      </c>
      <c r="G501" s="46" t="s">
        <v>548</v>
      </c>
      <c r="H501" s="48">
        <v>1437000000</v>
      </c>
      <c r="I501" s="48">
        <v>645000000</v>
      </c>
      <c r="K501" s="22"/>
    </row>
    <row r="502" spans="1:11">
      <c r="A502" s="22"/>
      <c r="B502" s="22"/>
      <c r="C502" s="22"/>
      <c r="D502" s="46" t="s">
        <v>2576</v>
      </c>
      <c r="E502" s="46" t="s">
        <v>2812</v>
      </c>
      <c r="F502" s="46" t="s">
        <v>960</v>
      </c>
      <c r="G502" s="46"/>
      <c r="H502" s="48">
        <v>55107000000</v>
      </c>
      <c r="I502" s="48">
        <v>8955000000</v>
      </c>
      <c r="K502" s="22"/>
    </row>
    <row r="503" spans="1:11">
      <c r="A503" s="22"/>
      <c r="B503" s="22"/>
      <c r="C503" s="22"/>
      <c r="D503" s="46" t="s">
        <v>2576</v>
      </c>
      <c r="E503" s="46" t="s">
        <v>2813</v>
      </c>
      <c r="F503" s="46" t="s">
        <v>962</v>
      </c>
      <c r="G503" s="46" t="s">
        <v>548</v>
      </c>
      <c r="H503" s="48">
        <v>1943000000</v>
      </c>
      <c r="I503" s="48">
        <v>5250000000</v>
      </c>
      <c r="K503" s="22"/>
    </row>
    <row r="504" spans="1:11">
      <c r="A504" s="22"/>
      <c r="B504" s="22"/>
      <c r="C504" s="22"/>
      <c r="D504" s="46" t="s">
        <v>2576</v>
      </c>
      <c r="E504" s="46" t="s">
        <v>2814</v>
      </c>
      <c r="F504" s="46" t="s">
        <v>964</v>
      </c>
      <c r="G504" s="46"/>
      <c r="H504" s="48">
        <v>95877000000</v>
      </c>
      <c r="I504" s="48">
        <v>112439000000</v>
      </c>
      <c r="K504" s="22"/>
    </row>
    <row r="505" spans="1:11">
      <c r="A505" s="22"/>
      <c r="B505" s="22"/>
      <c r="C505" s="22"/>
      <c r="D505" s="46" t="s">
        <v>263</v>
      </c>
      <c r="E505" s="46" t="s">
        <v>428</v>
      </c>
      <c r="F505" s="46"/>
      <c r="G505" s="46"/>
      <c r="H505" s="48"/>
      <c r="I505" s="48"/>
      <c r="K505" s="22"/>
    </row>
    <row r="506" spans="1:11">
      <c r="A506" s="22"/>
      <c r="B506" s="22"/>
      <c r="C506" s="22"/>
      <c r="D506" s="46"/>
      <c r="E506" s="46" t="s">
        <v>2017</v>
      </c>
      <c r="F506" s="46" t="s">
        <v>1894</v>
      </c>
      <c r="G506" s="46"/>
      <c r="H506" s="48"/>
      <c r="I506" s="48"/>
      <c r="K506" s="22"/>
    </row>
    <row r="507" spans="1:11">
      <c r="A507" s="22"/>
      <c r="B507" s="22"/>
      <c r="C507" s="22"/>
      <c r="D507" s="46" t="s">
        <v>438</v>
      </c>
      <c r="E507" s="46" t="s">
        <v>2791</v>
      </c>
      <c r="F507" s="46" t="s">
        <v>2792</v>
      </c>
      <c r="G507" s="46" t="s">
        <v>548</v>
      </c>
      <c r="H507" s="48">
        <v>1922000000</v>
      </c>
      <c r="I507" s="48">
        <v>5151000000</v>
      </c>
      <c r="K507" s="22"/>
    </row>
    <row r="508" spans="1:11">
      <c r="A508" s="22"/>
      <c r="B508" s="22"/>
      <c r="C508" s="22"/>
      <c r="D508" s="46" t="s">
        <v>438</v>
      </c>
      <c r="E508" s="46" t="s">
        <v>2633</v>
      </c>
      <c r="F508" s="46" t="s">
        <v>1933</v>
      </c>
      <c r="G508" s="46"/>
      <c r="H508" s="48">
        <v>257442000000</v>
      </c>
      <c r="I508" s="48">
        <v>252007000000</v>
      </c>
      <c r="K508" s="22"/>
    </row>
    <row r="509" spans="1:11">
      <c r="A509" s="22"/>
      <c r="B509" s="22"/>
      <c r="C509" s="22"/>
      <c r="D509" s="46"/>
      <c r="E509" s="46"/>
      <c r="F509" s="46" t="s">
        <v>772</v>
      </c>
      <c r="G509" s="46"/>
      <c r="H509" s="48"/>
      <c r="I509" s="48"/>
      <c r="K509" s="22"/>
    </row>
    <row r="510" spans="1:11">
      <c r="A510" s="22"/>
      <c r="B510" s="22"/>
      <c r="C510" s="22"/>
      <c r="D510" s="46" t="s">
        <v>438</v>
      </c>
      <c r="E510" s="46" t="s">
        <v>2794</v>
      </c>
      <c r="F510" s="46" t="s">
        <v>2792</v>
      </c>
      <c r="G510" s="46" t="s">
        <v>548</v>
      </c>
      <c r="H510" s="48">
        <v>21000000</v>
      </c>
      <c r="I510" s="48">
        <v>99000000</v>
      </c>
      <c r="K510" s="22"/>
    </row>
    <row r="511" spans="1:11">
      <c r="A511" s="22"/>
      <c r="B511" s="22"/>
      <c r="C511" s="22"/>
      <c r="D511" s="46" t="s">
        <v>438</v>
      </c>
      <c r="E511" s="46" t="s">
        <v>2660</v>
      </c>
      <c r="F511" s="46" t="s">
        <v>917</v>
      </c>
      <c r="G511" s="46"/>
      <c r="H511" s="48">
        <v>56359000000</v>
      </c>
      <c r="I511" s="48">
        <v>12247000000</v>
      </c>
      <c r="K511" s="22"/>
    </row>
    <row r="512" spans="1:11">
      <c r="A512" s="22"/>
      <c r="B512" s="22"/>
      <c r="C512" s="22"/>
      <c r="D512" s="46"/>
      <c r="E512" s="46"/>
      <c r="F512" s="46" t="s">
        <v>1925</v>
      </c>
      <c r="G512" s="46"/>
      <c r="H512" s="48"/>
      <c r="I512" s="48"/>
      <c r="K512" s="22"/>
    </row>
    <row r="513" spans="1:11">
      <c r="A513" s="22"/>
      <c r="B513" s="22"/>
      <c r="C513" s="22"/>
      <c r="D513" s="46" t="s">
        <v>2576</v>
      </c>
      <c r="E513" s="46" t="s">
        <v>2784</v>
      </c>
      <c r="F513" s="46" t="s">
        <v>2792</v>
      </c>
      <c r="G513" s="46" t="s">
        <v>548</v>
      </c>
      <c r="H513" s="48">
        <v>1943000000</v>
      </c>
      <c r="I513" s="48">
        <v>5250000000</v>
      </c>
      <c r="K513" s="22"/>
    </row>
    <row r="514" spans="1:11">
      <c r="A514" s="22"/>
      <c r="B514" s="22"/>
      <c r="C514" s="22"/>
      <c r="D514" s="46" t="s">
        <v>438</v>
      </c>
      <c r="E514" s="46" t="s">
        <v>2659</v>
      </c>
      <c r="F514" s="46" t="s">
        <v>917</v>
      </c>
      <c r="G514" s="46"/>
      <c r="H514" s="48">
        <v>313801000000</v>
      </c>
      <c r="I514" s="48">
        <v>264254000000</v>
      </c>
      <c r="K514" s="22"/>
    </row>
    <row r="515" spans="1:11">
      <c r="A515" s="22"/>
      <c r="B515" s="22"/>
      <c r="C515" s="22"/>
      <c r="D515" s="46" t="s">
        <v>263</v>
      </c>
      <c r="E515" s="46" t="s">
        <v>428</v>
      </c>
      <c r="F515" s="46"/>
      <c r="G515" s="46"/>
      <c r="H515" s="48"/>
      <c r="I515" s="48"/>
      <c r="K515" s="22"/>
    </row>
    <row r="516" spans="1:11">
      <c r="A516" s="22"/>
      <c r="B516" s="22"/>
      <c r="C516" s="22"/>
      <c r="D516" s="46"/>
      <c r="E516" s="46" t="s">
        <v>2018</v>
      </c>
      <c r="F516" s="46" t="s">
        <v>1895</v>
      </c>
      <c r="G516" s="46"/>
      <c r="H516" s="48"/>
      <c r="I516" s="48"/>
      <c r="K516" s="22"/>
    </row>
    <row r="517" spans="1:11">
      <c r="A517" s="22"/>
      <c r="B517" s="22"/>
      <c r="C517" s="22"/>
      <c r="D517" s="46"/>
      <c r="E517" s="46"/>
      <c r="F517" s="46" t="s">
        <v>968</v>
      </c>
      <c r="G517" s="46"/>
      <c r="H517" s="48"/>
      <c r="I517" s="48"/>
      <c r="K517" s="22"/>
    </row>
    <row r="518" spans="1:11">
      <c r="A518" s="22"/>
      <c r="B518" s="22"/>
      <c r="C518" s="22"/>
      <c r="D518" s="46" t="s">
        <v>438</v>
      </c>
      <c r="E518" s="46" t="s">
        <v>2815</v>
      </c>
      <c r="F518" s="46" t="s">
        <v>969</v>
      </c>
      <c r="G518" s="46"/>
      <c r="H518" s="48">
        <v>253766000000</v>
      </c>
      <c r="I518" s="48">
        <v>248622000000</v>
      </c>
      <c r="K518" s="22"/>
    </row>
    <row r="519" spans="1:11">
      <c r="A519" s="22"/>
      <c r="B519" s="22"/>
      <c r="C519" s="22"/>
      <c r="D519" s="46" t="s">
        <v>2576</v>
      </c>
      <c r="E519" s="46" t="s">
        <v>2816</v>
      </c>
      <c r="F519" s="46" t="s">
        <v>971</v>
      </c>
      <c r="G519" s="46"/>
      <c r="H519" s="48">
        <v>3.5999999999999997E-2</v>
      </c>
      <c r="I519" s="48">
        <v>3.6900000000000002E-2</v>
      </c>
      <c r="K519" s="22"/>
    </row>
    <row r="520" spans="1:11">
      <c r="A520" s="22"/>
      <c r="B520" s="22"/>
      <c r="C520" s="22"/>
      <c r="D520" s="46" t="s">
        <v>438</v>
      </c>
      <c r="E520" s="46" t="s">
        <v>2817</v>
      </c>
      <c r="F520" s="46" t="s">
        <v>973</v>
      </c>
      <c r="G520" s="46"/>
      <c r="H520" s="48">
        <v>4647000000</v>
      </c>
      <c r="I520" s="48">
        <v>12084000000</v>
      </c>
      <c r="K520" s="22"/>
    </row>
    <row r="521" spans="1:11">
      <c r="A521" s="22"/>
      <c r="B521" s="22"/>
      <c r="C521" s="22"/>
      <c r="D521" s="46" t="s">
        <v>2576</v>
      </c>
      <c r="E521" s="46" t="s">
        <v>2818</v>
      </c>
      <c r="F521" s="46" t="s">
        <v>975</v>
      </c>
      <c r="G521" s="46"/>
      <c r="H521" s="48">
        <v>2.0299999999999999E-2</v>
      </c>
      <c r="I521" s="48">
        <v>1.9900000000000001E-2</v>
      </c>
      <c r="K521" s="22"/>
    </row>
    <row r="522" spans="1:11">
      <c r="A522" s="22"/>
      <c r="B522" s="22"/>
      <c r="C522" s="22"/>
      <c r="D522" s="46" t="s">
        <v>438</v>
      </c>
      <c r="E522" s="46" t="s">
        <v>2819</v>
      </c>
      <c r="F522" s="46" t="s">
        <v>977</v>
      </c>
      <c r="G522" s="46"/>
      <c r="H522" s="48">
        <v>39775000000</v>
      </c>
      <c r="I522" s="48">
        <v>20384000000</v>
      </c>
      <c r="K522" s="22"/>
    </row>
    <row r="523" spans="1:11">
      <c r="A523" s="22"/>
      <c r="B523" s="22"/>
      <c r="C523" s="22"/>
      <c r="D523" s="46" t="s">
        <v>2576</v>
      </c>
      <c r="E523" s="46" t="s">
        <v>2820</v>
      </c>
      <c r="F523" s="46" t="s">
        <v>979</v>
      </c>
      <c r="G523" s="46"/>
      <c r="H523" s="48">
        <v>2.1999999999999999E-2</v>
      </c>
      <c r="I523" s="48">
        <v>2.75E-2</v>
      </c>
      <c r="K523" s="22"/>
    </row>
    <row r="524" spans="1:11">
      <c r="A524" s="22"/>
      <c r="B524" s="22"/>
      <c r="C524" s="22"/>
      <c r="D524" s="46" t="s">
        <v>438</v>
      </c>
      <c r="E524" s="46" t="s">
        <v>2821</v>
      </c>
      <c r="F524" s="46" t="s">
        <v>981</v>
      </c>
      <c r="G524" s="46"/>
      <c r="H524" s="48">
        <v>22310000000</v>
      </c>
      <c r="I524" s="48">
        <v>25293000000</v>
      </c>
      <c r="K524" s="22"/>
    </row>
    <row r="525" spans="1:11">
      <c r="A525" s="22"/>
      <c r="B525" s="22"/>
      <c r="C525" s="22"/>
      <c r="D525" s="46" t="s">
        <v>2576</v>
      </c>
      <c r="E525" s="46" t="s">
        <v>2822</v>
      </c>
      <c r="F525" s="46" t="s">
        <v>983</v>
      </c>
      <c r="G525" s="46"/>
      <c r="H525" s="48">
        <v>3.1199999999999999E-2</v>
      </c>
      <c r="I525" s="48">
        <v>3.1399999999999997E-2</v>
      </c>
      <c r="K525" s="22"/>
    </row>
    <row r="526" spans="1:11">
      <c r="A526" s="22"/>
      <c r="B526" s="22"/>
      <c r="C526" s="22"/>
      <c r="D526" s="46" t="s">
        <v>438</v>
      </c>
      <c r="E526" s="46" t="s">
        <v>2823</v>
      </c>
      <c r="F526" s="46" t="s">
        <v>985</v>
      </c>
      <c r="G526" s="46"/>
      <c r="H526" s="48">
        <v>187034000000</v>
      </c>
      <c r="I526" s="48">
        <v>190861000000</v>
      </c>
      <c r="K526" s="22"/>
    </row>
    <row r="527" spans="1:11">
      <c r="A527" s="22"/>
      <c r="B527" s="22"/>
      <c r="C527" s="22"/>
      <c r="D527" s="46" t="s">
        <v>2576</v>
      </c>
      <c r="E527" s="46" t="s">
        <v>2824</v>
      </c>
      <c r="F527" s="46" t="s">
        <v>987</v>
      </c>
      <c r="G527" s="46"/>
      <c r="H527" s="48">
        <v>3.9899999999999998E-2</v>
      </c>
      <c r="I527" s="48">
        <v>3.9699999999999999E-2</v>
      </c>
      <c r="K527" s="22"/>
    </row>
    <row r="528" spans="1:11">
      <c r="A528" s="22"/>
      <c r="B528" s="22"/>
      <c r="C528" s="22"/>
      <c r="D528" s="46"/>
      <c r="E528" s="46"/>
      <c r="F528" s="46" t="s">
        <v>772</v>
      </c>
      <c r="G528" s="46"/>
      <c r="H528" s="48"/>
      <c r="I528" s="48"/>
      <c r="K528" s="22"/>
    </row>
    <row r="529" spans="1:11">
      <c r="A529" s="22"/>
      <c r="B529" s="22"/>
      <c r="C529" s="22"/>
      <c r="D529" s="46" t="s">
        <v>438</v>
      </c>
      <c r="E529" s="46" t="s">
        <v>2634</v>
      </c>
      <c r="F529" s="46" t="s">
        <v>912</v>
      </c>
      <c r="G529" s="46"/>
      <c r="H529" s="48">
        <v>55483000000</v>
      </c>
      <c r="I529" s="48">
        <v>12346000000</v>
      </c>
      <c r="K529" s="22"/>
    </row>
    <row r="530" spans="1:11">
      <c r="A530" s="22"/>
      <c r="B530" s="22"/>
      <c r="C530" s="22"/>
      <c r="D530" s="46" t="s">
        <v>2576</v>
      </c>
      <c r="E530" s="46" t="s">
        <v>2825</v>
      </c>
      <c r="F530" s="46" t="s">
        <v>2826</v>
      </c>
      <c r="G530" s="46"/>
      <c r="H530" s="48">
        <v>2.3699999999999999E-2</v>
      </c>
      <c r="I530" s="48">
        <v>2.92E-2</v>
      </c>
      <c r="K530" s="22"/>
    </row>
    <row r="531" spans="1:11">
      <c r="A531" s="22"/>
      <c r="B531" s="22"/>
      <c r="C531" s="22"/>
      <c r="D531" s="46" t="s">
        <v>438</v>
      </c>
      <c r="E531" s="46" t="s">
        <v>2827</v>
      </c>
      <c r="F531" s="46" t="s">
        <v>2828</v>
      </c>
      <c r="G531" s="46"/>
      <c r="H531" s="48">
        <v>192000000</v>
      </c>
      <c r="I531" s="48">
        <v>195000000</v>
      </c>
      <c r="K531" s="22"/>
    </row>
    <row r="532" spans="1:11">
      <c r="A532" s="22"/>
      <c r="B532" s="22"/>
      <c r="C532" s="22"/>
      <c r="D532" s="46" t="s">
        <v>2576</v>
      </c>
      <c r="E532" s="46" t="s">
        <v>2829</v>
      </c>
      <c r="F532" s="46" t="s">
        <v>2830</v>
      </c>
      <c r="G532" s="46"/>
      <c r="H532" s="48">
        <v>1.61E-2</v>
      </c>
      <c r="I532" s="48">
        <v>1.72E-2</v>
      </c>
      <c r="K532" s="22"/>
    </row>
    <row r="533" spans="1:11">
      <c r="A533" s="22"/>
      <c r="B533" s="22"/>
      <c r="C533" s="22"/>
      <c r="D533" s="46" t="s">
        <v>438</v>
      </c>
      <c r="E533" s="46" t="s">
        <v>2831</v>
      </c>
      <c r="F533" s="46" t="s">
        <v>2832</v>
      </c>
      <c r="G533" s="46"/>
      <c r="H533" s="48">
        <v>4214000000</v>
      </c>
      <c r="I533" s="48">
        <v>4468000000</v>
      </c>
      <c r="K533" s="22"/>
    </row>
    <row r="534" spans="1:11">
      <c r="A534" s="22"/>
      <c r="B534" s="22"/>
      <c r="C534" s="22"/>
      <c r="D534" s="46" t="s">
        <v>2576</v>
      </c>
      <c r="E534" s="46" t="s">
        <v>2833</v>
      </c>
      <c r="F534" s="46" t="s">
        <v>2834</v>
      </c>
      <c r="G534" s="46"/>
      <c r="H534" s="48">
        <v>1.72E-2</v>
      </c>
      <c r="I534" s="48">
        <v>1.8700000000000001E-2</v>
      </c>
      <c r="K534" s="22"/>
    </row>
    <row r="535" spans="1:11">
      <c r="A535" s="22"/>
      <c r="B535" s="22"/>
      <c r="C535" s="22"/>
      <c r="D535" s="46" t="s">
        <v>438</v>
      </c>
      <c r="E535" s="46" t="s">
        <v>2835</v>
      </c>
      <c r="F535" s="46" t="s">
        <v>2836</v>
      </c>
      <c r="G535" s="46"/>
      <c r="H535" s="48">
        <v>42244000000</v>
      </c>
      <c r="I535" s="48">
        <v>1379000000</v>
      </c>
      <c r="K535" s="22"/>
    </row>
    <row r="536" spans="1:11">
      <c r="A536" s="22"/>
      <c r="B536" s="22"/>
      <c r="C536" s="22"/>
      <c r="D536" s="46" t="s">
        <v>2576</v>
      </c>
      <c r="E536" s="46" t="s">
        <v>2837</v>
      </c>
      <c r="F536" s="46" t="s">
        <v>2838</v>
      </c>
      <c r="G536" s="46"/>
      <c r="H536" s="48">
        <v>2.1000000000000001E-2</v>
      </c>
      <c r="I536" s="48">
        <v>1.9800000000000002E-2</v>
      </c>
      <c r="K536" s="22"/>
    </row>
    <row r="537" spans="1:11">
      <c r="A537" s="22"/>
      <c r="B537" s="22"/>
      <c r="C537" s="22"/>
      <c r="D537" s="46" t="s">
        <v>438</v>
      </c>
      <c r="E537" s="46" t="s">
        <v>2839</v>
      </c>
      <c r="F537" s="46" t="s">
        <v>2840</v>
      </c>
      <c r="G537" s="46"/>
      <c r="H537" s="48">
        <v>8833000000</v>
      </c>
      <c r="I537" s="48">
        <v>6304000000</v>
      </c>
      <c r="K537" s="22"/>
    </row>
    <row r="538" spans="1:11">
      <c r="A538" s="22"/>
      <c r="B538" s="22"/>
      <c r="C538" s="22"/>
      <c r="D538" s="46" t="s">
        <v>2576</v>
      </c>
      <c r="E538" s="46" t="s">
        <v>2841</v>
      </c>
      <c r="F538" s="46" t="s">
        <v>2842</v>
      </c>
      <c r="G538" s="46"/>
      <c r="H538" s="48">
        <v>3.9600000000000003E-2</v>
      </c>
      <c r="I538" s="48">
        <v>3.9E-2</v>
      </c>
      <c r="K538" s="22"/>
    </row>
    <row r="539" spans="1:11">
      <c r="A539" s="22"/>
      <c r="B539" s="22"/>
      <c r="C539" s="22"/>
      <c r="D539" s="46"/>
      <c r="E539" s="46"/>
      <c r="F539" s="46" t="s">
        <v>1006</v>
      </c>
      <c r="G539" s="46"/>
      <c r="H539" s="48"/>
      <c r="I539" s="48"/>
      <c r="K539" s="22"/>
    </row>
    <row r="540" spans="1:11">
      <c r="A540" s="22"/>
      <c r="B540" s="22"/>
      <c r="C540" s="22"/>
      <c r="D540" s="46" t="s">
        <v>438</v>
      </c>
      <c r="E540" s="46" t="s">
        <v>2660</v>
      </c>
      <c r="F540" s="46" t="s">
        <v>657</v>
      </c>
      <c r="G540" s="46"/>
      <c r="H540" s="48">
        <v>56359000000</v>
      </c>
      <c r="I540" s="48">
        <v>12247000000</v>
      </c>
      <c r="K540" s="22"/>
    </row>
    <row r="541" spans="1:11">
      <c r="A541" s="22"/>
      <c r="B541" s="22"/>
      <c r="C541" s="22"/>
      <c r="D541" s="46" t="s">
        <v>438</v>
      </c>
      <c r="E541" s="46" t="s">
        <v>2843</v>
      </c>
      <c r="F541" s="46" t="s">
        <v>1009</v>
      </c>
      <c r="G541" s="46"/>
      <c r="H541" s="48">
        <v>193000000</v>
      </c>
      <c r="I541" s="48">
        <v>195000000</v>
      </c>
      <c r="K541" s="22"/>
    </row>
    <row r="542" spans="1:11">
      <c r="A542" s="22"/>
      <c r="B542" s="22"/>
      <c r="C542" s="22"/>
      <c r="D542" s="46" t="s">
        <v>438</v>
      </c>
      <c r="E542" s="46" t="s">
        <v>2844</v>
      </c>
      <c r="F542" s="46" t="s">
        <v>1011</v>
      </c>
      <c r="G542" s="46"/>
      <c r="H542" s="48">
        <v>4239000000</v>
      </c>
      <c r="I542" s="48">
        <v>4468000000</v>
      </c>
      <c r="K542" s="22"/>
    </row>
    <row r="543" spans="1:11">
      <c r="A543" s="22"/>
      <c r="B543" s="22"/>
      <c r="C543" s="22"/>
      <c r="D543" s="46" t="s">
        <v>438</v>
      </c>
      <c r="E543" s="46" t="s">
        <v>2845</v>
      </c>
      <c r="F543" s="46" t="s">
        <v>1013</v>
      </c>
      <c r="G543" s="46"/>
      <c r="H543" s="48">
        <v>42915000000</v>
      </c>
      <c r="I543" s="48">
        <v>1379000000</v>
      </c>
      <c r="K543" s="22"/>
    </row>
    <row r="544" spans="1:11">
      <c r="A544" s="22"/>
      <c r="B544" s="22"/>
      <c r="C544" s="22"/>
      <c r="D544" s="46" t="s">
        <v>438</v>
      </c>
      <c r="E544" s="46" t="s">
        <v>2846</v>
      </c>
      <c r="F544" s="46" t="s">
        <v>1015</v>
      </c>
      <c r="G544" s="46"/>
      <c r="H544" s="48">
        <v>9012000000</v>
      </c>
      <c r="I544" s="48">
        <v>6205000000</v>
      </c>
      <c r="K544" s="22"/>
    </row>
    <row r="545" spans="1:11">
      <c r="A545" s="22"/>
      <c r="B545" s="22"/>
      <c r="C545" s="22"/>
      <c r="D545" s="46" t="s">
        <v>263</v>
      </c>
      <c r="E545" s="46" t="s">
        <v>428</v>
      </c>
      <c r="F545" s="46"/>
      <c r="G545" s="46"/>
      <c r="H545" s="48"/>
      <c r="I545" s="48"/>
      <c r="K545" s="22"/>
    </row>
    <row r="546" spans="1:11">
      <c r="A546" s="22"/>
      <c r="B546" s="22"/>
      <c r="C546" s="22"/>
      <c r="D546" s="46"/>
      <c r="E546" s="46" t="s">
        <v>2019</v>
      </c>
      <c r="F546" s="46" t="s">
        <v>1896</v>
      </c>
      <c r="G546" s="46"/>
      <c r="H546" s="48"/>
      <c r="I546" s="48"/>
      <c r="K546" s="22"/>
    </row>
    <row r="547" spans="1:11">
      <c r="A547" s="22"/>
      <c r="B547" s="22"/>
      <c r="C547" s="22"/>
      <c r="D547" s="46"/>
      <c r="E547" s="46"/>
      <c r="F547" s="46" t="s">
        <v>2847</v>
      </c>
      <c r="G547" s="46"/>
      <c r="H547" s="48"/>
      <c r="I547" s="48"/>
      <c r="K547" s="22"/>
    </row>
    <row r="548" spans="1:11">
      <c r="A548" s="22"/>
      <c r="B548" s="22"/>
      <c r="C548" s="22"/>
      <c r="D548" s="46" t="s">
        <v>438</v>
      </c>
      <c r="E548" s="46" t="s">
        <v>2848</v>
      </c>
      <c r="F548" s="46" t="s">
        <v>2022</v>
      </c>
      <c r="G548" s="46"/>
      <c r="H548" s="48">
        <v>1560000000</v>
      </c>
      <c r="I548" s="48">
        <v>492000000</v>
      </c>
      <c r="J548">
        <v>600000000</v>
      </c>
      <c r="K548" s="22"/>
    </row>
    <row r="549" spans="1:11">
      <c r="A549" s="22"/>
      <c r="B549" s="22"/>
      <c r="C549" s="22"/>
      <c r="D549" s="46" t="s">
        <v>438</v>
      </c>
      <c r="E549" s="46" t="s">
        <v>2849</v>
      </c>
      <c r="F549" s="46" t="s">
        <v>2024</v>
      </c>
      <c r="G549" s="46" t="s">
        <v>548</v>
      </c>
      <c r="H549" s="48">
        <v>14000000</v>
      </c>
      <c r="I549" s="48">
        <v>24000000</v>
      </c>
      <c r="J549">
        <v>73000000</v>
      </c>
      <c r="K549" s="22"/>
    </row>
    <row r="550" spans="1:11">
      <c r="A550" s="22"/>
      <c r="B550" s="22"/>
      <c r="C550" s="22"/>
      <c r="D550" s="46" t="s">
        <v>2576</v>
      </c>
      <c r="E550" s="46" t="s">
        <v>2609</v>
      </c>
      <c r="F550" s="46" t="s">
        <v>2025</v>
      </c>
      <c r="G550" s="46" t="s">
        <v>548</v>
      </c>
      <c r="H550" s="48">
        <v>52000000</v>
      </c>
      <c r="I550" s="48">
        <v>183000000</v>
      </c>
      <c r="J550">
        <v>256000000</v>
      </c>
      <c r="K550" s="22"/>
    </row>
    <row r="551" spans="1:11">
      <c r="A551" s="22"/>
      <c r="B551" s="22"/>
      <c r="C551" s="22"/>
      <c r="D551" s="46" t="s">
        <v>2576</v>
      </c>
      <c r="E551" s="46" t="s">
        <v>2850</v>
      </c>
      <c r="F551" s="46" t="s">
        <v>2027</v>
      </c>
      <c r="G551" s="46"/>
      <c r="H551" s="48">
        <v>1494000000</v>
      </c>
      <c r="I551" s="48">
        <v>285000000</v>
      </c>
      <c r="J551">
        <v>271000000</v>
      </c>
      <c r="K551" s="22"/>
    </row>
    <row r="552" spans="1:11">
      <c r="A552" s="22"/>
      <c r="B552" s="22"/>
      <c r="C552" s="22"/>
      <c r="D552" s="46" t="s">
        <v>2576</v>
      </c>
      <c r="E552" s="46" t="s">
        <v>2851</v>
      </c>
      <c r="F552" s="46" t="s">
        <v>2029</v>
      </c>
      <c r="G552" s="46"/>
      <c r="H552" s="48">
        <v>1479000000</v>
      </c>
      <c r="I552" s="48">
        <v>1158000000</v>
      </c>
      <c r="J552">
        <v>1086000000</v>
      </c>
      <c r="K552" s="22"/>
    </row>
    <row r="553" spans="1:11">
      <c r="A553" s="22"/>
      <c r="B553" s="22"/>
      <c r="C553" s="22"/>
      <c r="D553" s="46" t="s">
        <v>2576</v>
      </c>
      <c r="E553" s="46" t="s">
        <v>2852</v>
      </c>
      <c r="F553" s="46" t="s">
        <v>2031</v>
      </c>
      <c r="G553" s="46"/>
      <c r="H553" s="48">
        <v>2973000000</v>
      </c>
      <c r="I553" s="48">
        <v>1443000000</v>
      </c>
      <c r="J553">
        <v>1357000000</v>
      </c>
      <c r="K553" s="22"/>
    </row>
    <row r="554" spans="1:11">
      <c r="A554" s="22"/>
      <c r="B554" s="22"/>
      <c r="C554" s="22"/>
      <c r="D554" s="46" t="s">
        <v>263</v>
      </c>
      <c r="E554" s="46" t="s">
        <v>428</v>
      </c>
      <c r="F554" s="46"/>
      <c r="G554" s="46"/>
      <c r="H554" s="48"/>
      <c r="I554" s="48"/>
      <c r="K554" s="22"/>
    </row>
    <row r="555" spans="1:11">
      <c r="A555" s="22"/>
      <c r="B555" s="22"/>
      <c r="C555" s="22"/>
      <c r="D555" s="46"/>
      <c r="E555" s="46" t="s">
        <v>2032</v>
      </c>
      <c r="F555" s="46" t="s">
        <v>1897</v>
      </c>
      <c r="G555" s="46"/>
      <c r="H555" s="48"/>
      <c r="I555" s="48"/>
      <c r="K555" s="22"/>
    </row>
    <row r="556" spans="1:11">
      <c r="A556" s="22"/>
      <c r="B556" s="22"/>
      <c r="C556" s="22"/>
      <c r="D556" s="46"/>
      <c r="E556" s="46"/>
      <c r="F556" s="46" t="s">
        <v>1021</v>
      </c>
      <c r="G556" s="46"/>
      <c r="H556" s="48"/>
      <c r="I556" s="48"/>
      <c r="K556" s="22"/>
    </row>
    <row r="557" spans="1:11">
      <c r="A557" s="22"/>
      <c r="B557" s="22"/>
      <c r="C557" s="22"/>
      <c r="D557" s="46" t="s">
        <v>2576</v>
      </c>
      <c r="E557" s="46" t="s">
        <v>2609</v>
      </c>
      <c r="F557" s="46" t="s">
        <v>2377</v>
      </c>
      <c r="G557" s="46"/>
      <c r="H557" s="48">
        <v>52000000</v>
      </c>
      <c r="I557" s="48">
        <v>183000000</v>
      </c>
      <c r="J557">
        <v>256000000</v>
      </c>
      <c r="K557" s="22"/>
    </row>
    <row r="558" spans="1:11">
      <c r="A558" s="22"/>
      <c r="B558" s="22"/>
      <c r="C558" s="22"/>
      <c r="D558" s="46" t="s">
        <v>2576</v>
      </c>
      <c r="E558" s="46" t="s">
        <v>2853</v>
      </c>
      <c r="F558" s="46" t="s">
        <v>2854</v>
      </c>
      <c r="G558" s="46"/>
      <c r="H558" s="48">
        <v>270000000</v>
      </c>
      <c r="I558" s="48">
        <v>161000000</v>
      </c>
      <c r="J558">
        <v>160000000</v>
      </c>
      <c r="K558" s="22"/>
    </row>
    <row r="559" spans="1:11">
      <c r="A559" s="22"/>
      <c r="B559" s="22"/>
      <c r="C559" s="22"/>
      <c r="D559" s="46" t="s">
        <v>2576</v>
      </c>
      <c r="E559" s="46" t="s">
        <v>2855</v>
      </c>
      <c r="F559" s="46" t="s">
        <v>2856</v>
      </c>
      <c r="G559" s="46"/>
      <c r="H559" s="48">
        <v>322000000</v>
      </c>
      <c r="I559" s="48">
        <v>344000000</v>
      </c>
      <c r="J559">
        <v>416000000</v>
      </c>
      <c r="K559" s="22"/>
    </row>
    <row r="560" spans="1:11">
      <c r="A560" s="22"/>
      <c r="B560" s="22"/>
      <c r="C560" s="22"/>
      <c r="D560" s="46" t="s">
        <v>263</v>
      </c>
      <c r="E560" s="46" t="s">
        <v>428</v>
      </c>
      <c r="F560" s="46"/>
      <c r="G560" s="46"/>
      <c r="H560" s="48"/>
      <c r="I560" s="48"/>
      <c r="K560" s="22"/>
    </row>
    <row r="561" spans="1:11">
      <c r="A561" s="22"/>
      <c r="B561" s="22"/>
      <c r="C561" s="22"/>
      <c r="D561" s="46"/>
      <c r="E561" s="46" t="s">
        <v>2038</v>
      </c>
      <c r="F561" s="46" t="s">
        <v>1898</v>
      </c>
      <c r="G561" s="46"/>
      <c r="H561" s="48"/>
      <c r="I561" s="48"/>
      <c r="K561" s="22"/>
    </row>
    <row r="562" spans="1:11">
      <c r="A562" s="22"/>
      <c r="B562" s="22"/>
      <c r="C562" s="22"/>
      <c r="D562" s="46"/>
      <c r="E562" s="46"/>
      <c r="F562" s="46" t="s">
        <v>1023</v>
      </c>
      <c r="G562" s="46"/>
      <c r="H562" s="48"/>
      <c r="I562" s="48"/>
      <c r="K562" s="22"/>
    </row>
    <row r="563" spans="1:11">
      <c r="A563" s="22"/>
      <c r="B563" s="22"/>
      <c r="C563" s="22"/>
      <c r="D563" s="46" t="s">
        <v>2576</v>
      </c>
      <c r="E563" s="46" t="s">
        <v>2609</v>
      </c>
      <c r="F563" s="46" t="s">
        <v>2039</v>
      </c>
      <c r="G563" s="46" t="s">
        <v>548</v>
      </c>
      <c r="H563" s="48">
        <v>52000000</v>
      </c>
      <c r="I563" s="48">
        <v>183000000</v>
      </c>
      <c r="J563">
        <v>256000000</v>
      </c>
      <c r="K563" s="22"/>
    </row>
    <row r="564" spans="1:11">
      <c r="A564" s="22"/>
      <c r="B564" s="22"/>
      <c r="C564" s="22"/>
      <c r="D564" s="46" t="s">
        <v>2576</v>
      </c>
      <c r="E564" s="46" t="s">
        <v>2610</v>
      </c>
      <c r="F564" s="46" t="s">
        <v>2857</v>
      </c>
      <c r="G564" s="46"/>
      <c r="H564" s="48"/>
      <c r="I564" s="48"/>
      <c r="K564" s="22"/>
    </row>
    <row r="565" spans="1:11">
      <c r="A565" s="22"/>
      <c r="B565" s="22"/>
      <c r="C565" s="22"/>
      <c r="D565" s="46" t="s">
        <v>2576</v>
      </c>
      <c r="E565" s="46" t="s">
        <v>2607</v>
      </c>
      <c r="F565" s="46" t="s">
        <v>2608</v>
      </c>
      <c r="G565" s="46"/>
      <c r="H565" s="48"/>
      <c r="I565" s="48"/>
      <c r="K565" s="22"/>
    </row>
    <row r="566" spans="1:11">
      <c r="A566" s="22"/>
      <c r="B566" s="22"/>
      <c r="C566" s="22"/>
      <c r="D566" s="46" t="s">
        <v>263</v>
      </c>
      <c r="E566" s="46" t="s">
        <v>428</v>
      </c>
      <c r="F566" s="46"/>
      <c r="G566" s="46"/>
      <c r="H566" s="48"/>
      <c r="I566" s="48"/>
      <c r="K566" s="22"/>
    </row>
    <row r="567" spans="1:11">
      <c r="A567" s="22"/>
      <c r="B567" s="22"/>
      <c r="C567" s="22"/>
      <c r="D567" s="46"/>
      <c r="E567" s="46" t="s">
        <v>2040</v>
      </c>
      <c r="F567" s="46" t="s">
        <v>1899</v>
      </c>
      <c r="G567" s="46"/>
      <c r="H567" s="48"/>
      <c r="I567" s="48"/>
      <c r="K567" s="22"/>
    </row>
    <row r="568" spans="1:11">
      <c r="A568" s="22"/>
      <c r="B568" s="22"/>
      <c r="C568" s="22"/>
      <c r="D568" s="46" t="s">
        <v>438</v>
      </c>
      <c r="E568" s="46" t="s">
        <v>2858</v>
      </c>
      <c r="F568" s="46" t="s">
        <v>2859</v>
      </c>
      <c r="G568" s="46" t="s">
        <v>548</v>
      </c>
      <c r="H568" s="48"/>
      <c r="I568" s="48"/>
      <c r="K568" s="22"/>
    </row>
    <row r="569" spans="1:11">
      <c r="A569" s="22"/>
      <c r="B569" s="22"/>
      <c r="C569" s="22"/>
      <c r="D569" s="46"/>
      <c r="E569" s="46"/>
      <c r="F569" s="46" t="s">
        <v>1025</v>
      </c>
      <c r="G569" s="46"/>
      <c r="H569" s="48"/>
      <c r="I569" s="48"/>
      <c r="K569" s="22"/>
    </row>
    <row r="570" spans="1:11">
      <c r="A570" s="22"/>
      <c r="B570" s="22"/>
      <c r="C570" s="22"/>
      <c r="D570" s="46" t="s">
        <v>438</v>
      </c>
      <c r="E570" s="46" t="s">
        <v>2860</v>
      </c>
      <c r="F570" s="46" t="s">
        <v>2861</v>
      </c>
      <c r="G570" s="46"/>
      <c r="H570" s="48"/>
      <c r="I570" s="48"/>
      <c r="K570" s="22"/>
    </row>
    <row r="571" spans="1:11">
      <c r="A571" s="22"/>
      <c r="B571" s="22"/>
      <c r="C571" s="22"/>
      <c r="D571" s="46" t="s">
        <v>438</v>
      </c>
      <c r="E571" s="46" t="s">
        <v>2862</v>
      </c>
      <c r="F571" s="46" t="s">
        <v>2863</v>
      </c>
      <c r="G571" s="46"/>
      <c r="H571" s="48"/>
      <c r="I571" s="48"/>
      <c r="K571" s="22"/>
    </row>
    <row r="572" spans="1:11">
      <c r="A572" s="22"/>
      <c r="B572" s="22"/>
      <c r="C572" s="22"/>
      <c r="D572" s="46" t="s">
        <v>2576</v>
      </c>
      <c r="E572" s="46" t="s">
        <v>2864</v>
      </c>
      <c r="F572" s="46" t="s">
        <v>2865</v>
      </c>
      <c r="G572" s="46"/>
      <c r="H572" s="48"/>
      <c r="I572" s="48"/>
      <c r="K572" s="22"/>
    </row>
    <row r="573" spans="1:11">
      <c r="A573" s="22"/>
      <c r="B573" s="22"/>
      <c r="C573" s="22"/>
      <c r="D573" s="46"/>
      <c r="E573" s="46"/>
      <c r="F573" s="46" t="s">
        <v>1026</v>
      </c>
      <c r="G573" s="46"/>
      <c r="H573" s="48"/>
      <c r="I573" s="48"/>
      <c r="K573" s="22"/>
    </row>
    <row r="574" spans="1:11">
      <c r="A574" s="22"/>
      <c r="B574" s="22"/>
      <c r="C574" s="22"/>
      <c r="D574" s="46" t="s">
        <v>2576</v>
      </c>
      <c r="E574" s="46" t="s">
        <v>2866</v>
      </c>
      <c r="F574" s="46" t="s">
        <v>2867</v>
      </c>
      <c r="G574" s="46" t="s">
        <v>548</v>
      </c>
      <c r="H574" s="48"/>
      <c r="I574" s="48"/>
      <c r="K574" s="22"/>
    </row>
    <row r="575" spans="1:11">
      <c r="A575" s="22"/>
      <c r="B575" s="22"/>
      <c r="C575" s="22"/>
      <c r="D575" s="46" t="s">
        <v>438</v>
      </c>
      <c r="E575" s="46" t="s">
        <v>2868</v>
      </c>
      <c r="F575" s="46" t="s">
        <v>2869</v>
      </c>
      <c r="G575" s="46" t="s">
        <v>548</v>
      </c>
      <c r="H575" s="48"/>
      <c r="I575" s="48"/>
      <c r="K575" s="22"/>
    </row>
    <row r="576" spans="1:11">
      <c r="A576" s="22"/>
      <c r="B576" s="22"/>
      <c r="C576" s="22"/>
      <c r="D576" s="46" t="s">
        <v>2576</v>
      </c>
      <c r="E576" s="46" t="s">
        <v>2870</v>
      </c>
      <c r="F576" s="46" t="s">
        <v>2871</v>
      </c>
      <c r="G576" s="46" t="s">
        <v>548</v>
      </c>
      <c r="H576" s="48"/>
      <c r="I576" s="48"/>
      <c r="K576" s="22"/>
    </row>
    <row r="577" spans="1:11">
      <c r="A577" s="22"/>
      <c r="B577" s="22"/>
      <c r="C577" s="22"/>
      <c r="D577" s="46" t="s">
        <v>438</v>
      </c>
      <c r="E577" s="46" t="s">
        <v>2858</v>
      </c>
      <c r="F577" s="46" t="s">
        <v>2872</v>
      </c>
      <c r="G577" s="46" t="s">
        <v>548</v>
      </c>
      <c r="H577" s="48"/>
      <c r="I577" s="48"/>
      <c r="K577" s="22"/>
    </row>
    <row r="578" spans="1:11">
      <c r="A578" s="22"/>
      <c r="B578" s="22"/>
      <c r="C578" s="22"/>
      <c r="D578" s="46" t="s">
        <v>263</v>
      </c>
      <c r="E578" s="46" t="s">
        <v>428</v>
      </c>
      <c r="F578" s="46"/>
      <c r="G578" s="46"/>
      <c r="H578" s="48"/>
      <c r="I578" s="48"/>
      <c r="K578" s="22"/>
    </row>
    <row r="579" spans="1:11">
      <c r="A579" s="22"/>
      <c r="B579" s="22"/>
      <c r="C579" s="22"/>
      <c r="D579" s="46"/>
      <c r="E579" s="46" t="s">
        <v>2873</v>
      </c>
      <c r="F579" s="46" t="s">
        <v>2543</v>
      </c>
      <c r="G579" s="46"/>
      <c r="H579" s="48"/>
      <c r="I579" s="48"/>
      <c r="K579" s="22"/>
    </row>
    <row r="580" spans="1:11">
      <c r="A580" s="22"/>
      <c r="B580" s="22"/>
      <c r="C580" s="22"/>
      <c r="D580" s="46" t="s">
        <v>438</v>
      </c>
      <c r="E580" s="46" t="s">
        <v>2874</v>
      </c>
      <c r="F580" s="46" t="s">
        <v>2875</v>
      </c>
      <c r="G580" s="46"/>
      <c r="H580" s="48">
        <v>4500000000</v>
      </c>
      <c r="I580" s="48">
        <v>6400000000</v>
      </c>
      <c r="K580" s="22"/>
    </row>
    <row r="581" spans="1:11">
      <c r="A581" s="22"/>
      <c r="B581" s="22"/>
      <c r="C581" s="22"/>
      <c r="D581" s="46" t="s">
        <v>438</v>
      </c>
      <c r="E581" s="46" t="s">
        <v>2738</v>
      </c>
      <c r="F581" s="46" t="s">
        <v>2876</v>
      </c>
      <c r="G581" s="46"/>
      <c r="H581" s="48"/>
      <c r="I581" s="48"/>
      <c r="K581" s="22"/>
    </row>
    <row r="582" spans="1:11">
      <c r="A582" s="22"/>
      <c r="B582" s="22"/>
      <c r="C582" s="22"/>
      <c r="D582" s="46" t="s">
        <v>2576</v>
      </c>
      <c r="E582" s="46" t="s">
        <v>2877</v>
      </c>
      <c r="F582" s="46" t="s">
        <v>2878</v>
      </c>
      <c r="G582" s="46"/>
      <c r="H582" s="48"/>
      <c r="I582" s="48"/>
      <c r="K582" s="22"/>
    </row>
    <row r="583" spans="1:11">
      <c r="A583" s="22"/>
      <c r="B583" s="22"/>
      <c r="C583" s="22"/>
      <c r="D583" s="46" t="s">
        <v>2576</v>
      </c>
      <c r="E583" s="46" t="s">
        <v>2879</v>
      </c>
      <c r="F583" s="46" t="s">
        <v>2880</v>
      </c>
      <c r="G583" s="46"/>
      <c r="H583" s="48"/>
      <c r="I583" s="48"/>
      <c r="K583" s="22"/>
    </row>
    <row r="584" spans="1:11">
      <c r="A584" s="22"/>
      <c r="B584" s="22"/>
      <c r="C584" s="22"/>
      <c r="D584" s="46" t="s">
        <v>2576</v>
      </c>
      <c r="E584" s="46" t="s">
        <v>2881</v>
      </c>
      <c r="F584" s="46" t="s">
        <v>2882</v>
      </c>
      <c r="G584" s="46"/>
      <c r="H584" s="48"/>
      <c r="I584" s="48"/>
      <c r="K584" s="22"/>
    </row>
    <row r="585" spans="1:11">
      <c r="A585" s="22"/>
      <c r="B585" s="22"/>
      <c r="C585" s="22"/>
      <c r="D585" s="46" t="s">
        <v>2576</v>
      </c>
      <c r="E585" s="46" t="s">
        <v>2883</v>
      </c>
      <c r="F585" s="46" t="s">
        <v>2884</v>
      </c>
      <c r="G585" s="46"/>
      <c r="H585" s="48"/>
      <c r="I585" s="48"/>
      <c r="K585" s="22"/>
    </row>
    <row r="586" spans="1:11">
      <c r="C586" s="22"/>
      <c r="D586" s="46" t="s">
        <v>2576</v>
      </c>
      <c r="E586" s="46" t="s">
        <v>2885</v>
      </c>
      <c r="F586" s="46" t="s">
        <v>2886</v>
      </c>
      <c r="G586" s="46"/>
      <c r="H586" s="48"/>
      <c r="I586" s="48"/>
      <c r="K586" s="22"/>
    </row>
    <row r="587" spans="1:11">
      <c r="C587" s="22"/>
      <c r="D587" s="46" t="s">
        <v>2576</v>
      </c>
      <c r="E587" s="46" t="s">
        <v>2887</v>
      </c>
      <c r="F587" s="46" t="s">
        <v>2888</v>
      </c>
      <c r="G587" s="46"/>
      <c r="H587" s="48"/>
      <c r="I587" s="48"/>
      <c r="K587" s="22"/>
    </row>
    <row r="588" spans="1:11">
      <c r="C588" s="22"/>
      <c r="D588" s="46" t="s">
        <v>2576</v>
      </c>
      <c r="E588" s="46" t="s">
        <v>2889</v>
      </c>
      <c r="F588" s="46" t="s">
        <v>2890</v>
      </c>
      <c r="G588" s="46"/>
      <c r="H588" s="48"/>
      <c r="I588" s="48"/>
      <c r="K588" s="22"/>
    </row>
    <row r="589" spans="1:11">
      <c r="C589" s="22"/>
      <c r="D589" s="46" t="s">
        <v>2576</v>
      </c>
      <c r="E589" s="46" t="s">
        <v>2891</v>
      </c>
      <c r="F589" s="46" t="s">
        <v>2892</v>
      </c>
      <c r="G589" s="46"/>
      <c r="H589" s="48"/>
      <c r="I589" s="48"/>
      <c r="K589" s="22"/>
    </row>
    <row r="590" spans="1:11">
      <c r="C590" s="22"/>
      <c r="D590" s="46" t="s">
        <v>438</v>
      </c>
      <c r="E590" s="46" t="s">
        <v>2893</v>
      </c>
      <c r="F590" s="46" t="s">
        <v>2894</v>
      </c>
      <c r="G590" s="46"/>
      <c r="H590" s="48"/>
      <c r="I590" s="48"/>
      <c r="K590" s="22"/>
    </row>
    <row r="591" spans="1:11">
      <c r="C591" s="22"/>
      <c r="D591" s="46" t="s">
        <v>2576</v>
      </c>
      <c r="E591" s="46" t="s">
        <v>2895</v>
      </c>
      <c r="F591" s="46" t="s">
        <v>2896</v>
      </c>
      <c r="G591" s="46"/>
      <c r="H591" s="48"/>
      <c r="I591" s="48"/>
      <c r="K591" s="22"/>
    </row>
    <row r="592" spans="1:11">
      <c r="C592" s="22"/>
      <c r="D592" s="46" t="s">
        <v>2576</v>
      </c>
      <c r="E592" s="46" t="s">
        <v>2897</v>
      </c>
      <c r="F592" s="46" t="s">
        <v>2898</v>
      </c>
      <c r="G592" s="46"/>
      <c r="H592" s="48"/>
      <c r="I592" s="48"/>
      <c r="K592" s="22"/>
    </row>
    <row r="593" spans="3:11">
      <c r="C593" s="22"/>
      <c r="D593" s="46" t="s">
        <v>2576</v>
      </c>
      <c r="E593" s="46" t="s">
        <v>2899</v>
      </c>
      <c r="F593" s="46" t="s">
        <v>2900</v>
      </c>
      <c r="G593" s="46"/>
      <c r="H593" s="48"/>
      <c r="I593" s="48"/>
      <c r="K593" s="22"/>
    </row>
    <row r="594" spans="3:11">
      <c r="C594" s="22"/>
      <c r="D594" s="46" t="s">
        <v>2576</v>
      </c>
      <c r="E594" s="46" t="s">
        <v>2901</v>
      </c>
      <c r="F594" s="46" t="s">
        <v>2902</v>
      </c>
      <c r="G594" s="46"/>
      <c r="H594" s="48"/>
      <c r="I594" s="48"/>
      <c r="K594" s="22"/>
    </row>
    <row r="595" spans="3:11">
      <c r="C595" s="22"/>
      <c r="D595" s="46" t="s">
        <v>2576</v>
      </c>
      <c r="E595" s="46" t="s">
        <v>2903</v>
      </c>
      <c r="F595" s="46" t="s">
        <v>2904</v>
      </c>
      <c r="G595" s="46"/>
      <c r="H595" s="48"/>
      <c r="I595" s="48"/>
      <c r="K595" s="22"/>
    </row>
    <row r="596" spans="3:11">
      <c r="C596" s="22"/>
      <c r="D596" s="46" t="s">
        <v>2576</v>
      </c>
      <c r="E596" s="46" t="s">
        <v>2905</v>
      </c>
      <c r="F596" s="46" t="s">
        <v>2906</v>
      </c>
      <c r="G596" s="46"/>
      <c r="H596" s="48"/>
      <c r="I596" s="48"/>
      <c r="K596" s="22"/>
    </row>
    <row r="597" spans="3:11">
      <c r="C597" s="22"/>
      <c r="D597" s="46" t="s">
        <v>2576</v>
      </c>
      <c r="E597" s="46" t="s">
        <v>2907</v>
      </c>
      <c r="F597" s="46" t="s">
        <v>2908</v>
      </c>
      <c r="G597" s="46"/>
      <c r="H597" s="48"/>
      <c r="I597" s="48"/>
      <c r="K597" s="22"/>
    </row>
    <row r="598" spans="3:11">
      <c r="C598" s="22"/>
      <c r="D598" s="46" t="s">
        <v>2576</v>
      </c>
      <c r="E598" s="46" t="s">
        <v>2909</v>
      </c>
      <c r="F598" s="46" t="s">
        <v>2910</v>
      </c>
      <c r="G598" s="46"/>
      <c r="H598" s="48"/>
      <c r="I598" s="48"/>
      <c r="K598" s="22"/>
    </row>
    <row r="599" spans="3:11">
      <c r="C599" s="22"/>
      <c r="D599" s="46" t="s">
        <v>2576</v>
      </c>
      <c r="E599" s="46" t="s">
        <v>2911</v>
      </c>
      <c r="F599" s="46" t="s">
        <v>2912</v>
      </c>
      <c r="G599" s="46"/>
      <c r="H599" s="48">
        <v>70100000000</v>
      </c>
      <c r="I599" s="48"/>
      <c r="K599" s="22"/>
    </row>
    <row r="600" spans="3:11">
      <c r="C600" s="22"/>
      <c r="D600" s="46" t="s">
        <v>2576</v>
      </c>
      <c r="E600" s="46" t="s">
        <v>2913</v>
      </c>
      <c r="F600" s="46" t="s">
        <v>2914</v>
      </c>
      <c r="G600" s="46"/>
      <c r="H600" s="48"/>
      <c r="I600" s="48"/>
      <c r="K600" s="22"/>
    </row>
    <row r="601" spans="3:11">
      <c r="C601" s="22"/>
      <c r="D601" s="46" t="s">
        <v>2576</v>
      </c>
      <c r="E601" s="46" t="s">
        <v>2915</v>
      </c>
      <c r="F601" s="46" t="s">
        <v>2916</v>
      </c>
      <c r="G601" s="46"/>
      <c r="H601" s="48"/>
      <c r="I601" s="48"/>
      <c r="K601" s="22"/>
    </row>
    <row r="602" spans="3:11">
      <c r="C602" s="22"/>
      <c r="D602" s="46" t="s">
        <v>2576</v>
      </c>
      <c r="E602" s="46" t="s">
        <v>2917</v>
      </c>
      <c r="F602" s="46" t="s">
        <v>2918</v>
      </c>
      <c r="G602" s="46"/>
      <c r="H602" s="48"/>
      <c r="I602" s="48"/>
      <c r="K602" s="22"/>
    </row>
    <row r="603" spans="3:11">
      <c r="C603" s="22"/>
      <c r="D603" s="46" t="s">
        <v>2576</v>
      </c>
      <c r="E603" s="46" t="s">
        <v>2919</v>
      </c>
      <c r="F603" s="46" t="s">
        <v>2920</v>
      </c>
      <c r="G603" s="46"/>
      <c r="H603" s="48">
        <v>87000000000</v>
      </c>
      <c r="I603" s="48">
        <v>87000000000</v>
      </c>
      <c r="K603" s="22"/>
    </row>
    <row r="604" spans="3:11">
      <c r="C604" s="22"/>
      <c r="D604" s="46" t="s">
        <v>2576</v>
      </c>
      <c r="E604" s="46" t="s">
        <v>2921</v>
      </c>
      <c r="F604" s="46" t="s">
        <v>2922</v>
      </c>
      <c r="G604" s="46"/>
      <c r="H604" s="48">
        <v>1200000000</v>
      </c>
      <c r="I604" s="48">
        <v>1200000000</v>
      </c>
      <c r="K604" s="22"/>
    </row>
    <row r="605" spans="3:11">
      <c r="C605" s="22"/>
      <c r="D605" s="46" t="s">
        <v>438</v>
      </c>
      <c r="E605" s="46" t="s">
        <v>2923</v>
      </c>
      <c r="F605" s="46" t="s">
        <v>2924</v>
      </c>
      <c r="G605" s="46"/>
      <c r="H605" s="48">
        <v>11000000</v>
      </c>
      <c r="I605" s="48">
        <v>30000000</v>
      </c>
      <c r="J605">
        <v>117000000</v>
      </c>
      <c r="K605" s="22"/>
    </row>
    <row r="606" spans="3:11">
      <c r="C606" s="22"/>
      <c r="D606" s="46" t="s">
        <v>438</v>
      </c>
      <c r="E606" s="46" t="s">
        <v>2925</v>
      </c>
      <c r="F606" s="46" t="s">
        <v>2926</v>
      </c>
      <c r="G606" s="46"/>
      <c r="H606" s="48"/>
      <c r="I606" s="48"/>
      <c r="K606" s="22"/>
    </row>
    <row r="607" spans="3:11">
      <c r="C607" s="22"/>
      <c r="D607" s="46" t="s">
        <v>438</v>
      </c>
      <c r="E607" s="46" t="s">
        <v>2927</v>
      </c>
      <c r="F607" s="46" t="s">
        <v>2422</v>
      </c>
      <c r="G607" s="46"/>
      <c r="H607" s="48">
        <v>12848000000</v>
      </c>
      <c r="I607" s="48">
        <v>15668000000</v>
      </c>
      <c r="K607" s="22"/>
    </row>
    <row r="608" spans="3:11">
      <c r="C608" s="22"/>
      <c r="D608" s="46" t="s">
        <v>2576</v>
      </c>
      <c r="E608" s="46" t="s">
        <v>2928</v>
      </c>
      <c r="F608" s="46" t="s">
        <v>2929</v>
      </c>
      <c r="G608" s="46"/>
      <c r="H608" s="48"/>
      <c r="I608" s="48"/>
      <c r="K608" s="22"/>
    </row>
    <row r="609" spans="3:11">
      <c r="C609" s="22"/>
      <c r="D609" s="46" t="s">
        <v>438</v>
      </c>
      <c r="E609" s="46" t="s">
        <v>2930</v>
      </c>
      <c r="F609" s="46" t="s">
        <v>2261</v>
      </c>
      <c r="G609" s="46"/>
      <c r="H609" s="48">
        <v>17810000000</v>
      </c>
      <c r="I609" s="48">
        <v>23219000000</v>
      </c>
      <c r="K609" s="22"/>
    </row>
    <row r="610" spans="3:11">
      <c r="C610" s="22"/>
      <c r="D610" s="46" t="s">
        <v>438</v>
      </c>
      <c r="E610" s="46" t="s">
        <v>2931</v>
      </c>
      <c r="F610" s="46" t="s">
        <v>2932</v>
      </c>
      <c r="G610" s="46"/>
      <c r="H610" s="48"/>
      <c r="I610" s="48"/>
      <c r="K610" s="22"/>
    </row>
    <row r="611" spans="3:11">
      <c r="C611" s="22"/>
      <c r="D611" s="46" t="s">
        <v>2576</v>
      </c>
      <c r="E611" s="46" t="s">
        <v>2933</v>
      </c>
      <c r="F611" s="46" t="s">
        <v>2934</v>
      </c>
      <c r="G611" s="46"/>
      <c r="H611" s="48"/>
      <c r="I611" s="48"/>
      <c r="K611" s="22"/>
    </row>
    <row r="612" spans="3:11">
      <c r="C612" s="22"/>
      <c r="D612" s="46" t="s">
        <v>2576</v>
      </c>
      <c r="E612" s="46" t="s">
        <v>2935</v>
      </c>
      <c r="F612" s="46" t="s">
        <v>2936</v>
      </c>
      <c r="G612" s="46"/>
      <c r="H612" s="48"/>
      <c r="I612" s="48"/>
      <c r="K612" s="22"/>
    </row>
    <row r="613" spans="3:11">
      <c r="C613" s="22"/>
      <c r="D613" s="46" t="s">
        <v>2576</v>
      </c>
      <c r="E613" s="46" t="s">
        <v>2937</v>
      </c>
      <c r="F613" s="46" t="s">
        <v>2938</v>
      </c>
      <c r="G613" s="46"/>
      <c r="H613" s="48"/>
      <c r="I613" s="48"/>
      <c r="K613" s="22"/>
    </row>
    <row r="614" spans="3:11">
      <c r="C614" s="22"/>
      <c r="D614" s="46" t="s">
        <v>2576</v>
      </c>
      <c r="E614" s="46" t="s">
        <v>2939</v>
      </c>
      <c r="F614" s="46" t="s">
        <v>2940</v>
      </c>
      <c r="G614" s="46"/>
      <c r="H614" s="48">
        <v>1000000</v>
      </c>
      <c r="I614" s="48"/>
      <c r="K614" s="22"/>
    </row>
    <row r="615" spans="3:11">
      <c r="C615" s="22"/>
      <c r="D615" s="46" t="s">
        <v>2576</v>
      </c>
      <c r="E615" s="46" t="s">
        <v>2941</v>
      </c>
      <c r="F615" s="46" t="s">
        <v>2942</v>
      </c>
      <c r="G615" s="46"/>
      <c r="H615" s="48"/>
      <c r="I615" s="48"/>
      <c r="K615" s="22"/>
    </row>
    <row r="616" spans="3:11">
      <c r="C616" s="22"/>
      <c r="D616" s="46" t="s">
        <v>438</v>
      </c>
      <c r="E616" s="46" t="s">
        <v>2943</v>
      </c>
      <c r="F616" s="46" t="s">
        <v>1094</v>
      </c>
      <c r="G616" s="46"/>
      <c r="H616" s="48">
        <v>25408000000</v>
      </c>
      <c r="I616" s="48">
        <v>28070000000</v>
      </c>
      <c r="K616" s="22"/>
    </row>
    <row r="617" spans="3:11">
      <c r="C617" s="22"/>
      <c r="D617" s="46" t="s">
        <v>438</v>
      </c>
      <c r="E617" s="46" t="s">
        <v>2944</v>
      </c>
      <c r="F617" s="46" t="s">
        <v>2945</v>
      </c>
      <c r="G617" s="46"/>
      <c r="H617" s="48">
        <v>341000000</v>
      </c>
      <c r="I617" s="48">
        <v>407000000</v>
      </c>
      <c r="K617" s="22"/>
    </row>
    <row r="618" spans="3:11">
      <c r="C618" s="22"/>
      <c r="D618" s="46" t="s">
        <v>2576</v>
      </c>
      <c r="E618" s="46" t="s">
        <v>2946</v>
      </c>
      <c r="F618" s="46" t="s">
        <v>2425</v>
      </c>
      <c r="G618" s="46"/>
      <c r="H618" s="48">
        <v>2100000000</v>
      </c>
      <c r="I618" s="48">
        <v>3100000000</v>
      </c>
      <c r="J618">
        <v>3900000000</v>
      </c>
      <c r="K618" s="22"/>
    </row>
    <row r="619" spans="3:11">
      <c r="C619" s="22"/>
      <c r="D619" s="46" t="s">
        <v>2576</v>
      </c>
      <c r="E619" s="46" t="s">
        <v>2947</v>
      </c>
      <c r="F619" s="46" t="s">
        <v>2948</v>
      </c>
      <c r="G619" s="46"/>
      <c r="H619" s="48">
        <v>149000000</v>
      </c>
      <c r="I619" s="48">
        <v>393000000</v>
      </c>
      <c r="J619">
        <v>495000000</v>
      </c>
      <c r="K619" s="22"/>
    </row>
    <row r="620" spans="3:11">
      <c r="C620" s="22"/>
      <c r="D620" s="46" t="s">
        <v>438</v>
      </c>
      <c r="E620" s="46" t="s">
        <v>2949</v>
      </c>
      <c r="F620" s="46" t="s">
        <v>2950</v>
      </c>
      <c r="G620" s="46"/>
      <c r="H620" s="48">
        <v>23320000000</v>
      </c>
      <c r="I620" s="48">
        <v>26727000000</v>
      </c>
      <c r="K620" s="22"/>
    </row>
    <row r="621" spans="3:11">
      <c r="C621" s="22"/>
      <c r="D621" s="46" t="s">
        <v>438</v>
      </c>
      <c r="E621" s="46" t="s">
        <v>2951</v>
      </c>
      <c r="F621" s="46" t="s">
        <v>2952</v>
      </c>
      <c r="G621" s="46"/>
      <c r="H621" s="48">
        <v>32924000000</v>
      </c>
      <c r="I621" s="48">
        <v>38229000000</v>
      </c>
      <c r="K621" s="22"/>
    </row>
    <row r="622" spans="3:11">
      <c r="C622" s="22"/>
      <c r="D622" s="46" t="s">
        <v>263</v>
      </c>
      <c r="E622" s="46" t="s">
        <v>428</v>
      </c>
      <c r="F622" s="46"/>
      <c r="G622" s="46"/>
      <c r="H622" s="48"/>
      <c r="I622" s="48"/>
      <c r="K622" s="22"/>
    </row>
    <row r="623" spans="3:11">
      <c r="C623" s="22"/>
      <c r="D623" s="46"/>
      <c r="E623" s="46" t="s">
        <v>1027</v>
      </c>
      <c r="F623" s="46" t="s">
        <v>311</v>
      </c>
      <c r="G623" s="46"/>
      <c r="H623" s="48"/>
      <c r="I623" s="48"/>
      <c r="K623" s="22"/>
    </row>
    <row r="624" spans="3:11">
      <c r="C624" s="22"/>
      <c r="D624" s="46" t="s">
        <v>438</v>
      </c>
      <c r="E624" s="46" t="s">
        <v>2640</v>
      </c>
      <c r="F624" s="46" t="s">
        <v>446</v>
      </c>
      <c r="G624" s="46"/>
      <c r="H624" s="48">
        <v>862551000000</v>
      </c>
      <c r="I624" s="48">
        <v>822286000000</v>
      </c>
      <c r="J624">
        <v>798351000000</v>
      </c>
      <c r="K624" s="22"/>
    </row>
    <row r="625" spans="3:11">
      <c r="C625" s="22"/>
      <c r="D625" s="46" t="s">
        <v>263</v>
      </c>
      <c r="E625" s="46" t="s">
        <v>428</v>
      </c>
      <c r="F625" s="46"/>
      <c r="G625" s="46"/>
      <c r="H625" s="48"/>
      <c r="I625" s="48"/>
      <c r="K625" s="22"/>
    </row>
    <row r="626" spans="3:11">
      <c r="C626" s="22"/>
      <c r="D626" s="46"/>
      <c r="E626" s="46" t="s">
        <v>1032</v>
      </c>
      <c r="F626" s="46" t="s">
        <v>312</v>
      </c>
      <c r="G626" s="46"/>
      <c r="H626" s="48"/>
      <c r="I626" s="48"/>
      <c r="K626" s="22"/>
    </row>
    <row r="627" spans="3:11">
      <c r="C627" s="22"/>
      <c r="D627" s="46"/>
      <c r="E627" s="46"/>
      <c r="F627" s="46" t="s">
        <v>2953</v>
      </c>
      <c r="G627" s="46"/>
      <c r="H627" s="48"/>
      <c r="I627" s="48"/>
      <c r="K627" s="22"/>
    </row>
    <row r="628" spans="3:11">
      <c r="C628" s="22"/>
      <c r="D628" s="46" t="s">
        <v>438</v>
      </c>
      <c r="E628" s="46" t="s">
        <v>2954</v>
      </c>
      <c r="F628" s="46" t="s">
        <v>778</v>
      </c>
      <c r="G628" s="46"/>
      <c r="H628" s="48">
        <v>6317000000</v>
      </c>
      <c r="I628" s="48">
        <v>11495000000</v>
      </c>
      <c r="K628" s="22"/>
    </row>
    <row r="629" spans="3:11">
      <c r="C629" s="22"/>
      <c r="D629" s="46" t="s">
        <v>438</v>
      </c>
      <c r="E629" s="46" t="s">
        <v>2955</v>
      </c>
      <c r="F629" s="46" t="s">
        <v>1036</v>
      </c>
      <c r="G629" s="46" t="s">
        <v>548</v>
      </c>
      <c r="H629" s="48">
        <v>1858000000</v>
      </c>
      <c r="I629" s="48">
        <v>7254000000</v>
      </c>
      <c r="K629" s="22"/>
    </row>
    <row r="630" spans="3:11">
      <c r="C630" s="22"/>
      <c r="D630" s="46" t="s">
        <v>438</v>
      </c>
      <c r="E630" s="46" t="s">
        <v>2956</v>
      </c>
      <c r="F630" s="46" t="s">
        <v>2041</v>
      </c>
      <c r="G630" s="46" t="s">
        <v>548</v>
      </c>
      <c r="H630" s="48">
        <v>9877000000</v>
      </c>
      <c r="I630" s="48">
        <v>269000000</v>
      </c>
      <c r="K630" s="22"/>
    </row>
    <row r="631" spans="3:11">
      <c r="C631" s="22"/>
      <c r="D631" s="46" t="s">
        <v>263</v>
      </c>
      <c r="E631" s="46" t="s">
        <v>428</v>
      </c>
      <c r="F631" s="46"/>
      <c r="G631" s="46"/>
      <c r="H631" s="46"/>
      <c r="I631" s="46"/>
      <c r="J631" s="22"/>
      <c r="K631" s="22"/>
    </row>
    <row r="632" spans="3:11">
      <c r="C632" s="22"/>
      <c r="D632" s="46"/>
      <c r="E632" s="46" t="s">
        <v>1039</v>
      </c>
      <c r="F632" s="46" t="s">
        <v>313</v>
      </c>
      <c r="G632" s="46"/>
      <c r="H632" s="46"/>
      <c r="I632" s="46"/>
      <c r="J632" s="22"/>
      <c r="K632" s="22"/>
    </row>
    <row r="633" spans="3:11">
      <c r="C633" s="22"/>
      <c r="D633" s="46"/>
      <c r="E633" s="46" t="s">
        <v>1044</v>
      </c>
      <c r="F633" s="46" t="s">
        <v>314</v>
      </c>
      <c r="G633" s="46"/>
      <c r="H633" s="46"/>
      <c r="I633" s="46"/>
      <c r="J633" s="22"/>
      <c r="K633" s="22"/>
    </row>
    <row r="634" spans="3:11">
      <c r="C634" s="22"/>
      <c r="D634" s="46" t="s">
        <v>438</v>
      </c>
      <c r="E634" s="46" t="s">
        <v>2957</v>
      </c>
      <c r="F634" s="46" t="s">
        <v>2958</v>
      </c>
      <c r="G634" s="46" t="s">
        <v>548</v>
      </c>
      <c r="H634" s="46">
        <v>13169000000</v>
      </c>
      <c r="I634" s="46">
        <v>14971000000</v>
      </c>
      <c r="J634" s="22">
        <v>17477000000</v>
      </c>
      <c r="K634" s="22"/>
    </row>
    <row r="635" spans="3:11">
      <c r="C635" s="22"/>
      <c r="D635" s="46" t="s">
        <v>438</v>
      </c>
      <c r="E635" s="46" t="s">
        <v>467</v>
      </c>
      <c r="F635" s="46" t="s">
        <v>469</v>
      </c>
      <c r="G635" s="46"/>
      <c r="H635" s="46">
        <v>1395000000</v>
      </c>
      <c r="I635" s="46">
        <v>2309000000</v>
      </c>
      <c r="J635" s="22">
        <v>7217000000</v>
      </c>
      <c r="K635" s="22"/>
    </row>
    <row r="636" spans="3:11">
      <c r="C636" s="22"/>
      <c r="D636" s="46" t="s">
        <v>2576</v>
      </c>
      <c r="E636" s="46" t="s">
        <v>2959</v>
      </c>
      <c r="F636" s="46" t="s">
        <v>1048</v>
      </c>
      <c r="G636" s="46" t="s">
        <v>548</v>
      </c>
      <c r="H636" s="46">
        <v>211000000</v>
      </c>
      <c r="I636" s="46">
        <v>264000000</v>
      </c>
      <c r="J636" s="22">
        <v>315000000</v>
      </c>
      <c r="K636" s="22"/>
    </row>
    <row r="637" spans="3:11">
      <c r="C637" s="22"/>
      <c r="D637" s="46" t="s">
        <v>438</v>
      </c>
      <c r="E637" s="46" t="s">
        <v>2960</v>
      </c>
      <c r="F637" s="46" t="s">
        <v>1050</v>
      </c>
      <c r="G637" s="46" t="s">
        <v>548</v>
      </c>
      <c r="H637" s="46">
        <v>4724000000</v>
      </c>
      <c r="I637" s="46">
        <v>6410000000</v>
      </c>
      <c r="J637" s="22">
        <v>10973000000</v>
      </c>
      <c r="K637" s="22"/>
    </row>
    <row r="638" spans="3:11">
      <c r="C638" s="22"/>
      <c r="D638" s="46" t="s">
        <v>438</v>
      </c>
      <c r="E638" s="46" t="s">
        <v>2961</v>
      </c>
      <c r="F638" s="46" t="s">
        <v>1052</v>
      </c>
      <c r="G638" s="46"/>
      <c r="H638" s="46">
        <v>1779000000</v>
      </c>
      <c r="I638" s="46">
        <v>1901000000</v>
      </c>
      <c r="J638" s="22">
        <v>1939000000</v>
      </c>
      <c r="K638" s="22"/>
    </row>
    <row r="639" spans="3:11">
      <c r="C639" s="22"/>
      <c r="D639" s="46" t="s">
        <v>2576</v>
      </c>
      <c r="E639" s="46" t="s">
        <v>2962</v>
      </c>
      <c r="F639" s="46" t="s">
        <v>1054</v>
      </c>
      <c r="G639" s="46" t="s">
        <v>548</v>
      </c>
      <c r="H639" s="46">
        <v>2945000000</v>
      </c>
      <c r="I639" s="46">
        <v>4509000000</v>
      </c>
      <c r="J639" s="22">
        <v>9034000000</v>
      </c>
      <c r="K639" s="22"/>
    </row>
    <row r="640" spans="3:11">
      <c r="C640" s="22"/>
      <c r="D640" s="46" t="s">
        <v>2576</v>
      </c>
      <c r="E640" s="46" t="s">
        <v>2963</v>
      </c>
      <c r="F640" s="46" t="s">
        <v>2964</v>
      </c>
      <c r="G640" s="46"/>
      <c r="H640" s="46">
        <v>-41000000</v>
      </c>
      <c r="I640" s="46">
        <v>-42000000</v>
      </c>
      <c r="J640" s="22">
        <v>-59000000</v>
      </c>
      <c r="K640" s="22"/>
    </row>
    <row r="641" spans="3:11">
      <c r="C641" s="22"/>
      <c r="D641" s="46" t="s">
        <v>438</v>
      </c>
      <c r="E641" s="46" t="s">
        <v>2957</v>
      </c>
      <c r="F641" s="46" t="s">
        <v>2965</v>
      </c>
      <c r="G641" s="46" t="s">
        <v>548</v>
      </c>
      <c r="H641" s="46">
        <v>13169000000</v>
      </c>
      <c r="I641" s="46">
        <v>14971000000</v>
      </c>
      <c r="J641" s="22">
        <v>17477000000</v>
      </c>
      <c r="K641" s="22"/>
    </row>
    <row r="642" spans="3:11">
      <c r="C642" s="22"/>
      <c r="D642" s="46"/>
      <c r="E642" s="46"/>
      <c r="F642" s="46" t="s">
        <v>1057</v>
      </c>
      <c r="G642" s="46"/>
      <c r="H642" s="46"/>
      <c r="I642" s="46"/>
      <c r="J642" s="22"/>
      <c r="K642" s="22"/>
    </row>
    <row r="643" spans="3:11">
      <c r="C643" s="22"/>
      <c r="D643" s="46" t="s">
        <v>438</v>
      </c>
      <c r="E643" s="46" t="s">
        <v>2642</v>
      </c>
      <c r="F643" s="46" t="s">
        <v>598</v>
      </c>
      <c r="G643" s="46"/>
      <c r="H643" s="46">
        <v>12319000000</v>
      </c>
      <c r="I643" s="46">
        <v>14502000000</v>
      </c>
      <c r="J643" s="22">
        <v>17060000000</v>
      </c>
      <c r="K643" s="22"/>
    </row>
    <row r="644" spans="3:11">
      <c r="C644" s="22"/>
      <c r="D644" s="46" t="s">
        <v>2576</v>
      </c>
      <c r="E644" s="46" t="s">
        <v>2966</v>
      </c>
      <c r="F644" s="46" t="s">
        <v>1059</v>
      </c>
      <c r="G644" s="46"/>
      <c r="H644" s="46">
        <v>850000000</v>
      </c>
      <c r="I644" s="46">
        <v>469000000</v>
      </c>
      <c r="J644" s="22">
        <v>417000000</v>
      </c>
      <c r="K644" s="22"/>
    </row>
    <row r="645" spans="3:11">
      <c r="C645" s="22"/>
      <c r="D645" s="46" t="s">
        <v>438</v>
      </c>
      <c r="E645" s="46" t="s">
        <v>2957</v>
      </c>
      <c r="F645" s="46" t="s">
        <v>2967</v>
      </c>
      <c r="G645" s="46"/>
      <c r="H645" s="46">
        <v>13169000000</v>
      </c>
      <c r="I645" s="46">
        <v>14971000000</v>
      </c>
      <c r="J645" s="22">
        <v>17477000000</v>
      </c>
      <c r="K645" s="22"/>
    </row>
    <row r="646" spans="3:11">
      <c r="C646" s="22"/>
      <c r="D646" s="46" t="s">
        <v>2576</v>
      </c>
      <c r="E646" s="46" t="s">
        <v>2968</v>
      </c>
      <c r="F646" s="46" t="s">
        <v>1062</v>
      </c>
      <c r="G646" s="46"/>
      <c r="H646" s="46">
        <v>3.5000000000000001E-3</v>
      </c>
      <c r="I646" s="46">
        <v>5.5999999999999999E-3</v>
      </c>
      <c r="J646" s="22">
        <v>1.17E-2</v>
      </c>
      <c r="K646" s="22"/>
    </row>
    <row r="647" spans="3:11">
      <c r="C647" s="22"/>
      <c r="D647" s="46" t="s">
        <v>2576</v>
      </c>
      <c r="E647" s="46" t="s">
        <v>2969</v>
      </c>
      <c r="F647" s="46" t="s">
        <v>1064</v>
      </c>
      <c r="G647" s="46"/>
      <c r="H647" s="46">
        <v>1.43E-2</v>
      </c>
      <c r="I647" s="46">
        <v>1.7600000000000001E-2</v>
      </c>
      <c r="J647" s="22">
        <v>2.1299999999999999E-2</v>
      </c>
      <c r="K647" s="22"/>
    </row>
    <row r="648" spans="3:11">
      <c r="C648" s="22"/>
      <c r="D648" s="46" t="s">
        <v>2576</v>
      </c>
      <c r="E648" s="46" t="s">
        <v>2970</v>
      </c>
      <c r="F648" s="46" t="s">
        <v>1066</v>
      </c>
      <c r="G648" s="46"/>
      <c r="H648" s="46">
        <v>1.5299999999999999E-2</v>
      </c>
      <c r="I648" s="46">
        <v>1.8200000000000001E-2</v>
      </c>
      <c r="J648" s="22">
        <v>2.1899999999999999E-2</v>
      </c>
      <c r="K648" s="22"/>
    </row>
    <row r="649" spans="3:11">
      <c r="C649" s="22"/>
      <c r="D649" s="46" t="s">
        <v>263</v>
      </c>
      <c r="E649" s="46" t="s">
        <v>428</v>
      </c>
      <c r="F649" s="46"/>
      <c r="G649" s="46"/>
      <c r="H649" s="46"/>
      <c r="I649" s="46"/>
      <c r="J649" s="22"/>
      <c r="K649" s="22"/>
    </row>
    <row r="650" spans="3:11">
      <c r="C650" s="22"/>
      <c r="D650" s="46"/>
      <c r="E650" s="46" t="s">
        <v>1067</v>
      </c>
      <c r="F650" s="46" t="s">
        <v>315</v>
      </c>
      <c r="G650" s="46"/>
      <c r="H650" s="46"/>
      <c r="I650" s="46"/>
      <c r="J650" s="22"/>
      <c r="K650" s="22"/>
    </row>
    <row r="651" spans="3:11">
      <c r="C651" s="22"/>
      <c r="D651" s="46" t="s">
        <v>438</v>
      </c>
      <c r="E651" s="46" t="s">
        <v>2957</v>
      </c>
      <c r="F651" s="46" t="s">
        <v>2958</v>
      </c>
      <c r="G651" s="46" t="s">
        <v>548</v>
      </c>
      <c r="H651" s="46">
        <v>13169000000</v>
      </c>
      <c r="I651" s="46">
        <v>14971000000</v>
      </c>
      <c r="J651" s="22">
        <v>17477000000</v>
      </c>
      <c r="K651" s="22"/>
    </row>
    <row r="652" spans="3:11">
      <c r="C652" s="22"/>
      <c r="D652" s="46" t="s">
        <v>438</v>
      </c>
      <c r="E652" s="46" t="s">
        <v>467</v>
      </c>
      <c r="F652" s="46" t="s">
        <v>469</v>
      </c>
      <c r="G652" s="46"/>
      <c r="H652" s="46">
        <v>1395000000</v>
      </c>
      <c r="I652" s="46">
        <v>2309000000</v>
      </c>
      <c r="J652" s="22">
        <v>7217000000</v>
      </c>
      <c r="K652" s="22"/>
    </row>
    <row r="653" spans="3:11">
      <c r="C653" s="22"/>
      <c r="D653" s="46" t="s">
        <v>2576</v>
      </c>
      <c r="E653" s="46" t="s">
        <v>2959</v>
      </c>
      <c r="F653" s="46" t="s">
        <v>1048</v>
      </c>
      <c r="G653" s="46" t="s">
        <v>548</v>
      </c>
      <c r="H653" s="46">
        <v>211000000</v>
      </c>
      <c r="I653" s="46">
        <v>264000000</v>
      </c>
      <c r="J653" s="22">
        <v>315000000</v>
      </c>
      <c r="K653" s="22"/>
    </row>
    <row r="654" spans="3:11">
      <c r="C654" s="22"/>
      <c r="D654" s="46" t="s">
        <v>438</v>
      </c>
      <c r="E654" s="46" t="s">
        <v>2960</v>
      </c>
      <c r="F654" s="46" t="s">
        <v>1050</v>
      </c>
      <c r="G654" s="46" t="s">
        <v>548</v>
      </c>
      <c r="H654" s="46">
        <v>4724000000</v>
      </c>
      <c r="I654" s="46">
        <v>6410000000</v>
      </c>
      <c r="J654" s="22">
        <v>10973000000</v>
      </c>
      <c r="K654" s="22"/>
    </row>
    <row r="655" spans="3:11">
      <c r="C655" s="22"/>
      <c r="D655" s="46" t="s">
        <v>438</v>
      </c>
      <c r="E655" s="46" t="s">
        <v>2961</v>
      </c>
      <c r="F655" s="46" t="s">
        <v>1052</v>
      </c>
      <c r="G655" s="46"/>
      <c r="H655" s="46">
        <v>1779000000</v>
      </c>
      <c r="I655" s="46">
        <v>1901000000</v>
      </c>
      <c r="J655" s="22">
        <v>1939000000</v>
      </c>
      <c r="K655" s="22"/>
    </row>
    <row r="656" spans="3:11">
      <c r="C656" s="22"/>
      <c r="D656" s="46" t="s">
        <v>2576</v>
      </c>
      <c r="E656" s="46" t="s">
        <v>2962</v>
      </c>
      <c r="F656" s="46" t="s">
        <v>1054</v>
      </c>
      <c r="G656" s="46" t="s">
        <v>548</v>
      </c>
      <c r="H656" s="46">
        <v>2945000000</v>
      </c>
      <c r="I656" s="46">
        <v>4509000000</v>
      </c>
      <c r="J656" s="22">
        <v>9034000000</v>
      </c>
      <c r="K656" s="22"/>
    </row>
    <row r="657" spans="3:11">
      <c r="C657" s="22"/>
      <c r="D657" s="46" t="s">
        <v>2576</v>
      </c>
      <c r="E657" s="46" t="s">
        <v>2963</v>
      </c>
      <c r="F657" s="46" t="s">
        <v>1068</v>
      </c>
      <c r="G657" s="46"/>
      <c r="H657" s="46">
        <v>-41000000</v>
      </c>
      <c r="I657" s="46">
        <v>-42000000</v>
      </c>
      <c r="J657" s="22">
        <v>-59000000</v>
      </c>
      <c r="K657" s="22"/>
    </row>
    <row r="658" spans="3:11">
      <c r="C658" s="22"/>
      <c r="D658" s="46" t="s">
        <v>438</v>
      </c>
      <c r="E658" s="46" t="s">
        <v>2957</v>
      </c>
      <c r="F658" s="46" t="s">
        <v>2965</v>
      </c>
      <c r="G658" s="46" t="s">
        <v>548</v>
      </c>
      <c r="H658" s="46">
        <v>13169000000</v>
      </c>
      <c r="I658" s="46">
        <v>14971000000</v>
      </c>
      <c r="J658" s="22">
        <v>17477000000</v>
      </c>
      <c r="K658" s="22"/>
    </row>
    <row r="659" spans="3:11">
      <c r="C659" s="22"/>
      <c r="D659" s="46" t="s">
        <v>263</v>
      </c>
      <c r="E659" s="46" t="s">
        <v>428</v>
      </c>
      <c r="F659" s="46"/>
      <c r="G659" s="46"/>
      <c r="H659" s="46"/>
      <c r="I659" s="46"/>
      <c r="J659" s="22"/>
      <c r="K659" s="22"/>
    </row>
    <row r="660" spans="3:11">
      <c r="C660" s="22"/>
      <c r="D660" s="46"/>
      <c r="E660" s="46" t="s">
        <v>1069</v>
      </c>
      <c r="F660" s="46" t="s">
        <v>316</v>
      </c>
      <c r="G660" s="46"/>
      <c r="H660" s="46"/>
      <c r="I660" s="46"/>
      <c r="J660" s="22"/>
      <c r="K660" s="22"/>
    </row>
    <row r="661" spans="3:11">
      <c r="C661" s="22"/>
      <c r="D661" s="46" t="s">
        <v>438</v>
      </c>
      <c r="E661" s="46" t="s">
        <v>2971</v>
      </c>
      <c r="F661" s="46" t="s">
        <v>1071</v>
      </c>
      <c r="G661" s="46"/>
      <c r="H661" s="46">
        <v>9188000000</v>
      </c>
      <c r="I661" s="46">
        <v>9932000000</v>
      </c>
      <c r="J661" s="22"/>
      <c r="K661" s="22"/>
    </row>
    <row r="662" spans="3:11">
      <c r="C662" s="22"/>
      <c r="D662" s="46" t="s">
        <v>438</v>
      </c>
      <c r="E662" s="46" t="s">
        <v>2972</v>
      </c>
      <c r="F662" s="46" t="s">
        <v>1073</v>
      </c>
      <c r="G662" s="46"/>
      <c r="H662" s="46">
        <v>3970000000</v>
      </c>
      <c r="I662" s="46">
        <v>5009000000</v>
      </c>
      <c r="J662" s="22"/>
      <c r="K662" s="22"/>
    </row>
    <row r="663" spans="3:11">
      <c r="C663" s="22"/>
      <c r="D663" s="46" t="s">
        <v>438</v>
      </c>
      <c r="E663" s="46" t="s">
        <v>2923</v>
      </c>
      <c r="F663" s="46" t="s">
        <v>2924</v>
      </c>
      <c r="G663" s="46"/>
      <c r="H663" s="46">
        <v>11000000</v>
      </c>
      <c r="I663" s="46">
        <v>30000000</v>
      </c>
      <c r="J663" s="22">
        <v>117000000</v>
      </c>
      <c r="K663" s="22"/>
    </row>
    <row r="664" spans="3:11">
      <c r="C664" s="22"/>
      <c r="D664" s="46" t="s">
        <v>438</v>
      </c>
      <c r="E664" s="46" t="s">
        <v>2957</v>
      </c>
      <c r="F664" s="46" t="s">
        <v>2967</v>
      </c>
      <c r="G664" s="46"/>
      <c r="H664" s="46">
        <v>13169000000</v>
      </c>
      <c r="I664" s="46">
        <v>14971000000</v>
      </c>
      <c r="J664" s="22">
        <v>17477000000</v>
      </c>
      <c r="K664" s="22"/>
    </row>
    <row r="665" spans="3:11">
      <c r="C665" s="22"/>
      <c r="D665" s="46" t="s">
        <v>438</v>
      </c>
      <c r="E665" s="46" t="s">
        <v>2973</v>
      </c>
      <c r="F665" s="46" t="s">
        <v>1075</v>
      </c>
      <c r="G665" s="46"/>
      <c r="H665" s="46">
        <v>813823000000</v>
      </c>
      <c r="I665" s="46">
        <v>767489000000</v>
      </c>
      <c r="J665" s="22"/>
      <c r="K665" s="22"/>
    </row>
    <row r="666" spans="3:11">
      <c r="C666" s="22"/>
      <c r="D666" s="46" t="s">
        <v>438</v>
      </c>
      <c r="E666" s="46" t="s">
        <v>2974</v>
      </c>
      <c r="F666" s="46" t="s">
        <v>1077</v>
      </c>
      <c r="G666" s="46"/>
      <c r="H666" s="46">
        <v>25408000000</v>
      </c>
      <c r="I666" s="46">
        <v>28070000000</v>
      </c>
      <c r="J666" s="22"/>
      <c r="K666" s="22"/>
    </row>
    <row r="667" spans="3:11">
      <c r="C667" s="22"/>
      <c r="D667" s="46" t="s">
        <v>438</v>
      </c>
      <c r="E667" s="46" t="s">
        <v>2949</v>
      </c>
      <c r="F667" s="46" t="s">
        <v>2950</v>
      </c>
      <c r="G667" s="46"/>
      <c r="H667" s="46">
        <v>23320000000</v>
      </c>
      <c r="I667" s="46">
        <v>26727000000</v>
      </c>
      <c r="J667" s="22"/>
      <c r="K667" s="22"/>
    </row>
    <row r="668" spans="3:11">
      <c r="C668" s="22"/>
      <c r="D668" s="46" t="s">
        <v>438</v>
      </c>
      <c r="E668" s="46" t="s">
        <v>2640</v>
      </c>
      <c r="F668" s="46" t="s">
        <v>446</v>
      </c>
      <c r="G668" s="46"/>
      <c r="H668" s="46">
        <v>862551000000</v>
      </c>
      <c r="I668" s="46">
        <v>822286000000</v>
      </c>
      <c r="J668" s="22">
        <v>798351000000</v>
      </c>
      <c r="K668" s="22"/>
    </row>
    <row r="669" spans="3:11">
      <c r="C669" s="22"/>
      <c r="D669" s="46" t="s">
        <v>263</v>
      </c>
      <c r="E669" s="46" t="s">
        <v>428</v>
      </c>
      <c r="F669" s="46"/>
      <c r="G669" s="46"/>
      <c r="H669" s="46"/>
      <c r="I669" s="46"/>
      <c r="J669" s="22"/>
      <c r="K669" s="22"/>
    </row>
    <row r="670" spans="3:11">
      <c r="C670" s="22"/>
      <c r="D670" s="46"/>
      <c r="E670" s="46" t="s">
        <v>1078</v>
      </c>
      <c r="F670" s="46" t="s">
        <v>317</v>
      </c>
      <c r="G670" s="46"/>
      <c r="H670" s="46"/>
      <c r="I670" s="46"/>
      <c r="J670" s="22"/>
      <c r="K670" s="22"/>
    </row>
    <row r="671" spans="3:11">
      <c r="C671" s="22"/>
      <c r="D671" s="46"/>
      <c r="E671" s="46"/>
      <c r="F671" s="46" t="s">
        <v>2975</v>
      </c>
      <c r="G671" s="46"/>
      <c r="H671" s="46"/>
      <c r="I671" s="46"/>
      <c r="J671" s="22"/>
      <c r="K671" s="22"/>
    </row>
    <row r="672" spans="3:11">
      <c r="C672" s="22"/>
      <c r="D672" s="46" t="s">
        <v>438</v>
      </c>
      <c r="E672" s="46" t="s">
        <v>2925</v>
      </c>
      <c r="F672" s="46" t="s">
        <v>2926</v>
      </c>
      <c r="G672" s="46"/>
      <c r="H672" s="46"/>
      <c r="I672" s="46"/>
      <c r="J672" s="22"/>
      <c r="K672" s="22"/>
    </row>
    <row r="673" spans="3:11">
      <c r="C673" s="22"/>
      <c r="D673" s="46" t="s">
        <v>438</v>
      </c>
      <c r="E673" s="46" t="s">
        <v>2949</v>
      </c>
      <c r="F673" s="46" t="s">
        <v>2950</v>
      </c>
      <c r="G673" s="46"/>
      <c r="H673" s="46">
        <v>23320000000</v>
      </c>
      <c r="I673" s="46">
        <v>26727000000</v>
      </c>
      <c r="J673" s="22"/>
      <c r="K673" s="22"/>
    </row>
    <row r="674" spans="3:11">
      <c r="C674" s="22"/>
      <c r="D674" s="46" t="s">
        <v>438</v>
      </c>
      <c r="E674" s="46" t="s">
        <v>2640</v>
      </c>
      <c r="F674" s="46" t="s">
        <v>446</v>
      </c>
      <c r="G674" s="46"/>
      <c r="H674" s="46">
        <v>862551000000</v>
      </c>
      <c r="I674" s="46">
        <v>822286000000</v>
      </c>
      <c r="J674" s="22">
        <v>798351000000</v>
      </c>
      <c r="K674" s="22"/>
    </row>
    <row r="675" spans="3:11">
      <c r="C675" s="22"/>
      <c r="D675" s="46" t="s">
        <v>263</v>
      </c>
      <c r="E675" s="46" t="s">
        <v>428</v>
      </c>
      <c r="F675" s="46"/>
      <c r="G675" s="46"/>
      <c r="H675" s="46"/>
      <c r="I675" s="46"/>
      <c r="J675" s="22"/>
      <c r="K675" s="22"/>
    </row>
    <row r="676" spans="3:11">
      <c r="C676" s="22"/>
      <c r="D676" s="46"/>
      <c r="E676" s="46" t="s">
        <v>1080</v>
      </c>
      <c r="F676" s="46" t="s">
        <v>318</v>
      </c>
      <c r="G676" s="46"/>
      <c r="H676" s="46"/>
      <c r="I676" s="46"/>
      <c r="J676" s="22"/>
      <c r="K676" s="22"/>
    </row>
    <row r="677" spans="3:11">
      <c r="C677" s="22"/>
      <c r="D677" s="46"/>
      <c r="E677" s="46"/>
      <c r="F677" s="46" t="s">
        <v>1081</v>
      </c>
      <c r="G677" s="46"/>
      <c r="H677" s="46"/>
      <c r="I677" s="46"/>
      <c r="J677" s="22"/>
      <c r="K677" s="22"/>
    </row>
    <row r="678" spans="3:11">
      <c r="C678" s="22"/>
      <c r="D678" s="46" t="s">
        <v>438</v>
      </c>
      <c r="E678" s="46" t="s">
        <v>2976</v>
      </c>
      <c r="F678" s="46" t="s">
        <v>2977</v>
      </c>
      <c r="G678" s="46"/>
      <c r="H678" s="46"/>
      <c r="I678" s="46"/>
      <c r="J678" s="22"/>
      <c r="K678" s="22"/>
    </row>
    <row r="679" spans="3:11">
      <c r="C679" s="22"/>
      <c r="D679" s="46" t="s">
        <v>2576</v>
      </c>
      <c r="E679" s="46" t="s">
        <v>2978</v>
      </c>
      <c r="F679" s="46" t="s">
        <v>2979</v>
      </c>
      <c r="G679" s="46"/>
      <c r="H679" s="46"/>
      <c r="I679" s="46"/>
      <c r="J679" s="22"/>
      <c r="K679" s="22"/>
    </row>
    <row r="680" spans="3:11">
      <c r="C680" s="22"/>
      <c r="D680" s="46" t="s">
        <v>438</v>
      </c>
      <c r="E680" s="46" t="s">
        <v>2930</v>
      </c>
      <c r="F680" s="46" t="s">
        <v>2980</v>
      </c>
      <c r="G680" s="46"/>
      <c r="H680" s="46">
        <v>17810000000</v>
      </c>
      <c r="I680" s="46">
        <v>23219000000</v>
      </c>
      <c r="J680" s="22"/>
      <c r="K680" s="22"/>
    </row>
    <row r="681" spans="3:11">
      <c r="C681" s="22"/>
      <c r="D681" s="46" t="s">
        <v>438</v>
      </c>
      <c r="E681" s="46" t="s">
        <v>2927</v>
      </c>
      <c r="F681" s="46" t="s">
        <v>2422</v>
      </c>
      <c r="G681" s="46"/>
      <c r="H681" s="46">
        <v>12848000000</v>
      </c>
      <c r="I681" s="46">
        <v>15668000000</v>
      </c>
      <c r="J681" s="22"/>
      <c r="K681" s="22"/>
    </row>
    <row r="682" spans="3:11">
      <c r="C682" s="22"/>
      <c r="D682" s="46" t="s">
        <v>438</v>
      </c>
      <c r="E682" s="46" t="s">
        <v>2925</v>
      </c>
      <c r="F682" s="46" t="s">
        <v>2926</v>
      </c>
      <c r="G682" s="46"/>
      <c r="H682" s="46"/>
      <c r="I682" s="46"/>
      <c r="J682" s="22"/>
      <c r="K682" s="22"/>
    </row>
    <row r="683" spans="3:11">
      <c r="C683" s="22"/>
      <c r="D683" s="46" t="s">
        <v>438</v>
      </c>
      <c r="E683" s="46" t="s">
        <v>2949</v>
      </c>
      <c r="F683" s="46" t="s">
        <v>2950</v>
      </c>
      <c r="G683" s="46"/>
      <c r="H683" s="46">
        <v>23320000000</v>
      </c>
      <c r="I683" s="46">
        <v>26727000000</v>
      </c>
      <c r="J683" s="22"/>
      <c r="K683" s="22"/>
    </row>
    <row r="684" spans="3:11">
      <c r="C684" s="22"/>
      <c r="D684" s="46" t="s">
        <v>438</v>
      </c>
      <c r="E684" s="46" t="s">
        <v>2640</v>
      </c>
      <c r="F684" s="46" t="s">
        <v>446</v>
      </c>
      <c r="G684" s="46"/>
      <c r="H684" s="46">
        <v>862551000000</v>
      </c>
      <c r="I684" s="46">
        <v>822286000000</v>
      </c>
      <c r="J684" s="22">
        <v>798351000000</v>
      </c>
      <c r="K684" s="22"/>
    </row>
    <row r="685" spans="3:11">
      <c r="C685" s="22"/>
      <c r="D685" s="46" t="s">
        <v>263</v>
      </c>
      <c r="E685" s="46" t="s">
        <v>428</v>
      </c>
      <c r="F685" s="46"/>
      <c r="G685" s="46"/>
      <c r="H685" s="46"/>
      <c r="I685" s="46"/>
      <c r="J685" s="22"/>
      <c r="K685" s="22"/>
    </row>
    <row r="686" spans="3:11">
      <c r="C686" s="22"/>
      <c r="D686" s="46"/>
      <c r="E686" s="46" t="s">
        <v>1082</v>
      </c>
      <c r="F686" s="46" t="s">
        <v>319</v>
      </c>
      <c r="G686" s="46"/>
      <c r="H686" s="46"/>
      <c r="I686" s="46"/>
      <c r="J686" s="22"/>
      <c r="K686" s="22"/>
    </row>
    <row r="687" spans="3:11">
      <c r="C687" s="22"/>
      <c r="D687" s="46"/>
      <c r="E687" s="46"/>
      <c r="F687" s="46" t="s">
        <v>1081</v>
      </c>
      <c r="G687" s="46"/>
      <c r="H687" s="46"/>
      <c r="I687" s="46"/>
      <c r="J687" s="22"/>
      <c r="K687" s="22"/>
    </row>
    <row r="688" spans="3:11">
      <c r="C688" s="22"/>
      <c r="D688" s="46" t="s">
        <v>438</v>
      </c>
      <c r="E688" s="46" t="s">
        <v>2976</v>
      </c>
      <c r="F688" s="46" t="s">
        <v>2981</v>
      </c>
      <c r="G688" s="46"/>
      <c r="H688" s="46"/>
      <c r="I688" s="46"/>
      <c r="J688" s="22"/>
      <c r="K688" s="22"/>
    </row>
    <row r="689" spans="3:11">
      <c r="C689" s="22"/>
      <c r="D689" s="46" t="s">
        <v>438</v>
      </c>
      <c r="E689" s="46" t="s">
        <v>2982</v>
      </c>
      <c r="F689" s="46" t="s">
        <v>2983</v>
      </c>
      <c r="G689" s="46"/>
      <c r="H689" s="46"/>
      <c r="I689" s="46"/>
      <c r="J689" s="22"/>
      <c r="K689" s="22"/>
    </row>
    <row r="690" spans="3:11">
      <c r="C690" s="22"/>
      <c r="D690" s="46" t="s">
        <v>438</v>
      </c>
      <c r="E690" s="46" t="s">
        <v>2984</v>
      </c>
      <c r="F690" s="46" t="s">
        <v>2985</v>
      </c>
      <c r="G690" s="46"/>
      <c r="H690" s="46"/>
      <c r="I690" s="46"/>
      <c r="J690" s="22"/>
      <c r="K690" s="22"/>
    </row>
    <row r="691" spans="3:11">
      <c r="C691" s="22"/>
      <c r="D691" s="46" t="s">
        <v>2576</v>
      </c>
      <c r="E691" s="46" t="s">
        <v>2986</v>
      </c>
      <c r="F691" s="46" t="s">
        <v>2987</v>
      </c>
      <c r="G691" s="46"/>
      <c r="H691" s="46"/>
      <c r="I691" s="46"/>
      <c r="J691" s="22"/>
      <c r="K691" s="22"/>
    </row>
    <row r="692" spans="3:11">
      <c r="C692" s="22"/>
      <c r="D692" s="46" t="s">
        <v>2576</v>
      </c>
      <c r="E692" s="46" t="s">
        <v>2988</v>
      </c>
      <c r="F692" s="46" t="s">
        <v>2989</v>
      </c>
      <c r="G692" s="46"/>
      <c r="H692" s="46"/>
      <c r="I692" s="46"/>
      <c r="J692" s="22"/>
      <c r="K692" s="22"/>
    </row>
    <row r="693" spans="3:11">
      <c r="C693" s="22"/>
      <c r="D693" s="46" t="s">
        <v>2576</v>
      </c>
      <c r="E693" s="46" t="s">
        <v>2933</v>
      </c>
      <c r="F693" s="46" t="s">
        <v>2990</v>
      </c>
      <c r="G693" s="46"/>
      <c r="H693" s="46"/>
      <c r="I693" s="46"/>
      <c r="J693" s="22"/>
      <c r="K693" s="22"/>
    </row>
    <row r="694" spans="3:11">
      <c r="C694" s="22"/>
      <c r="D694" s="46" t="s">
        <v>2576</v>
      </c>
      <c r="E694" s="46" t="s">
        <v>2928</v>
      </c>
      <c r="F694" s="46" t="s">
        <v>2929</v>
      </c>
      <c r="G694" s="46"/>
      <c r="H694" s="46"/>
      <c r="I694" s="46"/>
      <c r="J694" s="22"/>
      <c r="K694" s="22"/>
    </row>
    <row r="695" spans="3:11">
      <c r="C695" s="22"/>
      <c r="D695" s="46" t="s">
        <v>438</v>
      </c>
      <c r="E695" s="46" t="s">
        <v>2925</v>
      </c>
      <c r="F695" s="46" t="s">
        <v>2926</v>
      </c>
      <c r="G695" s="46"/>
      <c r="H695" s="46"/>
      <c r="I695" s="46"/>
      <c r="J695" s="22"/>
      <c r="K695" s="22"/>
    </row>
    <row r="696" spans="3:11">
      <c r="C696" s="22"/>
      <c r="D696" s="46" t="s">
        <v>438</v>
      </c>
      <c r="E696" s="46" t="s">
        <v>2949</v>
      </c>
      <c r="F696" s="46" t="s">
        <v>2991</v>
      </c>
      <c r="G696" s="46"/>
      <c r="H696" s="46">
        <v>23320000000</v>
      </c>
      <c r="I696" s="46">
        <v>26727000000</v>
      </c>
      <c r="J696" s="22"/>
      <c r="K696" s="22"/>
    </row>
    <row r="697" spans="3:11">
      <c r="C697" s="22"/>
      <c r="D697" s="46" t="s">
        <v>438</v>
      </c>
      <c r="E697" s="46" t="s">
        <v>2640</v>
      </c>
      <c r="F697" s="46" t="s">
        <v>446</v>
      </c>
      <c r="G697" s="46"/>
      <c r="H697" s="46">
        <v>862551000000</v>
      </c>
      <c r="I697" s="46">
        <v>822286000000</v>
      </c>
      <c r="J697" s="22">
        <v>798351000000</v>
      </c>
      <c r="K697" s="22"/>
    </row>
    <row r="698" spans="3:11">
      <c r="C698" s="22"/>
      <c r="D698" s="46" t="s">
        <v>263</v>
      </c>
      <c r="E698" s="46" t="s">
        <v>428</v>
      </c>
      <c r="F698" s="46"/>
      <c r="G698" s="46"/>
      <c r="H698" s="46"/>
      <c r="I698" s="46"/>
      <c r="J698" s="22"/>
      <c r="K698" s="22"/>
    </row>
    <row r="699" spans="3:11">
      <c r="C699" s="22"/>
      <c r="D699" s="46"/>
      <c r="E699" s="46" t="s">
        <v>1083</v>
      </c>
      <c r="F699" s="46" t="s">
        <v>320</v>
      </c>
      <c r="G699" s="46"/>
      <c r="H699" s="46"/>
      <c r="I699" s="46"/>
      <c r="J699" s="22"/>
      <c r="K699" s="22"/>
    </row>
    <row r="700" spans="3:11">
      <c r="C700" s="22"/>
      <c r="D700" s="46"/>
      <c r="E700" s="46"/>
      <c r="F700" s="46" t="s">
        <v>2992</v>
      </c>
      <c r="G700" s="46"/>
      <c r="H700" s="46"/>
      <c r="I700" s="46"/>
      <c r="J700" s="22"/>
      <c r="K700" s="22"/>
    </row>
    <row r="701" spans="3:11">
      <c r="C701" s="22"/>
      <c r="D701" s="46" t="s">
        <v>2576</v>
      </c>
      <c r="E701" s="46" t="s">
        <v>2993</v>
      </c>
      <c r="F701" s="46" t="s">
        <v>2994</v>
      </c>
      <c r="G701" s="46"/>
      <c r="H701" s="46"/>
      <c r="I701" s="46"/>
      <c r="J701" s="22"/>
      <c r="K701" s="22"/>
    </row>
    <row r="702" spans="3:11">
      <c r="C702" s="22"/>
      <c r="D702" s="46" t="s">
        <v>2576</v>
      </c>
      <c r="E702" s="46" t="s">
        <v>2995</v>
      </c>
      <c r="F702" s="46" t="s">
        <v>2996</v>
      </c>
      <c r="G702" s="46"/>
      <c r="H702" s="46"/>
      <c r="I702" s="46"/>
      <c r="J702" s="22"/>
      <c r="K702" s="22"/>
    </row>
    <row r="703" spans="3:11">
      <c r="C703" s="22"/>
      <c r="D703" s="46" t="s">
        <v>2576</v>
      </c>
      <c r="E703" s="46" t="s">
        <v>2997</v>
      </c>
      <c r="F703" s="46" t="s">
        <v>2998</v>
      </c>
      <c r="G703" s="46"/>
      <c r="H703" s="46"/>
      <c r="I703" s="46"/>
      <c r="J703" s="22"/>
      <c r="K703" s="22"/>
    </row>
    <row r="704" spans="3:11">
      <c r="C704" s="22"/>
      <c r="D704" s="46" t="s">
        <v>2576</v>
      </c>
      <c r="E704" s="46" t="s">
        <v>2999</v>
      </c>
      <c r="F704" s="46" t="s">
        <v>3000</v>
      </c>
      <c r="G704" s="46"/>
      <c r="H704" s="46"/>
      <c r="I704" s="46"/>
      <c r="J704" s="22"/>
      <c r="K704" s="22"/>
    </row>
    <row r="705" spans="3:11">
      <c r="C705" s="22"/>
      <c r="D705" s="46" t="s">
        <v>2576</v>
      </c>
      <c r="E705" s="46" t="s">
        <v>3001</v>
      </c>
      <c r="F705" s="46" t="s">
        <v>3002</v>
      </c>
      <c r="G705" s="46"/>
      <c r="H705" s="46"/>
      <c r="I705" s="46"/>
      <c r="J705" s="22"/>
      <c r="K705" s="22"/>
    </row>
    <row r="706" spans="3:11">
      <c r="C706" s="22"/>
      <c r="D706" s="46" t="s">
        <v>2576</v>
      </c>
      <c r="E706" s="46" t="s">
        <v>3003</v>
      </c>
      <c r="F706" s="46" t="s">
        <v>3004</v>
      </c>
      <c r="G706" s="46"/>
      <c r="H706" s="46"/>
      <c r="I706" s="46"/>
      <c r="J706" s="22"/>
      <c r="K706" s="22"/>
    </row>
    <row r="707" spans="3:11">
      <c r="C707" s="22"/>
      <c r="D707" s="46" t="s">
        <v>2576</v>
      </c>
      <c r="E707" s="46" t="s">
        <v>3005</v>
      </c>
      <c r="F707" s="46" t="s">
        <v>3006</v>
      </c>
      <c r="G707" s="46"/>
      <c r="H707" s="46"/>
      <c r="I707" s="46"/>
      <c r="J707" s="22"/>
      <c r="K707" s="22"/>
    </row>
    <row r="708" spans="3:11">
      <c r="C708" s="22"/>
      <c r="D708" s="46" t="s">
        <v>2576</v>
      </c>
      <c r="E708" s="46" t="s">
        <v>3007</v>
      </c>
      <c r="F708" s="46" t="s">
        <v>3008</v>
      </c>
      <c r="G708" s="46"/>
      <c r="H708" s="46"/>
      <c r="I708" s="46"/>
      <c r="J708" s="22"/>
      <c r="K708" s="22"/>
    </row>
    <row r="709" spans="3:11">
      <c r="C709" s="22"/>
      <c r="D709" s="46" t="s">
        <v>2576</v>
      </c>
      <c r="E709" s="46" t="s">
        <v>2937</v>
      </c>
      <c r="F709" s="46" t="s">
        <v>2938</v>
      </c>
      <c r="G709" s="46"/>
      <c r="H709" s="46"/>
      <c r="I709" s="46"/>
      <c r="J709" s="22"/>
      <c r="K709" s="22"/>
    </row>
    <row r="710" spans="3:11">
      <c r="C710" s="22"/>
      <c r="D710" s="46" t="s">
        <v>2576</v>
      </c>
      <c r="E710" s="46" t="s">
        <v>2928</v>
      </c>
      <c r="F710" s="46" t="s">
        <v>2929</v>
      </c>
      <c r="G710" s="46"/>
      <c r="H710" s="46"/>
      <c r="I710" s="46"/>
      <c r="J710" s="22"/>
      <c r="K710" s="22"/>
    </row>
    <row r="711" spans="3:11">
      <c r="C711" s="22"/>
      <c r="D711" s="46" t="s">
        <v>438</v>
      </c>
      <c r="E711" s="46" t="s">
        <v>2925</v>
      </c>
      <c r="F711" s="46" t="s">
        <v>2926</v>
      </c>
      <c r="G711" s="46"/>
      <c r="H711" s="46"/>
      <c r="I711" s="46"/>
      <c r="J711" s="22"/>
      <c r="K711" s="22"/>
    </row>
    <row r="712" spans="3:11">
      <c r="C712" s="22"/>
      <c r="D712" s="46" t="s">
        <v>438</v>
      </c>
      <c r="E712" s="46" t="s">
        <v>2949</v>
      </c>
      <c r="F712" s="46" t="s">
        <v>2991</v>
      </c>
      <c r="G712" s="46"/>
      <c r="H712" s="46">
        <v>23320000000</v>
      </c>
      <c r="I712" s="46">
        <v>26727000000</v>
      </c>
      <c r="J712" s="22"/>
      <c r="K712" s="22"/>
    </row>
    <row r="713" spans="3:11">
      <c r="C713" s="22"/>
      <c r="D713" s="46" t="s">
        <v>438</v>
      </c>
      <c r="E713" s="46" t="s">
        <v>2640</v>
      </c>
      <c r="F713" s="46" t="s">
        <v>446</v>
      </c>
      <c r="G713" s="46"/>
      <c r="H713" s="46">
        <v>862551000000</v>
      </c>
      <c r="I713" s="46">
        <v>822286000000</v>
      </c>
      <c r="J713" s="22">
        <v>798351000000</v>
      </c>
      <c r="K713" s="22"/>
    </row>
    <row r="714" spans="3:11">
      <c r="C714" s="22"/>
      <c r="D714" s="46" t="s">
        <v>263</v>
      </c>
      <c r="E714" s="46" t="s">
        <v>428</v>
      </c>
      <c r="F714" s="46"/>
      <c r="G714" s="46"/>
      <c r="H714" s="46"/>
      <c r="I714" s="46"/>
      <c r="J714" s="22"/>
      <c r="K714" s="22"/>
    </row>
    <row r="715" spans="3:11">
      <c r="C715" s="22"/>
      <c r="D715" s="46"/>
      <c r="E715" s="46" t="s">
        <v>1084</v>
      </c>
      <c r="F715" s="46" t="s">
        <v>321</v>
      </c>
      <c r="G715" s="46"/>
      <c r="H715" s="46"/>
      <c r="I715" s="46"/>
      <c r="J715" s="22"/>
      <c r="K715" s="22"/>
    </row>
    <row r="716" spans="3:11">
      <c r="C716" s="22"/>
      <c r="D716" s="46"/>
      <c r="E716" s="46"/>
      <c r="F716" s="46" t="s">
        <v>3009</v>
      </c>
      <c r="G716" s="46"/>
      <c r="H716" s="46"/>
      <c r="I716" s="46"/>
      <c r="J716" s="22"/>
      <c r="K716" s="22"/>
    </row>
    <row r="717" spans="3:11">
      <c r="C717" s="22"/>
      <c r="D717" s="46" t="s">
        <v>2576</v>
      </c>
      <c r="E717" s="46" t="s">
        <v>3010</v>
      </c>
      <c r="F717" s="46" t="s">
        <v>3011</v>
      </c>
      <c r="G717" s="46"/>
      <c r="H717" s="46"/>
      <c r="I717" s="46"/>
      <c r="J717" s="22"/>
      <c r="K717" s="22"/>
    </row>
    <row r="718" spans="3:11">
      <c r="C718" s="22"/>
      <c r="D718" s="46" t="s">
        <v>2576</v>
      </c>
      <c r="E718" s="46" t="s">
        <v>3012</v>
      </c>
      <c r="F718" s="46" t="s">
        <v>3013</v>
      </c>
      <c r="G718" s="46"/>
      <c r="H718" s="46"/>
      <c r="I718" s="46"/>
      <c r="J718" s="22"/>
      <c r="K718" s="22"/>
    </row>
    <row r="719" spans="3:11">
      <c r="C719" s="22"/>
      <c r="D719" s="46" t="s">
        <v>2576</v>
      </c>
      <c r="E719" s="46" t="s">
        <v>3014</v>
      </c>
      <c r="F719" s="46" t="s">
        <v>3015</v>
      </c>
      <c r="G719" s="46"/>
      <c r="H719" s="46"/>
      <c r="I719" s="46"/>
      <c r="J719" s="22"/>
      <c r="K719" s="22"/>
    </row>
    <row r="720" spans="3:11">
      <c r="C720" s="22"/>
      <c r="D720" s="46" t="s">
        <v>2576</v>
      </c>
      <c r="E720" s="46" t="s">
        <v>3016</v>
      </c>
      <c r="F720" s="46" t="s">
        <v>3017</v>
      </c>
      <c r="G720" s="46"/>
      <c r="H720" s="46"/>
      <c r="I720" s="46"/>
      <c r="J720" s="22"/>
      <c r="K720" s="22"/>
    </row>
    <row r="721" spans="3:11">
      <c r="C721" s="22"/>
      <c r="D721" s="46" t="s">
        <v>2576</v>
      </c>
      <c r="E721" s="46" t="s">
        <v>3018</v>
      </c>
      <c r="F721" s="46" t="s">
        <v>3019</v>
      </c>
      <c r="G721" s="46"/>
      <c r="H721" s="46"/>
      <c r="I721" s="46"/>
      <c r="J721" s="22"/>
      <c r="K721" s="22"/>
    </row>
    <row r="722" spans="3:11">
      <c r="C722" s="22"/>
      <c r="D722" s="46" t="s">
        <v>2576</v>
      </c>
      <c r="E722" s="46" t="s">
        <v>3020</v>
      </c>
      <c r="F722" s="46" t="s">
        <v>3021</v>
      </c>
      <c r="G722" s="46"/>
      <c r="H722" s="46"/>
      <c r="I722" s="46"/>
      <c r="J722" s="22"/>
      <c r="K722" s="22"/>
    </row>
    <row r="723" spans="3:11">
      <c r="C723" s="22"/>
      <c r="D723" s="46" t="s">
        <v>2576</v>
      </c>
      <c r="E723" s="46" t="s">
        <v>2928</v>
      </c>
      <c r="F723" s="46" t="s">
        <v>2929</v>
      </c>
      <c r="G723" s="46"/>
      <c r="H723" s="46"/>
      <c r="I723" s="46"/>
      <c r="J723" s="22"/>
      <c r="K723" s="22"/>
    </row>
    <row r="724" spans="3:11">
      <c r="C724" s="22"/>
      <c r="D724" s="46" t="s">
        <v>438</v>
      </c>
      <c r="E724" s="46" t="s">
        <v>2925</v>
      </c>
      <c r="F724" s="46" t="s">
        <v>2926</v>
      </c>
      <c r="G724" s="46"/>
      <c r="H724" s="46"/>
      <c r="I724" s="46"/>
      <c r="J724" s="22"/>
      <c r="K724" s="22"/>
    </row>
    <row r="725" spans="3:11">
      <c r="C725" s="22"/>
      <c r="D725" s="46" t="s">
        <v>438</v>
      </c>
      <c r="E725" s="46" t="s">
        <v>2949</v>
      </c>
      <c r="F725" s="46" t="s">
        <v>2991</v>
      </c>
      <c r="G725" s="46"/>
      <c r="H725" s="46">
        <v>23320000000</v>
      </c>
      <c r="I725" s="46">
        <v>26727000000</v>
      </c>
      <c r="J725" s="22"/>
      <c r="K725" s="22"/>
    </row>
    <row r="726" spans="3:11">
      <c r="C726" s="22"/>
      <c r="D726" s="46" t="s">
        <v>438</v>
      </c>
      <c r="E726" s="46" t="s">
        <v>2640</v>
      </c>
      <c r="F726" s="46" t="s">
        <v>446</v>
      </c>
      <c r="G726" s="46"/>
      <c r="H726" s="46">
        <v>862551000000</v>
      </c>
      <c r="I726" s="46">
        <v>822286000000</v>
      </c>
      <c r="J726" s="22">
        <v>798351000000</v>
      </c>
      <c r="K726" s="22"/>
    </row>
    <row r="727" spans="3:11">
      <c r="C727" s="22"/>
      <c r="D727" s="46" t="s">
        <v>263</v>
      </c>
      <c r="E727" s="46" t="s">
        <v>428</v>
      </c>
      <c r="F727" s="46"/>
      <c r="G727" s="46"/>
      <c r="H727" s="46"/>
      <c r="I727" s="46"/>
      <c r="J727" s="22"/>
      <c r="K727" s="22"/>
    </row>
    <row r="728" spans="3:11">
      <c r="C728" s="22"/>
      <c r="D728" s="46"/>
      <c r="E728" s="46" t="s">
        <v>1087</v>
      </c>
      <c r="F728" s="46" t="s">
        <v>322</v>
      </c>
      <c r="G728" s="46"/>
      <c r="H728" s="46"/>
      <c r="I728" s="46"/>
      <c r="J728" s="22"/>
      <c r="K728" s="22"/>
    </row>
    <row r="729" spans="3:11">
      <c r="C729" s="22"/>
      <c r="D729" s="46" t="s">
        <v>438</v>
      </c>
      <c r="E729" s="46" t="s">
        <v>2927</v>
      </c>
      <c r="F729" s="46" t="s">
        <v>2422</v>
      </c>
      <c r="G729" s="46"/>
      <c r="H729" s="46">
        <v>12848000000</v>
      </c>
      <c r="I729" s="46">
        <v>15668000000</v>
      </c>
      <c r="J729" s="22"/>
      <c r="K729" s="22"/>
    </row>
    <row r="730" spans="3:11">
      <c r="C730" s="22"/>
      <c r="D730" s="46" t="s">
        <v>263</v>
      </c>
      <c r="E730" s="46" t="s">
        <v>428</v>
      </c>
      <c r="F730" s="46"/>
      <c r="G730" s="46"/>
      <c r="H730" s="46"/>
      <c r="I730" s="46"/>
      <c r="J730" s="22"/>
      <c r="K730" s="22"/>
    </row>
    <row r="731" spans="3:11">
      <c r="C731" s="22"/>
      <c r="D731" s="46"/>
      <c r="E731" s="46" t="s">
        <v>3022</v>
      </c>
      <c r="F731" s="46" t="s">
        <v>323</v>
      </c>
      <c r="G731" s="46"/>
      <c r="H731" s="46"/>
      <c r="I731" s="46"/>
      <c r="J731" s="22"/>
      <c r="K731" s="22"/>
    </row>
    <row r="732" spans="3:11">
      <c r="C732" s="22"/>
      <c r="D732" s="46" t="s">
        <v>438</v>
      </c>
      <c r="E732" s="46" t="s">
        <v>2930</v>
      </c>
      <c r="F732" s="46" t="s">
        <v>2261</v>
      </c>
      <c r="G732" s="46"/>
      <c r="H732" s="46">
        <v>17810000000</v>
      </c>
      <c r="I732" s="46">
        <v>23219000000</v>
      </c>
      <c r="J732" s="22"/>
      <c r="K732" s="22"/>
    </row>
    <row r="733" spans="3:11">
      <c r="C733" s="22"/>
      <c r="D733" s="46" t="s">
        <v>263</v>
      </c>
      <c r="E733" s="46" t="s">
        <v>428</v>
      </c>
      <c r="F733" s="46"/>
      <c r="G733" s="46"/>
      <c r="H733" s="46"/>
      <c r="I733" s="46"/>
      <c r="J733" s="22"/>
      <c r="K733" s="22"/>
    </row>
    <row r="734" spans="3:11">
      <c r="C734" s="22"/>
      <c r="D734" s="46"/>
      <c r="E734" s="46" t="s">
        <v>1089</v>
      </c>
      <c r="F734" s="46" t="s">
        <v>324</v>
      </c>
      <c r="G734" s="46"/>
      <c r="H734" s="46"/>
      <c r="I734" s="46"/>
      <c r="J734" s="22"/>
      <c r="K734" s="22"/>
    </row>
    <row r="735" spans="3:11">
      <c r="C735" s="22"/>
      <c r="D735" s="46"/>
      <c r="E735" s="46"/>
      <c r="F735" s="46" t="s">
        <v>3023</v>
      </c>
      <c r="G735" s="46"/>
      <c r="H735" s="46"/>
      <c r="I735" s="46"/>
      <c r="J735" s="22"/>
      <c r="K735" s="22"/>
    </row>
    <row r="736" spans="3:11">
      <c r="C736" s="22"/>
      <c r="D736" s="46" t="s">
        <v>438</v>
      </c>
      <c r="E736" s="46" t="s">
        <v>3024</v>
      </c>
      <c r="F736" s="46" t="s">
        <v>3025</v>
      </c>
      <c r="G736" s="46"/>
      <c r="H736" s="46">
        <v>30244000000</v>
      </c>
      <c r="I736" s="46">
        <v>33646000000</v>
      </c>
      <c r="J736" s="22"/>
      <c r="K736" s="22"/>
    </row>
    <row r="737" spans="3:11">
      <c r="C737" s="22"/>
      <c r="D737" s="46" t="s">
        <v>438</v>
      </c>
      <c r="E737" s="46" t="s">
        <v>2943</v>
      </c>
      <c r="F737" s="46" t="s">
        <v>1094</v>
      </c>
      <c r="G737" s="46"/>
      <c r="H737" s="46">
        <v>25408000000</v>
      </c>
      <c r="I737" s="46">
        <v>28070000000</v>
      </c>
      <c r="J737" s="22"/>
      <c r="K737" s="22"/>
    </row>
    <row r="738" spans="3:11">
      <c r="C738" s="22"/>
      <c r="D738" s="46" t="s">
        <v>438</v>
      </c>
      <c r="E738" s="46" t="s">
        <v>3026</v>
      </c>
      <c r="F738" s="46" t="s">
        <v>1096</v>
      </c>
      <c r="G738" s="46"/>
      <c r="H738" s="46">
        <v>18366000000</v>
      </c>
      <c r="I738" s="46">
        <v>21488000000</v>
      </c>
      <c r="J738" s="22"/>
      <c r="K738" s="22"/>
    </row>
    <row r="739" spans="3:11">
      <c r="C739" s="22"/>
      <c r="D739" s="46" t="s">
        <v>438</v>
      </c>
      <c r="E739" s="46" t="s">
        <v>3027</v>
      </c>
      <c r="F739" s="46" t="s">
        <v>1098</v>
      </c>
      <c r="G739" s="46"/>
      <c r="H739" s="46">
        <v>3970000000</v>
      </c>
      <c r="I739" s="46">
        <v>5009000000</v>
      </c>
      <c r="J739" s="22"/>
      <c r="K739" s="22"/>
    </row>
    <row r="740" spans="3:11">
      <c r="C740" s="22"/>
      <c r="D740" s="46" t="s">
        <v>263</v>
      </c>
      <c r="E740" s="46" t="s">
        <v>428</v>
      </c>
      <c r="F740" s="46"/>
      <c r="G740" s="46"/>
      <c r="H740" s="46"/>
      <c r="I740" s="46"/>
      <c r="J740" s="22"/>
      <c r="K740" s="22"/>
    </row>
    <row r="741" spans="3:11">
      <c r="C741" s="22"/>
      <c r="D741" s="46"/>
      <c r="E741" s="46" t="s">
        <v>1101</v>
      </c>
      <c r="F741" s="46" t="s">
        <v>325</v>
      </c>
      <c r="G741" s="46"/>
      <c r="H741" s="46"/>
      <c r="I741" s="46"/>
      <c r="J741" s="22"/>
      <c r="K741" s="22"/>
    </row>
    <row r="742" spans="3:11">
      <c r="C742" s="22"/>
      <c r="D742" s="46"/>
      <c r="E742" s="46"/>
      <c r="F742" s="46" t="s">
        <v>3028</v>
      </c>
      <c r="G742" s="46"/>
      <c r="H742" s="46"/>
      <c r="I742" s="46"/>
      <c r="J742" s="22"/>
      <c r="K742" s="22"/>
    </row>
    <row r="743" spans="3:11">
      <c r="C743" s="22"/>
      <c r="D743" s="46" t="s">
        <v>438</v>
      </c>
      <c r="E743" s="46" t="s">
        <v>3029</v>
      </c>
      <c r="F743" s="46" t="s">
        <v>3030</v>
      </c>
      <c r="G743" s="46"/>
      <c r="H743" s="46">
        <v>26705000000</v>
      </c>
      <c r="I743" s="46">
        <v>29013000000</v>
      </c>
      <c r="J743" s="22">
        <v>27852000000</v>
      </c>
      <c r="K743" s="22"/>
    </row>
    <row r="744" spans="3:11">
      <c r="C744" s="22"/>
      <c r="D744" s="46" t="s">
        <v>2576</v>
      </c>
      <c r="E744" s="46" t="s">
        <v>3031</v>
      </c>
      <c r="F744" s="46" t="s">
        <v>3032</v>
      </c>
      <c r="G744" s="46"/>
      <c r="H744" s="46">
        <v>1410000000</v>
      </c>
      <c r="I744" s="46">
        <v>1476000000</v>
      </c>
      <c r="J744" s="22">
        <v>1283000000</v>
      </c>
      <c r="K744" s="22"/>
    </row>
    <row r="745" spans="3:11">
      <c r="C745" s="22"/>
      <c r="D745" s="46"/>
      <c r="E745" s="46"/>
      <c r="F745" s="46" t="s">
        <v>1107</v>
      </c>
      <c r="G745" s="46"/>
      <c r="H745" s="46"/>
      <c r="I745" s="46"/>
      <c r="J745" s="22"/>
      <c r="K745" s="22"/>
    </row>
    <row r="746" spans="3:11">
      <c r="C746" s="22"/>
      <c r="D746" s="46" t="s">
        <v>438</v>
      </c>
      <c r="E746" s="46" t="s">
        <v>3033</v>
      </c>
      <c r="F746" s="46" t="s">
        <v>1109</v>
      </c>
      <c r="G746" s="46"/>
      <c r="H746" s="46">
        <v>435000000</v>
      </c>
      <c r="I746" s="46">
        <v>426000000</v>
      </c>
      <c r="J746" s="22">
        <v>316000000</v>
      </c>
      <c r="K746" s="22"/>
    </row>
    <row r="747" spans="3:11">
      <c r="C747" s="22"/>
      <c r="D747" s="46" t="s">
        <v>438</v>
      </c>
      <c r="E747" s="46" t="s">
        <v>3034</v>
      </c>
      <c r="F747" s="46" t="s">
        <v>487</v>
      </c>
      <c r="G747" s="46"/>
      <c r="H747" s="46">
        <v>975000000</v>
      </c>
      <c r="I747" s="46">
        <v>1050000000</v>
      </c>
      <c r="J747" s="22">
        <v>967000000</v>
      </c>
      <c r="K747" s="22"/>
    </row>
    <row r="748" spans="3:11">
      <c r="C748" s="22"/>
      <c r="D748" s="46" t="s">
        <v>263</v>
      </c>
      <c r="E748" s="46" t="s">
        <v>428</v>
      </c>
      <c r="F748" s="46"/>
      <c r="G748" s="46"/>
      <c r="H748" s="46"/>
      <c r="I748" s="46"/>
      <c r="J748" s="22"/>
      <c r="K748" s="22"/>
    </row>
    <row r="749" spans="3:11">
      <c r="C749" s="22"/>
      <c r="D749" s="46"/>
      <c r="E749" s="46" t="s">
        <v>1111</v>
      </c>
      <c r="F749" s="46" t="s">
        <v>326</v>
      </c>
      <c r="G749" s="46"/>
      <c r="H749" s="46"/>
      <c r="I749" s="46"/>
      <c r="J749" s="22"/>
      <c r="K749" s="22"/>
    </row>
    <row r="750" spans="3:11">
      <c r="C750" s="22"/>
      <c r="D750" s="46" t="s">
        <v>2576</v>
      </c>
      <c r="E750" s="46" t="s">
        <v>3035</v>
      </c>
      <c r="F750" s="46" t="s">
        <v>2427</v>
      </c>
      <c r="G750" s="46"/>
      <c r="H750" s="46">
        <v>634000000</v>
      </c>
      <c r="I750" s="46">
        <v>1301000000</v>
      </c>
      <c r="J750" s="22">
        <v>1525000000</v>
      </c>
      <c r="K750" s="22"/>
    </row>
    <row r="751" spans="3:11">
      <c r="C751" s="22"/>
      <c r="D751" s="46" t="s">
        <v>2576</v>
      </c>
      <c r="E751" s="46" t="s">
        <v>3036</v>
      </c>
      <c r="F751" s="46" t="s">
        <v>2429</v>
      </c>
      <c r="G751" s="46"/>
      <c r="H751" s="46">
        <v>930000000</v>
      </c>
      <c r="I751" s="46">
        <v>2051000000</v>
      </c>
      <c r="J751" s="22">
        <v>2115000000</v>
      </c>
      <c r="K751" s="22"/>
    </row>
    <row r="752" spans="3:11">
      <c r="C752" s="22"/>
      <c r="D752" s="46" t="s">
        <v>2576</v>
      </c>
      <c r="E752" s="46" t="s">
        <v>3037</v>
      </c>
      <c r="F752" s="46" t="s">
        <v>2431</v>
      </c>
      <c r="G752" s="46"/>
      <c r="H752" s="46">
        <v>5076000000</v>
      </c>
      <c r="I752" s="46">
        <v>7165000000</v>
      </c>
      <c r="J752" s="22">
        <v>11362000000</v>
      </c>
      <c r="K752" s="22"/>
    </row>
    <row r="753" spans="3:11">
      <c r="C753" s="22"/>
      <c r="D753" s="46" t="s">
        <v>2576</v>
      </c>
      <c r="E753" s="46" t="s">
        <v>3038</v>
      </c>
      <c r="F753" s="46" t="s">
        <v>1346</v>
      </c>
      <c r="G753" s="46"/>
      <c r="H753" s="46">
        <v>6640000000</v>
      </c>
      <c r="I753" s="46">
        <v>10517000000</v>
      </c>
      <c r="J753" s="22">
        <v>15002000000</v>
      </c>
      <c r="K753" s="22"/>
    </row>
    <row r="754" spans="3:11">
      <c r="C754" s="22"/>
      <c r="D754" s="46"/>
      <c r="E754" s="46"/>
      <c r="F754" s="46" t="s">
        <v>3039</v>
      </c>
      <c r="G754" s="46"/>
      <c r="H754" s="46"/>
      <c r="I754" s="46"/>
      <c r="J754" s="22"/>
      <c r="K754" s="22"/>
    </row>
    <row r="755" spans="3:11">
      <c r="C755" s="22"/>
      <c r="D755" s="46" t="s">
        <v>438</v>
      </c>
      <c r="E755" s="46" t="s">
        <v>3040</v>
      </c>
      <c r="F755" s="46" t="s">
        <v>1116</v>
      </c>
      <c r="G755" s="46"/>
      <c r="H755" s="46">
        <v>228000000</v>
      </c>
      <c r="I755" s="46">
        <v>338000000</v>
      </c>
      <c r="J755" s="22">
        <v>1176000000</v>
      </c>
      <c r="K755" s="22"/>
    </row>
    <row r="756" spans="3:11">
      <c r="C756" s="22"/>
      <c r="D756" s="46" t="s">
        <v>2576</v>
      </c>
      <c r="E756" s="46" t="s">
        <v>3041</v>
      </c>
      <c r="F756" s="46" t="s">
        <v>1118</v>
      </c>
      <c r="G756" s="46"/>
      <c r="H756" s="46">
        <v>3.4099999999999998E-2</v>
      </c>
      <c r="I756" s="46">
        <v>3.2099999999999997E-2</v>
      </c>
      <c r="J756" s="22">
        <v>3.5900000000000001E-2</v>
      </c>
      <c r="K756" s="22"/>
    </row>
    <row r="757" spans="3:11">
      <c r="C757" s="22"/>
      <c r="D757" s="46" t="s">
        <v>2576</v>
      </c>
      <c r="E757" s="46" t="s">
        <v>3042</v>
      </c>
      <c r="F757" s="46" t="s">
        <v>2434</v>
      </c>
      <c r="G757" s="46"/>
      <c r="H757" s="46">
        <v>1405000000</v>
      </c>
      <c r="I757" s="46">
        <v>2996000000</v>
      </c>
      <c r="J757" s="22">
        <v>3274000000</v>
      </c>
      <c r="K757" s="22"/>
    </row>
    <row r="758" spans="3:11">
      <c r="C758" s="22"/>
      <c r="D758" s="46" t="s">
        <v>263</v>
      </c>
      <c r="E758" s="46" t="s">
        <v>428</v>
      </c>
      <c r="F758" s="46"/>
      <c r="G758" s="46"/>
      <c r="H758" s="46"/>
      <c r="I758" s="46"/>
      <c r="J758" s="22"/>
      <c r="K758" s="22"/>
    </row>
    <row r="759" spans="3:11">
      <c r="C759" s="22"/>
      <c r="D759" s="46"/>
      <c r="E759" s="46" t="s">
        <v>1120</v>
      </c>
      <c r="F759" s="46" t="s">
        <v>327</v>
      </c>
      <c r="G759" s="46"/>
      <c r="H759" s="46"/>
      <c r="I759" s="46"/>
      <c r="J759" s="22"/>
      <c r="K759" s="22"/>
    </row>
    <row r="760" spans="3:11">
      <c r="C760" s="22"/>
      <c r="D760" s="46"/>
      <c r="E760" s="46" t="s">
        <v>1123</v>
      </c>
      <c r="F760" s="46" t="s">
        <v>328</v>
      </c>
      <c r="G760" s="46"/>
      <c r="H760" s="46"/>
      <c r="I760" s="46"/>
      <c r="J760" s="22"/>
      <c r="K760" s="22"/>
    </row>
    <row r="761" spans="3:11">
      <c r="C761" s="22"/>
      <c r="D761" s="46" t="s">
        <v>438</v>
      </c>
      <c r="E761" s="46" t="s">
        <v>2949</v>
      </c>
      <c r="F761" s="46" t="s">
        <v>2991</v>
      </c>
      <c r="G761" s="46"/>
      <c r="H761" s="46">
        <v>23320000000</v>
      </c>
      <c r="I761" s="46">
        <v>26727000000</v>
      </c>
      <c r="J761" s="22"/>
      <c r="K761" s="22"/>
    </row>
    <row r="762" spans="3:11">
      <c r="C762" s="22"/>
      <c r="D762" s="46" t="s">
        <v>438</v>
      </c>
      <c r="E762" s="46" t="s">
        <v>2951</v>
      </c>
      <c r="F762" s="46" t="s">
        <v>2952</v>
      </c>
      <c r="G762" s="46"/>
      <c r="H762" s="46">
        <v>32924000000</v>
      </c>
      <c r="I762" s="46">
        <v>38229000000</v>
      </c>
      <c r="J762" s="22"/>
      <c r="K762" s="22"/>
    </row>
    <row r="763" spans="3:11">
      <c r="C763" s="22"/>
      <c r="D763" s="46" t="s">
        <v>263</v>
      </c>
      <c r="E763" s="46" t="s">
        <v>428</v>
      </c>
      <c r="F763" s="46"/>
      <c r="G763" s="46"/>
      <c r="H763" s="46"/>
      <c r="I763" s="46"/>
      <c r="J763" s="22"/>
      <c r="K763" s="22"/>
    </row>
    <row r="764" spans="3:11">
      <c r="C764" s="22"/>
      <c r="D764" s="46"/>
      <c r="E764" s="46" t="s">
        <v>1124</v>
      </c>
      <c r="F764" s="46" t="s">
        <v>329</v>
      </c>
      <c r="G764" s="46"/>
      <c r="H764" s="46"/>
      <c r="I764" s="46"/>
      <c r="J764" s="22"/>
      <c r="K764" s="22"/>
    </row>
    <row r="765" spans="3:11">
      <c r="C765" s="22"/>
      <c r="D765" s="46" t="s">
        <v>438</v>
      </c>
      <c r="E765" s="46" t="s">
        <v>3043</v>
      </c>
      <c r="F765" s="46" t="s">
        <v>3044</v>
      </c>
      <c r="G765" s="46" t="s">
        <v>548</v>
      </c>
      <c r="H765" s="46">
        <v>17790000000</v>
      </c>
      <c r="I765" s="46">
        <v>17392000000</v>
      </c>
      <c r="J765" s="22">
        <v>18548000000</v>
      </c>
      <c r="K765" s="22"/>
    </row>
    <row r="766" spans="3:11">
      <c r="C766" s="22"/>
      <c r="D766" s="46" t="s">
        <v>2576</v>
      </c>
      <c r="E766" s="46" t="s">
        <v>3045</v>
      </c>
      <c r="F766" s="46" t="s">
        <v>1129</v>
      </c>
      <c r="G766" s="46"/>
      <c r="H766" s="46">
        <v>0</v>
      </c>
      <c r="I766" s="46">
        <v>1000000</v>
      </c>
      <c r="J766" s="22">
        <v>3000000</v>
      </c>
      <c r="K766" s="22"/>
    </row>
    <row r="767" spans="3:11">
      <c r="C767" s="22"/>
      <c r="D767" s="46" t="s">
        <v>2576</v>
      </c>
      <c r="E767" s="46" t="s">
        <v>3046</v>
      </c>
      <c r="F767" s="46" t="s">
        <v>1131</v>
      </c>
      <c r="G767" s="46" t="s">
        <v>548</v>
      </c>
      <c r="H767" s="46">
        <v>1599000000</v>
      </c>
      <c r="I767" s="46">
        <v>1833000000</v>
      </c>
      <c r="J767" s="22">
        <v>2152000000</v>
      </c>
      <c r="K767" s="22"/>
    </row>
    <row r="768" spans="3:11">
      <c r="C768" s="22"/>
      <c r="D768" s="46" t="s">
        <v>2576</v>
      </c>
      <c r="E768" s="46" t="s">
        <v>3047</v>
      </c>
      <c r="F768" s="46" t="s">
        <v>1133</v>
      </c>
      <c r="G768" s="46" t="s">
        <v>548</v>
      </c>
      <c r="H768" s="46">
        <v>37000000</v>
      </c>
      <c r="I768" s="46">
        <v>151000000</v>
      </c>
      <c r="J768" s="22">
        <v>5000000</v>
      </c>
      <c r="K768" s="22"/>
    </row>
    <row r="769" spans="3:11">
      <c r="C769" s="22"/>
      <c r="D769" s="46" t="s">
        <v>438</v>
      </c>
      <c r="E769" s="46" t="s">
        <v>3048</v>
      </c>
      <c r="F769" s="46" t="s">
        <v>1135</v>
      </c>
      <c r="G769" s="46"/>
      <c r="H769" s="46">
        <v>2243000000</v>
      </c>
      <c r="I769" s="46">
        <v>971000000</v>
      </c>
      <c r="J769" s="22">
        <v>1141000000</v>
      </c>
      <c r="K769" s="22"/>
    </row>
    <row r="770" spans="3:11">
      <c r="C770" s="22"/>
      <c r="D770" s="46" t="s">
        <v>2576</v>
      </c>
      <c r="E770" s="46" t="s">
        <v>3049</v>
      </c>
      <c r="F770" s="46" t="s">
        <v>1137</v>
      </c>
      <c r="G770" s="46"/>
      <c r="H770" s="46">
        <v>-209000000</v>
      </c>
      <c r="I770" s="46">
        <v>-144000000</v>
      </c>
      <c r="J770" s="22">
        <v>3600000000</v>
      </c>
      <c r="K770" s="22"/>
    </row>
    <row r="771" spans="3:11">
      <c r="C771" s="22"/>
      <c r="D771" s="46" t="s">
        <v>438</v>
      </c>
      <c r="E771" s="46" t="s">
        <v>3043</v>
      </c>
      <c r="F771" s="46" t="s">
        <v>3050</v>
      </c>
      <c r="G771" s="46" t="s">
        <v>548</v>
      </c>
      <c r="H771" s="46">
        <v>17790000000</v>
      </c>
      <c r="I771" s="46">
        <v>17392000000</v>
      </c>
      <c r="J771" s="22">
        <v>18548000000</v>
      </c>
      <c r="K771" s="22"/>
    </row>
    <row r="772" spans="3:11">
      <c r="C772" s="22"/>
      <c r="D772" s="46" t="s">
        <v>263</v>
      </c>
      <c r="E772" s="46" t="s">
        <v>428</v>
      </c>
      <c r="F772" s="46"/>
      <c r="G772" s="46"/>
      <c r="H772" s="46"/>
      <c r="I772" s="46"/>
      <c r="J772" s="22"/>
      <c r="K772" s="22"/>
    </row>
    <row r="773" spans="3:11">
      <c r="C773" s="22"/>
      <c r="D773" s="46"/>
      <c r="E773" s="46" t="s">
        <v>3051</v>
      </c>
      <c r="F773" s="46" t="s">
        <v>2544</v>
      </c>
      <c r="G773" s="46"/>
      <c r="H773" s="46"/>
      <c r="I773" s="46"/>
      <c r="J773" s="22"/>
      <c r="K773" s="22"/>
    </row>
    <row r="774" spans="3:11">
      <c r="C774" s="22"/>
      <c r="D774" s="46" t="s">
        <v>438</v>
      </c>
      <c r="E774" s="46" t="s">
        <v>3052</v>
      </c>
      <c r="F774" s="46" t="s">
        <v>3053</v>
      </c>
      <c r="G774" s="46" t="s">
        <v>548</v>
      </c>
      <c r="H774" s="46">
        <v>11000000</v>
      </c>
      <c r="I774" s="46">
        <v>30000000</v>
      </c>
      <c r="J774" s="22">
        <v>117000000</v>
      </c>
      <c r="K774" s="22"/>
    </row>
    <row r="775" spans="3:11">
      <c r="C775" s="22"/>
      <c r="D775" s="46" t="s">
        <v>2576</v>
      </c>
      <c r="E775" s="46" t="s">
        <v>3054</v>
      </c>
      <c r="F775" s="46" t="s">
        <v>3055</v>
      </c>
      <c r="G775" s="46"/>
      <c r="H775" s="46">
        <v>-15000000</v>
      </c>
      <c r="I775" s="46">
        <v>-68000000</v>
      </c>
      <c r="J775" s="22">
        <v>32000000</v>
      </c>
      <c r="K775" s="22"/>
    </row>
    <row r="776" spans="3:11">
      <c r="C776" s="22"/>
      <c r="D776" s="46" t="s">
        <v>2576</v>
      </c>
      <c r="E776" s="46" t="s">
        <v>3056</v>
      </c>
      <c r="F776" s="46" t="s">
        <v>1116</v>
      </c>
      <c r="G776" s="46" t="s">
        <v>548</v>
      </c>
      <c r="H776" s="46">
        <v>4000000</v>
      </c>
      <c r="I776" s="46">
        <v>19000000</v>
      </c>
      <c r="J776" s="22">
        <v>146000000</v>
      </c>
      <c r="K776" s="22"/>
    </row>
    <row r="777" spans="3:11">
      <c r="C777" s="22"/>
      <c r="D777" s="46" t="s">
        <v>438</v>
      </c>
      <c r="E777" s="46" t="s">
        <v>3052</v>
      </c>
      <c r="F777" s="46" t="s">
        <v>3057</v>
      </c>
      <c r="G777" s="46" t="s">
        <v>548</v>
      </c>
      <c r="H777" s="46">
        <v>11000000</v>
      </c>
      <c r="I777" s="46">
        <v>30000000</v>
      </c>
      <c r="J777" s="22">
        <v>117000000</v>
      </c>
      <c r="K777" s="22"/>
    </row>
    <row r="778" spans="3:11">
      <c r="C778" s="22"/>
      <c r="D778" s="46" t="s">
        <v>263</v>
      </c>
      <c r="E778" s="46" t="s">
        <v>428</v>
      </c>
      <c r="F778" s="46"/>
      <c r="G778" s="46"/>
      <c r="H778" s="46"/>
      <c r="I778" s="46"/>
      <c r="J778" s="22"/>
      <c r="K778" s="22"/>
    </row>
    <row r="779" spans="3:11">
      <c r="C779" s="22"/>
      <c r="D779" s="46"/>
      <c r="E779" s="46" t="s">
        <v>1139</v>
      </c>
      <c r="F779" s="46" t="s">
        <v>330</v>
      </c>
      <c r="G779" s="46"/>
      <c r="H779" s="46"/>
      <c r="I779" s="46"/>
      <c r="J779" s="22"/>
      <c r="K779" s="22"/>
    </row>
    <row r="780" spans="3:11">
      <c r="C780" s="22"/>
      <c r="D780" s="46"/>
      <c r="E780" s="46"/>
      <c r="F780" s="46" t="s">
        <v>3058</v>
      </c>
      <c r="G780" s="46"/>
      <c r="H780" s="46"/>
      <c r="I780" s="46"/>
      <c r="J780" s="22"/>
      <c r="K780" s="22"/>
    </row>
    <row r="781" spans="3:11">
      <c r="C781" s="22"/>
      <c r="D781" s="46" t="s">
        <v>438</v>
      </c>
      <c r="E781" s="46" t="s">
        <v>2949</v>
      </c>
      <c r="F781" s="46" t="s">
        <v>2950</v>
      </c>
      <c r="G781" s="46"/>
      <c r="H781" s="46">
        <v>23320000000</v>
      </c>
      <c r="I781" s="46">
        <v>26727000000</v>
      </c>
      <c r="J781" s="22"/>
      <c r="K781" s="22"/>
    </row>
    <row r="782" spans="3:11">
      <c r="C782" s="22"/>
      <c r="D782" s="46" t="s">
        <v>263</v>
      </c>
      <c r="E782" s="46" t="s">
        <v>428</v>
      </c>
      <c r="F782" s="46"/>
      <c r="G782" s="46"/>
      <c r="H782" s="46"/>
      <c r="I782" s="46"/>
      <c r="J782" s="22"/>
      <c r="K782" s="22"/>
    </row>
    <row r="783" spans="3:11">
      <c r="C783" s="22"/>
      <c r="D783" s="46"/>
      <c r="E783" s="46" t="s">
        <v>1140</v>
      </c>
      <c r="F783" s="46" t="s">
        <v>331</v>
      </c>
      <c r="G783" s="46"/>
      <c r="H783" s="46"/>
      <c r="I783" s="46"/>
      <c r="J783" s="22"/>
      <c r="K783" s="22"/>
    </row>
    <row r="784" spans="3:11">
      <c r="C784" s="22"/>
      <c r="D784" s="46" t="s">
        <v>438</v>
      </c>
      <c r="E784" s="46" t="s">
        <v>2976</v>
      </c>
      <c r="F784" s="46" t="s">
        <v>2977</v>
      </c>
      <c r="G784" s="46"/>
      <c r="H784" s="46"/>
      <c r="I784" s="46"/>
      <c r="J784" s="22"/>
      <c r="K784" s="22"/>
    </row>
    <row r="785" spans="3:11">
      <c r="C785" s="22"/>
      <c r="D785" s="46" t="s">
        <v>2576</v>
      </c>
      <c r="E785" s="46" t="s">
        <v>2978</v>
      </c>
      <c r="F785" s="46" t="s">
        <v>2979</v>
      </c>
      <c r="G785" s="46"/>
      <c r="H785" s="46"/>
      <c r="I785" s="46"/>
      <c r="J785" s="22"/>
      <c r="K785" s="22"/>
    </row>
    <row r="786" spans="3:11">
      <c r="C786" s="22"/>
      <c r="D786" s="46" t="s">
        <v>438</v>
      </c>
      <c r="E786" s="46" t="s">
        <v>2930</v>
      </c>
      <c r="F786" s="46" t="s">
        <v>2980</v>
      </c>
      <c r="G786" s="46"/>
      <c r="H786" s="46">
        <v>17810000000</v>
      </c>
      <c r="I786" s="46">
        <v>23219000000</v>
      </c>
      <c r="J786" s="22"/>
      <c r="K786" s="22"/>
    </row>
    <row r="787" spans="3:11">
      <c r="C787" s="22"/>
      <c r="D787" s="46" t="s">
        <v>438</v>
      </c>
      <c r="E787" s="46" t="s">
        <v>2949</v>
      </c>
      <c r="F787" s="46" t="s">
        <v>3059</v>
      </c>
      <c r="G787" s="46"/>
      <c r="H787" s="46">
        <v>23320000000</v>
      </c>
      <c r="I787" s="46">
        <v>26727000000</v>
      </c>
      <c r="J787" s="22"/>
      <c r="K787" s="22"/>
    </row>
    <row r="788" spans="3:11">
      <c r="C788" s="22"/>
      <c r="D788" s="46" t="s">
        <v>263</v>
      </c>
      <c r="E788" s="46" t="s">
        <v>428</v>
      </c>
      <c r="F788" s="46"/>
      <c r="G788" s="46"/>
      <c r="H788" s="46"/>
      <c r="I788" s="46"/>
      <c r="J788" s="22"/>
      <c r="K788" s="22"/>
    </row>
    <row r="789" spans="3:11">
      <c r="C789" s="22"/>
      <c r="D789" s="46"/>
      <c r="E789" s="46" t="s">
        <v>1141</v>
      </c>
      <c r="F789" s="46" t="s">
        <v>332</v>
      </c>
      <c r="G789" s="46"/>
      <c r="H789" s="46"/>
      <c r="I789" s="46"/>
      <c r="J789" s="22"/>
      <c r="K789" s="22"/>
    </row>
    <row r="790" spans="3:11">
      <c r="C790" s="22"/>
      <c r="D790" s="46"/>
      <c r="E790" s="46"/>
      <c r="F790" s="46" t="s">
        <v>3060</v>
      </c>
      <c r="G790" s="46"/>
      <c r="H790" s="46"/>
      <c r="I790" s="46"/>
      <c r="J790" s="22"/>
      <c r="K790" s="22"/>
    </row>
    <row r="791" spans="3:11">
      <c r="C791" s="22"/>
      <c r="D791" s="46" t="s">
        <v>438</v>
      </c>
      <c r="E791" s="46" t="s">
        <v>2976</v>
      </c>
      <c r="F791" s="46" t="s">
        <v>2977</v>
      </c>
      <c r="G791" s="46"/>
      <c r="H791" s="46"/>
      <c r="I791" s="46"/>
      <c r="J791" s="22"/>
      <c r="K791" s="22"/>
    </row>
    <row r="792" spans="3:11">
      <c r="C792" s="22"/>
      <c r="D792" s="46" t="s">
        <v>438</v>
      </c>
      <c r="E792" s="46" t="s">
        <v>2982</v>
      </c>
      <c r="F792" s="46" t="s">
        <v>3061</v>
      </c>
      <c r="G792" s="46"/>
      <c r="H792" s="46"/>
      <c r="I792" s="46"/>
      <c r="J792" s="22"/>
      <c r="K792" s="22"/>
    </row>
    <row r="793" spans="3:11">
      <c r="C793" s="22"/>
      <c r="D793" s="46" t="s">
        <v>438</v>
      </c>
      <c r="E793" s="46" t="s">
        <v>2984</v>
      </c>
      <c r="F793" s="46" t="s">
        <v>3062</v>
      </c>
      <c r="G793" s="46"/>
      <c r="H793" s="46"/>
      <c r="I793" s="46"/>
      <c r="J793" s="22"/>
      <c r="K793" s="22"/>
    </row>
    <row r="794" spans="3:11">
      <c r="C794" s="22"/>
      <c r="D794" s="46" t="s">
        <v>2576</v>
      </c>
      <c r="E794" s="46" t="s">
        <v>2986</v>
      </c>
      <c r="F794" s="46" t="s">
        <v>3063</v>
      </c>
      <c r="G794" s="46"/>
      <c r="H794" s="46"/>
      <c r="I794" s="46"/>
      <c r="J794" s="22"/>
      <c r="K794" s="22"/>
    </row>
    <row r="795" spans="3:11">
      <c r="C795" s="22"/>
      <c r="D795" s="46" t="s">
        <v>2576</v>
      </c>
      <c r="E795" s="46" t="s">
        <v>2988</v>
      </c>
      <c r="F795" s="46" t="s">
        <v>3064</v>
      </c>
      <c r="G795" s="46"/>
      <c r="H795" s="46"/>
      <c r="I795" s="46"/>
      <c r="J795" s="22"/>
      <c r="K795" s="22"/>
    </row>
    <row r="796" spans="3:11">
      <c r="C796" s="22"/>
      <c r="D796" s="46" t="s">
        <v>2576</v>
      </c>
      <c r="E796" s="46" t="s">
        <v>2933</v>
      </c>
      <c r="F796" s="46" t="s">
        <v>2934</v>
      </c>
      <c r="G796" s="46"/>
      <c r="H796" s="46"/>
      <c r="I796" s="46"/>
      <c r="J796" s="22"/>
      <c r="K796" s="22"/>
    </row>
    <row r="797" spans="3:11">
      <c r="C797" s="22"/>
      <c r="D797" s="46" t="s">
        <v>2576</v>
      </c>
      <c r="E797" s="46" t="s">
        <v>3065</v>
      </c>
      <c r="F797" s="46" t="s">
        <v>3066</v>
      </c>
      <c r="G797" s="46"/>
      <c r="H797" s="46"/>
      <c r="I797" s="46"/>
      <c r="J797" s="22"/>
      <c r="K797" s="22"/>
    </row>
    <row r="798" spans="3:11">
      <c r="C798" s="22"/>
      <c r="D798" s="46" t="s">
        <v>438</v>
      </c>
      <c r="E798" s="46" t="s">
        <v>2949</v>
      </c>
      <c r="F798" s="46" t="s">
        <v>2991</v>
      </c>
      <c r="G798" s="46"/>
      <c r="H798" s="46">
        <v>23320000000</v>
      </c>
      <c r="I798" s="46">
        <v>26727000000</v>
      </c>
      <c r="J798" s="22"/>
      <c r="K798" s="22"/>
    </row>
    <row r="799" spans="3:11">
      <c r="C799" s="22"/>
      <c r="D799" s="46" t="s">
        <v>263</v>
      </c>
      <c r="E799" s="46" t="s">
        <v>428</v>
      </c>
      <c r="F799" s="46"/>
      <c r="G799" s="46"/>
      <c r="H799" s="46"/>
      <c r="I799" s="46"/>
      <c r="J799" s="22"/>
      <c r="K799" s="22"/>
    </row>
    <row r="800" spans="3:11">
      <c r="C800" s="22"/>
      <c r="D800" s="46"/>
      <c r="E800" s="46" t="s">
        <v>1142</v>
      </c>
      <c r="F800" s="46" t="s">
        <v>333</v>
      </c>
      <c r="G800" s="46"/>
      <c r="H800" s="46"/>
      <c r="I800" s="46"/>
      <c r="J800" s="22"/>
      <c r="K800" s="22"/>
    </row>
    <row r="801" spans="3:11">
      <c r="C801" s="22"/>
      <c r="D801" s="46"/>
      <c r="E801" s="46"/>
      <c r="F801" s="46" t="s">
        <v>3067</v>
      </c>
      <c r="G801" s="46"/>
      <c r="H801" s="46"/>
      <c r="I801" s="46"/>
      <c r="J801" s="22"/>
      <c r="K801" s="22"/>
    </row>
    <row r="802" spans="3:11">
      <c r="C802" s="22"/>
      <c r="D802" s="46" t="s">
        <v>2576</v>
      </c>
      <c r="E802" s="46" t="s">
        <v>2993</v>
      </c>
      <c r="F802" s="46" t="s">
        <v>2994</v>
      </c>
      <c r="G802" s="46"/>
      <c r="H802" s="46"/>
      <c r="I802" s="46"/>
      <c r="J802" s="22"/>
      <c r="K802" s="22"/>
    </row>
    <row r="803" spans="3:11">
      <c r="C803" s="22"/>
      <c r="D803" s="46" t="s">
        <v>2576</v>
      </c>
      <c r="E803" s="46" t="s">
        <v>2995</v>
      </c>
      <c r="F803" s="46" t="s">
        <v>2996</v>
      </c>
      <c r="G803" s="46"/>
      <c r="H803" s="46"/>
      <c r="I803" s="46"/>
      <c r="J803" s="22"/>
      <c r="K803" s="22"/>
    </row>
    <row r="804" spans="3:11">
      <c r="C804" s="22"/>
      <c r="D804" s="46" t="s">
        <v>2576</v>
      </c>
      <c r="E804" s="46" t="s">
        <v>2997</v>
      </c>
      <c r="F804" s="46" t="s">
        <v>2998</v>
      </c>
      <c r="G804" s="46"/>
      <c r="H804" s="46"/>
      <c r="I804" s="46"/>
      <c r="J804" s="22"/>
      <c r="K804" s="22"/>
    </row>
    <row r="805" spans="3:11">
      <c r="C805" s="22"/>
      <c r="D805" s="46" t="s">
        <v>2576</v>
      </c>
      <c r="E805" s="46" t="s">
        <v>2999</v>
      </c>
      <c r="F805" s="46" t="s">
        <v>3000</v>
      </c>
      <c r="G805" s="46"/>
      <c r="H805" s="46"/>
      <c r="I805" s="46"/>
      <c r="J805" s="22"/>
      <c r="K805" s="22"/>
    </row>
    <row r="806" spans="3:11">
      <c r="C806" s="22"/>
      <c r="D806" s="46" t="s">
        <v>2576</v>
      </c>
      <c r="E806" s="46" t="s">
        <v>3001</v>
      </c>
      <c r="F806" s="46" t="s">
        <v>3002</v>
      </c>
      <c r="G806" s="46"/>
      <c r="H806" s="46"/>
      <c r="I806" s="46"/>
      <c r="J806" s="22"/>
      <c r="K806" s="22"/>
    </row>
    <row r="807" spans="3:11">
      <c r="C807" s="22"/>
      <c r="D807" s="46" t="s">
        <v>2576</v>
      </c>
      <c r="E807" s="46" t="s">
        <v>3003</v>
      </c>
      <c r="F807" s="46" t="s">
        <v>3004</v>
      </c>
      <c r="G807" s="46"/>
      <c r="H807" s="46"/>
      <c r="I807" s="46"/>
      <c r="J807" s="22"/>
      <c r="K807" s="22"/>
    </row>
    <row r="808" spans="3:11">
      <c r="C808" s="22"/>
      <c r="D808" s="46" t="s">
        <v>2576</v>
      </c>
      <c r="E808" s="46" t="s">
        <v>3005</v>
      </c>
      <c r="F808" s="46" t="s">
        <v>3006</v>
      </c>
      <c r="G808" s="46"/>
      <c r="H808" s="46"/>
      <c r="I808" s="46"/>
      <c r="J808" s="22"/>
      <c r="K808" s="22"/>
    </row>
    <row r="809" spans="3:11">
      <c r="C809" s="22"/>
      <c r="D809" s="46" t="s">
        <v>2576</v>
      </c>
      <c r="E809" s="46" t="s">
        <v>3068</v>
      </c>
      <c r="F809" s="46" t="s">
        <v>3008</v>
      </c>
      <c r="G809" s="46"/>
      <c r="H809" s="46"/>
      <c r="I809" s="46"/>
      <c r="J809" s="22"/>
      <c r="K809" s="22"/>
    </row>
    <row r="810" spans="3:11">
      <c r="C810" s="22"/>
      <c r="D810" s="46" t="s">
        <v>2576</v>
      </c>
      <c r="E810" s="46" t="s">
        <v>3065</v>
      </c>
      <c r="F810" s="46" t="s">
        <v>3066</v>
      </c>
      <c r="G810" s="46"/>
      <c r="H810" s="46"/>
      <c r="I810" s="46"/>
      <c r="J810" s="22"/>
      <c r="K810" s="22"/>
    </row>
    <row r="811" spans="3:11">
      <c r="C811" s="22"/>
      <c r="D811" s="46" t="s">
        <v>438</v>
      </c>
      <c r="E811" s="46" t="s">
        <v>2949</v>
      </c>
      <c r="F811" s="46" t="s">
        <v>2991</v>
      </c>
      <c r="G811" s="46"/>
      <c r="H811" s="46">
        <v>23320000000</v>
      </c>
      <c r="I811" s="46">
        <v>26727000000</v>
      </c>
      <c r="J811" s="22"/>
      <c r="K811" s="22"/>
    </row>
    <row r="812" spans="3:11">
      <c r="C812" s="22"/>
      <c r="D812" s="46" t="s">
        <v>263</v>
      </c>
      <c r="E812" s="46" t="s">
        <v>428</v>
      </c>
      <c r="F812" s="46"/>
      <c r="G812" s="46"/>
      <c r="H812" s="46"/>
      <c r="I812" s="46"/>
      <c r="J812" s="22"/>
      <c r="K812" s="22"/>
    </row>
    <row r="813" spans="3:11">
      <c r="C813" s="22"/>
      <c r="D813" s="46"/>
      <c r="E813" s="46" t="s">
        <v>1143</v>
      </c>
      <c r="F813" s="46" t="s">
        <v>334</v>
      </c>
      <c r="G813" s="46"/>
      <c r="H813" s="46"/>
      <c r="I813" s="46"/>
      <c r="J813" s="22"/>
      <c r="K813" s="22"/>
    </row>
    <row r="814" spans="3:11">
      <c r="C814" s="22"/>
      <c r="D814" s="46"/>
      <c r="E814" s="46"/>
      <c r="F814" s="46" t="s">
        <v>2439</v>
      </c>
      <c r="G814" s="46"/>
      <c r="H814" s="46"/>
      <c r="I814" s="46"/>
      <c r="J814" s="22"/>
      <c r="K814" s="22"/>
    </row>
    <row r="815" spans="3:11">
      <c r="C815" s="22"/>
      <c r="D815" s="46" t="s">
        <v>2576</v>
      </c>
      <c r="E815" s="46" t="s">
        <v>3010</v>
      </c>
      <c r="F815" s="46" t="s">
        <v>3011</v>
      </c>
      <c r="G815" s="46"/>
      <c r="H815" s="46"/>
      <c r="I815" s="46"/>
      <c r="J815" s="22"/>
      <c r="K815" s="22"/>
    </row>
    <row r="816" spans="3:11">
      <c r="C816" s="22"/>
      <c r="D816" s="46" t="s">
        <v>2576</v>
      </c>
      <c r="E816" s="46" t="s">
        <v>3012</v>
      </c>
      <c r="F816" s="46" t="s">
        <v>3013</v>
      </c>
      <c r="G816" s="46"/>
      <c r="H816" s="46"/>
      <c r="I816" s="46"/>
      <c r="J816" s="22"/>
      <c r="K816" s="22"/>
    </row>
    <row r="817" spans="3:11">
      <c r="C817" s="22"/>
      <c r="D817" s="46" t="s">
        <v>2576</v>
      </c>
      <c r="E817" s="46" t="s">
        <v>3014</v>
      </c>
      <c r="F817" s="46" t="s">
        <v>3015</v>
      </c>
      <c r="G817" s="46"/>
      <c r="H817" s="46"/>
      <c r="I817" s="46"/>
      <c r="J817" s="22"/>
      <c r="K817" s="22"/>
    </row>
    <row r="818" spans="3:11">
      <c r="C818" s="22"/>
      <c r="D818" s="46" t="s">
        <v>2576</v>
      </c>
      <c r="E818" s="46" t="s">
        <v>3016</v>
      </c>
      <c r="F818" s="46" t="s">
        <v>3017</v>
      </c>
      <c r="G818" s="46"/>
      <c r="H818" s="46"/>
      <c r="I818" s="46"/>
      <c r="J818" s="22"/>
      <c r="K818" s="22"/>
    </row>
    <row r="819" spans="3:11">
      <c r="C819" s="22"/>
      <c r="D819" s="46" t="s">
        <v>2576</v>
      </c>
      <c r="E819" s="46" t="s">
        <v>3018</v>
      </c>
      <c r="F819" s="46" t="s">
        <v>3019</v>
      </c>
      <c r="G819" s="46"/>
      <c r="H819" s="46"/>
      <c r="I819" s="46"/>
      <c r="J819" s="22"/>
      <c r="K819" s="22"/>
    </row>
    <row r="820" spans="3:11">
      <c r="C820" s="22"/>
      <c r="D820" s="46" t="s">
        <v>2576</v>
      </c>
      <c r="E820" s="46" t="s">
        <v>3020</v>
      </c>
      <c r="F820" s="46" t="s">
        <v>3021</v>
      </c>
      <c r="G820" s="46"/>
      <c r="H820" s="46"/>
      <c r="I820" s="46"/>
      <c r="J820" s="22"/>
      <c r="K820" s="22"/>
    </row>
    <row r="821" spans="3:11">
      <c r="C821" s="22"/>
      <c r="D821" s="46" t="s">
        <v>2576</v>
      </c>
      <c r="E821" s="46" t="s">
        <v>3065</v>
      </c>
      <c r="F821" s="46" t="s">
        <v>3066</v>
      </c>
      <c r="G821" s="46"/>
      <c r="H821" s="46"/>
      <c r="I821" s="46"/>
      <c r="J821" s="22"/>
      <c r="K821" s="22"/>
    </row>
    <row r="822" spans="3:11">
      <c r="C822" s="22"/>
      <c r="D822" s="46" t="s">
        <v>438</v>
      </c>
      <c r="E822" s="46" t="s">
        <v>2949</v>
      </c>
      <c r="F822" s="46" t="s">
        <v>2991</v>
      </c>
      <c r="G822" s="46"/>
      <c r="H822" s="46">
        <v>23320000000</v>
      </c>
      <c r="I822" s="46">
        <v>26727000000</v>
      </c>
      <c r="J822" s="22"/>
      <c r="K822" s="22"/>
    </row>
    <row r="823" spans="3:11">
      <c r="C823" s="22"/>
      <c r="D823" s="46" t="s">
        <v>263</v>
      </c>
      <c r="E823" s="46" t="s">
        <v>428</v>
      </c>
      <c r="F823" s="46"/>
      <c r="G823" s="46"/>
      <c r="H823" s="46"/>
      <c r="I823" s="46"/>
      <c r="J823" s="22"/>
      <c r="K823" s="22"/>
    </row>
    <row r="824" spans="3:11">
      <c r="C824" s="22"/>
      <c r="D824" s="46"/>
      <c r="E824" s="46" t="s">
        <v>3069</v>
      </c>
      <c r="F824" s="46" t="s">
        <v>2545</v>
      </c>
      <c r="G824" s="46"/>
      <c r="H824" s="46"/>
      <c r="I824" s="46"/>
      <c r="J824" s="22"/>
      <c r="K824" s="22"/>
    </row>
    <row r="825" spans="3:11">
      <c r="C825" s="22"/>
      <c r="D825" s="46" t="s">
        <v>438</v>
      </c>
      <c r="E825" s="46" t="s">
        <v>3070</v>
      </c>
      <c r="F825" s="46" t="s">
        <v>1154</v>
      </c>
      <c r="G825" s="46"/>
      <c r="H825" s="46">
        <v>1200000000</v>
      </c>
      <c r="I825" s="46">
        <v>1200000000</v>
      </c>
      <c r="J825" s="22">
        <v>1300000000</v>
      </c>
      <c r="K825" s="22"/>
    </row>
    <row r="826" spans="3:11">
      <c r="C826" s="22"/>
      <c r="D826" s="46" t="s">
        <v>438</v>
      </c>
      <c r="E826" s="46" t="s">
        <v>3071</v>
      </c>
      <c r="F826" s="46" t="s">
        <v>2440</v>
      </c>
      <c r="G826" s="46"/>
      <c r="H826" s="46">
        <v>28000000</v>
      </c>
      <c r="I826" s="46">
        <v>-15000000</v>
      </c>
      <c r="J826" s="22">
        <v>7000000</v>
      </c>
      <c r="K826" s="22"/>
    </row>
    <row r="827" spans="3:11">
      <c r="C827" s="22"/>
      <c r="D827" s="46" t="s">
        <v>2576</v>
      </c>
      <c r="E827" s="46" t="s">
        <v>3072</v>
      </c>
      <c r="F827" s="46" t="s">
        <v>1159</v>
      </c>
      <c r="G827" s="46"/>
      <c r="H827" s="46">
        <v>15</v>
      </c>
      <c r="I827" s="46"/>
      <c r="J827" s="22"/>
      <c r="K827" s="22"/>
    </row>
    <row r="828" spans="3:11">
      <c r="C828" s="22"/>
      <c r="D828" s="46" t="s">
        <v>2576</v>
      </c>
      <c r="E828" s="46" t="s">
        <v>3073</v>
      </c>
      <c r="F828" s="46" t="s">
        <v>1162</v>
      </c>
      <c r="G828" s="46"/>
      <c r="H828" s="46">
        <v>2105</v>
      </c>
      <c r="I828" s="46"/>
      <c r="J828" s="22"/>
      <c r="K828" s="22"/>
    </row>
    <row r="829" spans="3:11">
      <c r="C829" s="22"/>
      <c r="D829" s="46" t="s">
        <v>438</v>
      </c>
      <c r="E829" s="46" t="s">
        <v>3074</v>
      </c>
      <c r="F829" s="46" t="s">
        <v>3075</v>
      </c>
      <c r="G829" s="46"/>
      <c r="H829" s="46">
        <v>1300000000</v>
      </c>
      <c r="I829" s="46">
        <v>1300000000</v>
      </c>
      <c r="J829" s="22">
        <v>1100000000</v>
      </c>
      <c r="K829" s="22"/>
    </row>
    <row r="830" spans="3:11">
      <c r="C830" s="22"/>
      <c r="D830" s="46" t="s">
        <v>263</v>
      </c>
      <c r="E830" s="46" t="s">
        <v>428</v>
      </c>
      <c r="F830" s="46"/>
      <c r="G830" s="46"/>
      <c r="H830" s="46"/>
      <c r="I830" s="46"/>
      <c r="J830" s="22"/>
      <c r="K830" s="22"/>
    </row>
    <row r="831" spans="3:11">
      <c r="C831" s="22"/>
      <c r="D831" s="46"/>
      <c r="E831" s="46" t="s">
        <v>1144</v>
      </c>
      <c r="F831" s="46" t="s">
        <v>335</v>
      </c>
      <c r="G831" s="46"/>
      <c r="H831" s="46"/>
      <c r="I831" s="46"/>
      <c r="J831" s="22"/>
      <c r="K831" s="22"/>
    </row>
    <row r="832" spans="3:11">
      <c r="C832" s="22"/>
      <c r="D832" s="46" t="s">
        <v>438</v>
      </c>
      <c r="E832" s="46" t="s">
        <v>1145</v>
      </c>
      <c r="F832" s="46" t="s">
        <v>1147</v>
      </c>
      <c r="G832" s="46"/>
      <c r="H832" s="46">
        <v>19206000000</v>
      </c>
      <c r="I832" s="46">
        <v>19228000000</v>
      </c>
      <c r="J832" s="22"/>
      <c r="K832" s="22"/>
    </row>
    <row r="833" spans="3:11">
      <c r="C833" s="22"/>
      <c r="D833" s="46" t="s">
        <v>438</v>
      </c>
      <c r="E833" s="46" t="s">
        <v>1148</v>
      </c>
      <c r="F833" s="46" t="s">
        <v>1150</v>
      </c>
      <c r="G833" s="46"/>
      <c r="H833" s="46">
        <v>10463000000</v>
      </c>
      <c r="I833" s="46">
        <v>10072000000</v>
      </c>
      <c r="J833" s="22"/>
      <c r="K833" s="22"/>
    </row>
    <row r="834" spans="3:11">
      <c r="C834" s="22"/>
      <c r="D834" s="46" t="s">
        <v>438</v>
      </c>
      <c r="E834" s="46" t="s">
        <v>605</v>
      </c>
      <c r="F834" s="46" t="s">
        <v>1151</v>
      </c>
      <c r="G834" s="46"/>
      <c r="H834" s="46">
        <v>8743000000</v>
      </c>
      <c r="I834" s="46">
        <v>9156000000</v>
      </c>
      <c r="J834" s="22"/>
      <c r="K834" s="22"/>
    </row>
    <row r="835" spans="3:11">
      <c r="C835" s="22"/>
      <c r="D835" s="46"/>
      <c r="E835" s="46"/>
      <c r="F835" s="46" t="s">
        <v>3076</v>
      </c>
      <c r="G835" s="46"/>
      <c r="H835" s="46"/>
      <c r="I835" s="46"/>
      <c r="J835" s="22"/>
      <c r="K835" s="22"/>
    </row>
    <row r="836" spans="3:11">
      <c r="C836" s="22"/>
      <c r="D836" s="46" t="s">
        <v>438</v>
      </c>
      <c r="E836" s="46" t="s">
        <v>3077</v>
      </c>
      <c r="F836" s="46" t="s">
        <v>3078</v>
      </c>
      <c r="G836" s="46"/>
      <c r="H836" s="46">
        <v>1148000000</v>
      </c>
      <c r="I836" s="46"/>
      <c r="J836" s="22"/>
      <c r="K836" s="22"/>
    </row>
    <row r="837" spans="3:11">
      <c r="C837" s="22"/>
      <c r="D837" s="46" t="s">
        <v>438</v>
      </c>
      <c r="E837" s="46" t="s">
        <v>3079</v>
      </c>
      <c r="F837" s="46" t="s">
        <v>2441</v>
      </c>
      <c r="G837" s="46"/>
      <c r="H837" s="46">
        <v>1033000000</v>
      </c>
      <c r="I837" s="46"/>
      <c r="J837" s="22"/>
      <c r="K837" s="22"/>
    </row>
    <row r="838" spans="3:11">
      <c r="C838" s="22"/>
      <c r="D838" s="46" t="s">
        <v>438</v>
      </c>
      <c r="E838" s="46" t="s">
        <v>3080</v>
      </c>
      <c r="F838" s="46" t="s">
        <v>2265</v>
      </c>
      <c r="G838" s="46"/>
      <c r="H838" s="46">
        <v>904000000</v>
      </c>
      <c r="I838" s="46"/>
      <c r="J838" s="22"/>
      <c r="K838" s="22"/>
    </row>
    <row r="839" spans="3:11">
      <c r="C839" s="22"/>
      <c r="D839" s="46" t="s">
        <v>438</v>
      </c>
      <c r="E839" s="46" t="s">
        <v>3081</v>
      </c>
      <c r="F839" s="46" t="s">
        <v>2042</v>
      </c>
      <c r="G839" s="46"/>
      <c r="H839" s="46">
        <v>777000000</v>
      </c>
      <c r="I839" s="46"/>
      <c r="J839" s="22"/>
      <c r="K839" s="22"/>
    </row>
    <row r="840" spans="3:11">
      <c r="C840" s="22"/>
      <c r="D840" s="46" t="s">
        <v>438</v>
      </c>
      <c r="E840" s="46" t="s">
        <v>3082</v>
      </c>
      <c r="F840" s="46" t="s">
        <v>3083</v>
      </c>
      <c r="G840" s="46"/>
      <c r="H840" s="46">
        <v>672000000</v>
      </c>
      <c r="I840" s="46"/>
      <c r="J840" s="22"/>
      <c r="K840" s="22"/>
    </row>
    <row r="841" spans="3:11">
      <c r="C841" s="22"/>
      <c r="D841" s="46" t="s">
        <v>438</v>
      </c>
      <c r="E841" s="46" t="s">
        <v>3084</v>
      </c>
      <c r="F841" s="46" t="s">
        <v>3085</v>
      </c>
      <c r="G841" s="46"/>
      <c r="H841" s="46">
        <v>2521000000</v>
      </c>
      <c r="I841" s="46"/>
      <c r="J841" s="22"/>
      <c r="K841" s="22"/>
    </row>
    <row r="842" spans="3:11">
      <c r="C842" s="22"/>
      <c r="D842" s="46" t="s">
        <v>438</v>
      </c>
      <c r="E842" s="46" t="s">
        <v>3086</v>
      </c>
      <c r="F842" s="46" t="s">
        <v>1183</v>
      </c>
      <c r="G842" s="46"/>
      <c r="H842" s="46">
        <v>7055000000</v>
      </c>
      <c r="I842" s="46"/>
      <c r="J842" s="22"/>
      <c r="K842" s="22"/>
    </row>
    <row r="843" spans="3:11">
      <c r="C843" s="22"/>
      <c r="D843" s="46"/>
      <c r="E843" s="46"/>
      <c r="F843" s="46" t="s">
        <v>3087</v>
      </c>
      <c r="G843" s="46"/>
      <c r="H843" s="46"/>
      <c r="I843" s="46"/>
      <c r="J843" s="22"/>
      <c r="K843" s="22"/>
    </row>
    <row r="844" spans="3:11">
      <c r="C844" s="22"/>
      <c r="D844" s="46" t="s">
        <v>438</v>
      </c>
      <c r="E844" s="46" t="s">
        <v>3088</v>
      </c>
      <c r="F844" s="46" t="s">
        <v>3089</v>
      </c>
      <c r="G844" s="46"/>
      <c r="H844" s="46">
        <v>2000000</v>
      </c>
      <c r="I844" s="46"/>
      <c r="J844" s="22"/>
      <c r="K844" s="22"/>
    </row>
    <row r="845" spans="3:11">
      <c r="C845" s="22"/>
      <c r="D845" s="46" t="s">
        <v>438</v>
      </c>
      <c r="E845" s="46" t="s">
        <v>3090</v>
      </c>
      <c r="F845" s="46" t="s">
        <v>2442</v>
      </c>
      <c r="G845" s="46"/>
      <c r="H845" s="46">
        <v>2000000</v>
      </c>
      <c r="I845" s="46"/>
      <c r="J845" s="22"/>
      <c r="K845" s="22"/>
    </row>
    <row r="846" spans="3:11">
      <c r="C846" s="22"/>
      <c r="D846" s="46" t="s">
        <v>438</v>
      </c>
      <c r="E846" s="46" t="s">
        <v>3091</v>
      </c>
      <c r="F846" s="46" t="s">
        <v>2268</v>
      </c>
      <c r="G846" s="46"/>
      <c r="H846" s="46">
        <v>3000000</v>
      </c>
      <c r="I846" s="46"/>
      <c r="J846" s="22"/>
      <c r="K846" s="22"/>
    </row>
    <row r="847" spans="3:11">
      <c r="C847" s="22"/>
      <c r="D847" s="46" t="s">
        <v>438</v>
      </c>
      <c r="E847" s="46" t="s">
        <v>3092</v>
      </c>
      <c r="F847" s="46" t="s">
        <v>2270</v>
      </c>
      <c r="G847" s="46"/>
      <c r="H847" s="46">
        <v>3000000</v>
      </c>
      <c r="I847" s="46"/>
      <c r="J847" s="22"/>
      <c r="K847" s="22"/>
    </row>
    <row r="848" spans="3:11">
      <c r="C848" s="22"/>
      <c r="D848" s="46" t="s">
        <v>438</v>
      </c>
      <c r="E848" s="46" t="s">
        <v>3093</v>
      </c>
      <c r="F848" s="46" t="s">
        <v>3094</v>
      </c>
      <c r="G848" s="46"/>
      <c r="H848" s="46">
        <v>3000000</v>
      </c>
      <c r="I848" s="46"/>
      <c r="J848" s="22"/>
      <c r="K848" s="22"/>
    </row>
    <row r="849" spans="3:11">
      <c r="C849" s="22"/>
      <c r="D849" s="46" t="s">
        <v>438</v>
      </c>
      <c r="E849" s="46" t="s">
        <v>3095</v>
      </c>
      <c r="F849" s="46" t="s">
        <v>3096</v>
      </c>
      <c r="G849" s="46"/>
      <c r="H849" s="46">
        <v>9000000</v>
      </c>
      <c r="I849" s="46"/>
      <c r="J849" s="22"/>
      <c r="K849" s="22"/>
    </row>
    <row r="850" spans="3:11">
      <c r="C850" s="22"/>
      <c r="D850" s="46" t="s">
        <v>438</v>
      </c>
      <c r="E850" s="46" t="s">
        <v>3097</v>
      </c>
      <c r="F850" s="46" t="s">
        <v>2280</v>
      </c>
      <c r="G850" s="46"/>
      <c r="H850" s="46">
        <v>22000000</v>
      </c>
      <c r="I850" s="46"/>
      <c r="J850" s="22"/>
      <c r="K850" s="22"/>
    </row>
    <row r="851" spans="3:11">
      <c r="C851" s="22"/>
      <c r="D851" s="46" t="s">
        <v>438</v>
      </c>
      <c r="E851" s="46" t="s">
        <v>3098</v>
      </c>
      <c r="F851" s="46" t="s">
        <v>2282</v>
      </c>
      <c r="G851" s="46" t="s">
        <v>548</v>
      </c>
      <c r="H851" s="46">
        <v>8000000</v>
      </c>
      <c r="I851" s="46"/>
      <c r="J851" s="22"/>
      <c r="K851" s="22"/>
    </row>
    <row r="852" spans="3:11">
      <c r="C852" s="22"/>
      <c r="D852" s="46" t="s">
        <v>438</v>
      </c>
      <c r="E852" s="46" t="s">
        <v>3099</v>
      </c>
      <c r="F852" s="46" t="s">
        <v>2284</v>
      </c>
      <c r="G852" s="46" t="s">
        <v>548</v>
      </c>
      <c r="H852" s="46">
        <v>5000000</v>
      </c>
      <c r="I852" s="46"/>
      <c r="J852" s="22"/>
      <c r="K852" s="22"/>
    </row>
    <row r="853" spans="3:11">
      <c r="C853" s="22"/>
      <c r="D853" s="46" t="s">
        <v>438</v>
      </c>
      <c r="E853" s="46" t="s">
        <v>3100</v>
      </c>
      <c r="F853" s="46" t="s">
        <v>2286</v>
      </c>
      <c r="G853" s="46"/>
      <c r="H853" s="46">
        <v>9000000</v>
      </c>
      <c r="I853" s="46"/>
      <c r="J853" s="22"/>
      <c r="K853" s="22"/>
    </row>
    <row r="854" spans="3:11">
      <c r="C854" s="22"/>
      <c r="D854" s="46" t="s">
        <v>263</v>
      </c>
      <c r="E854" s="46" t="s">
        <v>428</v>
      </c>
      <c r="F854" s="46"/>
      <c r="G854" s="46"/>
      <c r="H854" s="46"/>
      <c r="I854" s="46"/>
      <c r="J854" s="22"/>
      <c r="K854" s="22"/>
    </row>
    <row r="855" spans="3:11">
      <c r="C855" s="22"/>
      <c r="D855" s="46"/>
      <c r="E855" s="46" t="s">
        <v>1184</v>
      </c>
      <c r="F855" s="46" t="s">
        <v>336</v>
      </c>
      <c r="G855" s="46"/>
      <c r="H855" s="46"/>
      <c r="I855" s="46"/>
      <c r="J855" s="22"/>
      <c r="K855" s="22"/>
    </row>
    <row r="856" spans="3:11">
      <c r="C856" s="22"/>
      <c r="D856" s="46" t="s">
        <v>438</v>
      </c>
      <c r="E856" s="46" t="s">
        <v>2043</v>
      </c>
      <c r="F856" s="46" t="s">
        <v>2045</v>
      </c>
      <c r="G856" s="46"/>
      <c r="H856" s="46">
        <v>7033000000</v>
      </c>
      <c r="I856" s="46">
        <v>6978000000</v>
      </c>
      <c r="J856" s="22"/>
      <c r="K856" s="22"/>
    </row>
    <row r="857" spans="3:11">
      <c r="C857" s="22"/>
      <c r="D857" s="46" t="s">
        <v>438</v>
      </c>
      <c r="E857" s="46" t="s">
        <v>3101</v>
      </c>
      <c r="F857" s="46" t="s">
        <v>3102</v>
      </c>
      <c r="G857" s="46"/>
      <c r="H857" s="46">
        <v>12410000000</v>
      </c>
      <c r="I857" s="46">
        <v>11991000000</v>
      </c>
      <c r="J857" s="22"/>
      <c r="K857" s="22"/>
    </row>
    <row r="858" spans="3:11">
      <c r="C858" s="22"/>
      <c r="D858" s="46" t="s">
        <v>438</v>
      </c>
      <c r="E858" s="46" t="s">
        <v>2665</v>
      </c>
      <c r="F858" s="46" t="s">
        <v>1943</v>
      </c>
      <c r="G858" s="46"/>
      <c r="H858" s="46">
        <v>2512000000</v>
      </c>
      <c r="I858" s="46">
        <v>1386000000</v>
      </c>
      <c r="J858" s="22"/>
      <c r="K858" s="22"/>
    </row>
    <row r="859" spans="3:11">
      <c r="C859" s="22"/>
      <c r="D859" s="46" t="s">
        <v>2576</v>
      </c>
      <c r="E859" s="46" t="s">
        <v>3103</v>
      </c>
      <c r="F859" s="46" t="s">
        <v>2050</v>
      </c>
      <c r="G859" s="46"/>
      <c r="H859" s="46">
        <v>21955000000</v>
      </c>
      <c r="I859" s="46">
        <v>20355000000</v>
      </c>
      <c r="J859" s="22"/>
      <c r="K859" s="22"/>
    </row>
    <row r="860" spans="3:11">
      <c r="C860" s="22"/>
      <c r="D860" s="46" t="s">
        <v>438</v>
      </c>
      <c r="E860" s="46" t="s">
        <v>3104</v>
      </c>
      <c r="F860" s="46" t="s">
        <v>1186</v>
      </c>
      <c r="G860" s="46"/>
      <c r="H860" s="46">
        <v>18982000000</v>
      </c>
      <c r="I860" s="46">
        <v>18738000000</v>
      </c>
      <c r="J860" s="22"/>
      <c r="K860" s="22"/>
    </row>
    <row r="861" spans="3:11">
      <c r="C861" s="22"/>
      <c r="D861" s="46" t="s">
        <v>438</v>
      </c>
      <c r="E861" s="46" t="s">
        <v>3105</v>
      </c>
      <c r="F861" s="46" t="s">
        <v>1188</v>
      </c>
      <c r="G861" s="46"/>
      <c r="H861" s="46">
        <v>27151000000</v>
      </c>
      <c r="I861" s="46">
        <v>21422000000</v>
      </c>
      <c r="J861" s="22"/>
      <c r="K861" s="22"/>
    </row>
    <row r="862" spans="3:11">
      <c r="C862" s="22"/>
      <c r="D862" s="46" t="s">
        <v>438</v>
      </c>
      <c r="E862" s="46" t="s">
        <v>3106</v>
      </c>
      <c r="F862" s="46" t="s">
        <v>1190</v>
      </c>
      <c r="G862" s="46"/>
      <c r="H862" s="46">
        <v>4871000000</v>
      </c>
      <c r="I862" s="46">
        <v>5019000000</v>
      </c>
      <c r="J862" s="22"/>
      <c r="K862" s="22"/>
    </row>
    <row r="863" spans="3:11">
      <c r="C863" s="22"/>
      <c r="D863" s="46" t="s">
        <v>438</v>
      </c>
      <c r="E863" s="46" t="s">
        <v>1191</v>
      </c>
      <c r="F863" s="46" t="s">
        <v>1193</v>
      </c>
      <c r="G863" s="46"/>
      <c r="H863" s="46">
        <v>5660000000</v>
      </c>
      <c r="I863" s="46">
        <v>6987000000</v>
      </c>
      <c r="J863" s="22"/>
      <c r="K863" s="22"/>
    </row>
    <row r="864" spans="3:11">
      <c r="C864" s="22"/>
      <c r="D864" s="46" t="s">
        <v>2576</v>
      </c>
      <c r="E864" s="46" t="s">
        <v>3107</v>
      </c>
      <c r="F864" s="46" t="s">
        <v>3108</v>
      </c>
      <c r="G864" s="46"/>
      <c r="H864" s="46"/>
      <c r="I864" s="46"/>
      <c r="J864" s="22"/>
      <c r="K864" s="22"/>
    </row>
    <row r="865" spans="3:11">
      <c r="C865" s="22"/>
      <c r="D865" s="46" t="s">
        <v>2576</v>
      </c>
      <c r="E865" s="46" t="s">
        <v>3109</v>
      </c>
      <c r="F865" s="46" t="s">
        <v>1195</v>
      </c>
      <c r="G865" s="46"/>
      <c r="H865" s="46">
        <v>956000000</v>
      </c>
      <c r="I865" s="46">
        <v>1030000000</v>
      </c>
      <c r="J865" s="22"/>
      <c r="K865" s="22"/>
    </row>
    <row r="866" spans="3:11">
      <c r="C866" s="22"/>
      <c r="D866" s="46" t="s">
        <v>438</v>
      </c>
      <c r="E866" s="46" t="s">
        <v>3110</v>
      </c>
      <c r="F866" s="46" t="s">
        <v>1197</v>
      </c>
      <c r="G866" s="46"/>
      <c r="H866" s="46">
        <v>2714000000</v>
      </c>
      <c r="I866" s="46">
        <v>2047000000</v>
      </c>
      <c r="J866" s="22"/>
      <c r="K866" s="22"/>
    </row>
    <row r="867" spans="3:11">
      <c r="C867" s="22"/>
      <c r="D867" s="46" t="s">
        <v>438</v>
      </c>
      <c r="E867" s="46" t="s">
        <v>3111</v>
      </c>
      <c r="F867" s="46" t="s">
        <v>1199</v>
      </c>
      <c r="G867" s="46"/>
      <c r="H867" s="46">
        <v>201000000</v>
      </c>
      <c r="I867" s="46">
        <v>279000000</v>
      </c>
      <c r="J867" s="22"/>
      <c r="K867" s="22"/>
    </row>
    <row r="868" spans="3:11">
      <c r="C868" s="22"/>
      <c r="D868" s="46" t="s">
        <v>438</v>
      </c>
      <c r="E868" s="46" t="s">
        <v>3112</v>
      </c>
      <c r="F868" s="46" t="s">
        <v>487</v>
      </c>
      <c r="G868" s="46"/>
      <c r="H868" s="46">
        <v>16156000000</v>
      </c>
      <c r="I868" s="46">
        <v>8787000000</v>
      </c>
      <c r="J868" s="22"/>
      <c r="K868" s="22"/>
    </row>
    <row r="869" spans="3:11">
      <c r="C869" s="22"/>
      <c r="D869" s="46" t="s">
        <v>438</v>
      </c>
      <c r="E869" s="46" t="s">
        <v>2646</v>
      </c>
      <c r="F869" s="46" t="s">
        <v>2666</v>
      </c>
      <c r="G869" s="46"/>
      <c r="H869" s="46">
        <v>99057000000</v>
      </c>
      <c r="I869" s="46">
        <v>86342000000</v>
      </c>
      <c r="J869" s="22"/>
      <c r="K869" s="22"/>
    </row>
    <row r="870" spans="3:11">
      <c r="C870" s="22"/>
      <c r="D870" s="46"/>
      <c r="E870" s="46"/>
      <c r="F870" s="46" t="s">
        <v>3113</v>
      </c>
      <c r="G870" s="46"/>
      <c r="H870" s="46"/>
      <c r="I870" s="46"/>
      <c r="J870" s="22"/>
      <c r="K870" s="22"/>
    </row>
    <row r="871" spans="3:11">
      <c r="C871" s="22"/>
      <c r="D871" s="46" t="s">
        <v>2576</v>
      </c>
      <c r="E871" s="46" t="s">
        <v>2851</v>
      </c>
      <c r="F871" s="46" t="s">
        <v>2029</v>
      </c>
      <c r="G871" s="46"/>
      <c r="H871" s="46">
        <v>1479000000</v>
      </c>
      <c r="I871" s="46">
        <v>1158000000</v>
      </c>
      <c r="J871" s="22">
        <v>1086000000</v>
      </c>
      <c r="K871" s="22"/>
    </row>
    <row r="872" spans="3:11">
      <c r="C872" s="22"/>
      <c r="D872" s="46" t="s">
        <v>2576</v>
      </c>
      <c r="E872" s="46" t="s">
        <v>3114</v>
      </c>
      <c r="F872" s="46" t="s">
        <v>3115</v>
      </c>
      <c r="G872" s="46"/>
      <c r="H872" s="46">
        <v>-741000000</v>
      </c>
      <c r="I872" s="46">
        <v>-287000000</v>
      </c>
      <c r="J872" s="22">
        <v>-185000000</v>
      </c>
      <c r="K872" s="22"/>
    </row>
    <row r="873" spans="3:11">
      <c r="C873" s="22"/>
      <c r="D873" s="46" t="s">
        <v>2576</v>
      </c>
      <c r="E873" s="46" t="s">
        <v>3116</v>
      </c>
      <c r="F873" s="46" t="s">
        <v>1346</v>
      </c>
      <c r="G873" s="46"/>
      <c r="H873" s="46">
        <v>738000000</v>
      </c>
      <c r="I873" s="46">
        <v>871000000</v>
      </c>
      <c r="J873" s="22">
        <v>901000000</v>
      </c>
      <c r="K873" s="22"/>
    </row>
    <row r="874" spans="3:11">
      <c r="C874" s="22"/>
      <c r="D874" s="46" t="s">
        <v>263</v>
      </c>
      <c r="E874" s="46" t="s">
        <v>428</v>
      </c>
      <c r="F874" s="46"/>
      <c r="G874" s="46"/>
      <c r="H874" s="46"/>
      <c r="I874" s="46"/>
      <c r="J874" s="22"/>
      <c r="K874" s="22"/>
    </row>
    <row r="875" spans="3:11">
      <c r="C875" s="22"/>
      <c r="D875" s="46"/>
      <c r="E875" s="46" t="s">
        <v>3117</v>
      </c>
      <c r="F875" s="46" t="s">
        <v>2546</v>
      </c>
      <c r="G875" s="46"/>
      <c r="H875" s="46"/>
      <c r="I875" s="46"/>
      <c r="J875" s="22"/>
      <c r="K875" s="22"/>
    </row>
    <row r="876" spans="3:11">
      <c r="C876" s="22"/>
      <c r="D876" s="46"/>
      <c r="E876" s="46"/>
      <c r="F876" s="46" t="s">
        <v>3118</v>
      </c>
      <c r="G876" s="46"/>
      <c r="H876" s="46"/>
      <c r="I876" s="46"/>
      <c r="J876" s="22"/>
      <c r="K876" s="22"/>
    </row>
    <row r="877" spans="3:11">
      <c r="C877" s="22"/>
      <c r="D877" s="46" t="s">
        <v>438</v>
      </c>
      <c r="E877" s="46" t="s">
        <v>2651</v>
      </c>
      <c r="F877" s="46" t="s">
        <v>624</v>
      </c>
      <c r="G877" s="46"/>
      <c r="H877" s="46">
        <v>86122000000</v>
      </c>
      <c r="I877" s="46">
        <v>66436000000</v>
      </c>
      <c r="J877" s="22"/>
      <c r="K877" s="22"/>
    </row>
    <row r="878" spans="3:11">
      <c r="C878" s="22"/>
      <c r="D878" s="46" t="s">
        <v>438</v>
      </c>
      <c r="E878" s="46" t="s">
        <v>2652</v>
      </c>
      <c r="F878" s="46" t="s">
        <v>459</v>
      </c>
      <c r="G878" s="46"/>
      <c r="H878" s="46">
        <v>183943000000</v>
      </c>
      <c r="I878" s="46">
        <v>152998000000</v>
      </c>
      <c r="J878" s="22"/>
      <c r="K878" s="22"/>
    </row>
    <row r="879" spans="3:11">
      <c r="C879" s="22"/>
      <c r="D879" s="46" t="s">
        <v>2576</v>
      </c>
      <c r="E879" s="46" t="s">
        <v>3119</v>
      </c>
      <c r="F879" s="46" t="s">
        <v>1226</v>
      </c>
      <c r="G879" s="46"/>
      <c r="H879" s="46">
        <v>1700000000</v>
      </c>
      <c r="I879" s="46">
        <v>2100000000</v>
      </c>
      <c r="J879" s="22"/>
      <c r="K879" s="22"/>
    </row>
    <row r="880" spans="3:11">
      <c r="C880" s="22"/>
      <c r="D880" s="46" t="s">
        <v>2576</v>
      </c>
      <c r="E880" s="46" t="s">
        <v>3120</v>
      </c>
      <c r="F880" s="46" t="s">
        <v>1230</v>
      </c>
      <c r="G880" s="46"/>
      <c r="H880" s="46">
        <v>1700000000</v>
      </c>
      <c r="I880" s="46">
        <v>2100000000</v>
      </c>
      <c r="J880" s="22"/>
      <c r="K880" s="22"/>
    </row>
    <row r="881" spans="3:11">
      <c r="C881" s="22"/>
      <c r="D881" s="46" t="s">
        <v>2576</v>
      </c>
      <c r="E881" s="46" t="s">
        <v>3121</v>
      </c>
      <c r="F881" s="46" t="s">
        <v>1228</v>
      </c>
      <c r="G881" s="46"/>
      <c r="H881" s="46">
        <v>0.7</v>
      </c>
      <c r="I881" s="46">
        <v>0.72</v>
      </c>
      <c r="J881" s="22"/>
      <c r="K881" s="22"/>
    </row>
    <row r="882" spans="3:11">
      <c r="C882" s="22"/>
      <c r="D882" s="46" t="s">
        <v>2576</v>
      </c>
      <c r="E882" s="46" t="s">
        <v>3122</v>
      </c>
      <c r="F882" s="46" t="s">
        <v>3123</v>
      </c>
      <c r="G882" s="46"/>
      <c r="H882" s="46"/>
      <c r="I882" s="46"/>
      <c r="J882" s="22"/>
      <c r="K882" s="22"/>
    </row>
    <row r="883" spans="3:11">
      <c r="C883" s="22"/>
      <c r="D883" s="46" t="s">
        <v>438</v>
      </c>
      <c r="E883" s="46" t="s">
        <v>3124</v>
      </c>
      <c r="F883" s="46" t="s">
        <v>3125</v>
      </c>
      <c r="G883" s="46"/>
      <c r="H883" s="46"/>
      <c r="I883" s="46"/>
      <c r="J883" s="22"/>
      <c r="K883" s="22"/>
    </row>
    <row r="884" spans="3:11">
      <c r="C884" s="22"/>
      <c r="D884" s="46" t="s">
        <v>438</v>
      </c>
      <c r="E884" s="46" t="s">
        <v>3126</v>
      </c>
      <c r="F884" s="46" t="s">
        <v>3127</v>
      </c>
      <c r="G884" s="46"/>
      <c r="H884" s="46"/>
      <c r="I884" s="46"/>
      <c r="J884" s="22"/>
      <c r="K884" s="22"/>
    </row>
    <row r="885" spans="3:11">
      <c r="C885" s="22"/>
      <c r="D885" s="46" t="s">
        <v>438</v>
      </c>
      <c r="E885" s="46" t="s">
        <v>2062</v>
      </c>
      <c r="F885" s="46" t="s">
        <v>1239</v>
      </c>
      <c r="G885" s="46"/>
      <c r="H885" s="46">
        <v>288000000</v>
      </c>
      <c r="I885" s="46">
        <v>149000000</v>
      </c>
      <c r="J885" s="22">
        <v>518000000</v>
      </c>
      <c r="K885" s="22"/>
    </row>
    <row r="886" spans="3:11">
      <c r="C886" s="22"/>
      <c r="D886" s="46" t="s">
        <v>2576</v>
      </c>
      <c r="E886" s="46" t="s">
        <v>3128</v>
      </c>
      <c r="F886" s="46" t="s">
        <v>3129</v>
      </c>
      <c r="G886" s="46"/>
      <c r="H886" s="46"/>
      <c r="I886" s="46"/>
      <c r="J886" s="22"/>
      <c r="K886" s="22"/>
    </row>
    <row r="887" spans="3:11">
      <c r="C887" s="22"/>
      <c r="D887" s="46" t="s">
        <v>438</v>
      </c>
      <c r="E887" s="46" t="s">
        <v>3130</v>
      </c>
      <c r="F887" s="46" t="s">
        <v>3131</v>
      </c>
      <c r="G887" s="46"/>
      <c r="H887" s="46"/>
      <c r="I887" s="46"/>
      <c r="J887" s="22"/>
      <c r="K887" s="22"/>
    </row>
    <row r="888" spans="3:11">
      <c r="C888" s="22"/>
      <c r="D888" s="46" t="s">
        <v>2576</v>
      </c>
      <c r="E888" s="46" t="s">
        <v>3132</v>
      </c>
      <c r="F888" s="46" t="s">
        <v>3133</v>
      </c>
      <c r="G888" s="46"/>
      <c r="H888" s="46"/>
      <c r="I888" s="46"/>
      <c r="J888" s="22"/>
      <c r="K888" s="22"/>
    </row>
    <row r="889" spans="3:11">
      <c r="C889" s="22"/>
      <c r="D889" s="46" t="s">
        <v>2576</v>
      </c>
      <c r="E889" s="46" t="s">
        <v>3134</v>
      </c>
      <c r="F889" s="46" t="s">
        <v>3135</v>
      </c>
      <c r="G889" s="46"/>
      <c r="H889" s="46"/>
      <c r="I889" s="46"/>
      <c r="J889" s="22"/>
      <c r="K889" s="22"/>
    </row>
    <row r="890" spans="3:11">
      <c r="C890" s="22"/>
      <c r="D890" s="46" t="s">
        <v>2576</v>
      </c>
      <c r="E890" s="46" t="s">
        <v>3136</v>
      </c>
      <c r="F890" s="46" t="s">
        <v>3137</v>
      </c>
      <c r="G890" s="46"/>
      <c r="H890" s="46"/>
      <c r="I890" s="46"/>
      <c r="J890" s="22"/>
      <c r="K890" s="22"/>
    </row>
    <row r="891" spans="3:11">
      <c r="C891" s="22"/>
      <c r="D891" s="46" t="s">
        <v>2576</v>
      </c>
      <c r="E891" s="46" t="s">
        <v>3138</v>
      </c>
      <c r="F891" s="46" t="s">
        <v>3139</v>
      </c>
      <c r="G891" s="46"/>
      <c r="H891" s="46"/>
      <c r="I891" s="46"/>
      <c r="J891" s="22"/>
      <c r="K891" s="22"/>
    </row>
    <row r="892" spans="3:11">
      <c r="C892" s="22"/>
      <c r="D892" s="46" t="s">
        <v>2576</v>
      </c>
      <c r="E892" s="46" t="s">
        <v>3140</v>
      </c>
      <c r="F892" s="46" t="s">
        <v>1933</v>
      </c>
      <c r="G892" s="46"/>
      <c r="H892" s="46"/>
      <c r="I892" s="46"/>
      <c r="J892" s="22"/>
      <c r="K892" s="22"/>
    </row>
    <row r="893" spans="3:11">
      <c r="C893" s="22"/>
      <c r="D893" s="46" t="s">
        <v>2576</v>
      </c>
      <c r="E893" s="46" t="s">
        <v>3141</v>
      </c>
      <c r="F893" s="46" t="s">
        <v>3142</v>
      </c>
      <c r="G893" s="46"/>
      <c r="H893" s="46"/>
      <c r="I893" s="46"/>
      <c r="J893" s="22"/>
      <c r="K893" s="22"/>
    </row>
    <row r="894" spans="3:11">
      <c r="C894" s="22"/>
      <c r="D894" s="46" t="s">
        <v>438</v>
      </c>
      <c r="E894" s="46" t="s">
        <v>3143</v>
      </c>
      <c r="F894" s="46" t="s">
        <v>3144</v>
      </c>
      <c r="G894" s="46"/>
      <c r="H894" s="46"/>
      <c r="I894" s="46"/>
      <c r="J894" s="22"/>
      <c r="K894" s="22"/>
    </row>
    <row r="895" spans="3:11">
      <c r="C895" s="22"/>
      <c r="D895" s="46" t="s">
        <v>2576</v>
      </c>
      <c r="E895" s="46" t="s">
        <v>3145</v>
      </c>
      <c r="F895" s="46" t="s">
        <v>3146</v>
      </c>
      <c r="G895" s="46"/>
      <c r="H895" s="46"/>
      <c r="I895" s="46"/>
      <c r="J895" s="22"/>
      <c r="K895" s="22"/>
    </row>
    <row r="896" spans="3:11">
      <c r="C896" s="22"/>
      <c r="D896" s="46" t="s">
        <v>2576</v>
      </c>
      <c r="E896" s="46" t="s">
        <v>3147</v>
      </c>
      <c r="F896" s="46" t="s">
        <v>3148</v>
      </c>
      <c r="G896" s="46"/>
      <c r="H896" s="46"/>
      <c r="I896" s="46"/>
      <c r="J896" s="22"/>
      <c r="K896" s="22"/>
    </row>
    <row r="897" spans="3:11">
      <c r="C897" s="22"/>
      <c r="D897" s="46" t="s">
        <v>438</v>
      </c>
      <c r="E897" s="46" t="s">
        <v>3149</v>
      </c>
      <c r="F897" s="46" t="s">
        <v>3150</v>
      </c>
      <c r="G897" s="46"/>
      <c r="H897" s="46">
        <v>0.02</v>
      </c>
      <c r="I897" s="46"/>
      <c r="J897" s="22"/>
      <c r="K897" s="22"/>
    </row>
    <row r="898" spans="3:11">
      <c r="C898" s="22"/>
      <c r="D898" s="46" t="s">
        <v>438</v>
      </c>
      <c r="E898" s="46" t="s">
        <v>3151</v>
      </c>
      <c r="F898" s="46" t="s">
        <v>3152</v>
      </c>
      <c r="G898" s="46"/>
      <c r="H898" s="46">
        <v>130000000</v>
      </c>
      <c r="I898" s="46"/>
      <c r="J898" s="22"/>
      <c r="K898" s="22"/>
    </row>
    <row r="899" spans="3:11">
      <c r="C899" s="22"/>
      <c r="D899" s="46" t="s">
        <v>2576</v>
      </c>
      <c r="E899" s="46" t="s">
        <v>3153</v>
      </c>
      <c r="F899" s="46" t="s">
        <v>1253</v>
      </c>
      <c r="G899" s="46"/>
      <c r="H899" s="46">
        <v>7</v>
      </c>
      <c r="I899" s="46"/>
      <c r="J899" s="22"/>
      <c r="K899" s="22"/>
    </row>
    <row r="900" spans="3:11">
      <c r="C900" s="22"/>
      <c r="D900" s="46" t="s">
        <v>438</v>
      </c>
      <c r="E900" s="46" t="s">
        <v>3154</v>
      </c>
      <c r="F900" s="46" t="s">
        <v>3155</v>
      </c>
      <c r="G900" s="46"/>
      <c r="H900" s="46"/>
      <c r="I900" s="46"/>
      <c r="J900" s="22"/>
      <c r="K900" s="22"/>
    </row>
    <row r="901" spans="3:11">
      <c r="C901" s="22"/>
      <c r="D901" s="46" t="s">
        <v>438</v>
      </c>
      <c r="E901" s="46" t="s">
        <v>3156</v>
      </c>
      <c r="F901" s="46" t="s">
        <v>1246</v>
      </c>
      <c r="G901" s="46"/>
      <c r="H901" s="46">
        <v>1437817000000</v>
      </c>
      <c r="I901" s="46">
        <v>1508959000000</v>
      </c>
      <c r="J901" s="22"/>
      <c r="K901" s="22"/>
    </row>
    <row r="902" spans="3:11">
      <c r="C902" s="22"/>
      <c r="D902" s="46" t="s">
        <v>438</v>
      </c>
      <c r="E902" s="46" t="s">
        <v>3157</v>
      </c>
      <c r="F902" s="46" t="s">
        <v>2063</v>
      </c>
      <c r="G902" s="46"/>
      <c r="H902" s="46">
        <v>36663000000</v>
      </c>
      <c r="I902" s="46">
        <v>41818000000</v>
      </c>
      <c r="J902" s="22"/>
      <c r="K902" s="22"/>
    </row>
    <row r="903" spans="3:11">
      <c r="C903" s="22"/>
      <c r="D903" s="46" t="s">
        <v>438</v>
      </c>
      <c r="E903" s="46" t="s">
        <v>3158</v>
      </c>
      <c r="F903" s="46" t="s">
        <v>3159</v>
      </c>
      <c r="G903" s="46"/>
      <c r="H903" s="46"/>
      <c r="I903" s="46"/>
      <c r="J903" s="22"/>
      <c r="K903" s="22"/>
    </row>
    <row r="904" spans="3:11">
      <c r="C904" s="22"/>
      <c r="D904" s="46" t="s">
        <v>2576</v>
      </c>
      <c r="E904" s="46" t="s">
        <v>3160</v>
      </c>
      <c r="F904" s="46" t="s">
        <v>3161</v>
      </c>
      <c r="G904" s="46"/>
      <c r="H904" s="46"/>
      <c r="I904" s="46"/>
      <c r="J904" s="22"/>
      <c r="K904" s="22"/>
    </row>
    <row r="905" spans="3:11">
      <c r="C905" s="22"/>
      <c r="D905" s="46" t="s">
        <v>263</v>
      </c>
      <c r="E905" s="46" t="s">
        <v>428</v>
      </c>
      <c r="F905" s="46"/>
      <c r="G905" s="46"/>
      <c r="H905" s="46"/>
      <c r="I905" s="46"/>
      <c r="J905" s="22"/>
      <c r="K905" s="22"/>
    </row>
    <row r="906" spans="3:11">
      <c r="C906" s="22"/>
      <c r="D906" s="46"/>
      <c r="E906" s="46" t="s">
        <v>2443</v>
      </c>
      <c r="F906" s="46" t="s">
        <v>2352</v>
      </c>
      <c r="G906" s="46"/>
      <c r="H906" s="46"/>
      <c r="I906" s="46"/>
      <c r="J906" s="22"/>
      <c r="K906" s="22"/>
    </row>
    <row r="907" spans="3:11">
      <c r="C907" s="22"/>
      <c r="D907" s="46" t="s">
        <v>438</v>
      </c>
      <c r="E907" s="46" t="s">
        <v>2630</v>
      </c>
      <c r="F907" s="46" t="s">
        <v>2060</v>
      </c>
      <c r="G907" s="46"/>
      <c r="H907" s="46">
        <v>19571000000</v>
      </c>
      <c r="I907" s="46">
        <v>19919000000</v>
      </c>
      <c r="J907" s="22">
        <v>21860000000</v>
      </c>
      <c r="K907" s="22"/>
    </row>
    <row r="908" spans="3:11">
      <c r="C908" s="22"/>
      <c r="D908" s="46" t="s">
        <v>2576</v>
      </c>
      <c r="E908" s="46" t="s">
        <v>2632</v>
      </c>
      <c r="F908" s="46" t="s">
        <v>2562</v>
      </c>
      <c r="G908" s="46"/>
      <c r="H908" s="46">
        <v>78255000000</v>
      </c>
      <c r="I908" s="46">
        <v>62813000000</v>
      </c>
      <c r="J908" s="22"/>
      <c r="K908" s="22"/>
    </row>
    <row r="909" spans="3:11">
      <c r="C909" s="22"/>
      <c r="D909" s="46" t="s">
        <v>438</v>
      </c>
      <c r="E909" s="46" t="s">
        <v>2659</v>
      </c>
      <c r="F909" s="46" t="s">
        <v>1908</v>
      </c>
      <c r="G909" s="46"/>
      <c r="H909" s="46">
        <v>313801000000</v>
      </c>
      <c r="I909" s="46">
        <v>264254000000</v>
      </c>
      <c r="J909" s="22"/>
      <c r="K909" s="22"/>
    </row>
    <row r="910" spans="3:11">
      <c r="C910" s="22"/>
      <c r="D910" s="46" t="s">
        <v>438</v>
      </c>
      <c r="E910" s="46" t="s">
        <v>2636</v>
      </c>
      <c r="F910" s="46" t="s">
        <v>1394</v>
      </c>
      <c r="G910" s="46"/>
      <c r="H910" s="46">
        <v>19536000000</v>
      </c>
      <c r="I910" s="46">
        <v>16763000000</v>
      </c>
      <c r="J910" s="22"/>
      <c r="K910" s="22"/>
    </row>
    <row r="911" spans="3:11">
      <c r="C911" s="22"/>
      <c r="D911" s="46" t="s">
        <v>438</v>
      </c>
      <c r="E911" s="46" t="s">
        <v>2640</v>
      </c>
      <c r="F911" s="46" t="s">
        <v>446</v>
      </c>
      <c r="G911" s="46"/>
      <c r="H911" s="46">
        <v>862551000000</v>
      </c>
      <c r="I911" s="46">
        <v>822286000000</v>
      </c>
      <c r="J911" s="22">
        <v>798351000000</v>
      </c>
      <c r="K911" s="22"/>
    </row>
    <row r="912" spans="3:11">
      <c r="C912" s="22"/>
      <c r="D912" s="46" t="s">
        <v>438</v>
      </c>
      <c r="E912" s="46" t="s">
        <v>2644</v>
      </c>
      <c r="F912" s="46" t="s">
        <v>3162</v>
      </c>
      <c r="G912" s="46"/>
      <c r="H912" s="46">
        <v>12738000000</v>
      </c>
      <c r="I912" s="46">
        <v>15580000000</v>
      </c>
      <c r="J912" s="22"/>
      <c r="K912" s="22"/>
    </row>
    <row r="913" spans="3:11">
      <c r="C913" s="22"/>
      <c r="D913" s="46" t="s">
        <v>438</v>
      </c>
      <c r="E913" s="46" t="s">
        <v>2646</v>
      </c>
      <c r="F913" s="46" t="s">
        <v>2666</v>
      </c>
      <c r="G913" s="46"/>
      <c r="H913" s="46">
        <v>99057000000</v>
      </c>
      <c r="I913" s="46">
        <v>86342000000</v>
      </c>
      <c r="J913" s="22"/>
      <c r="K913" s="22"/>
    </row>
    <row r="914" spans="3:11">
      <c r="C914" s="22"/>
      <c r="D914" s="46" t="s">
        <v>438</v>
      </c>
      <c r="E914" s="46" t="s">
        <v>34</v>
      </c>
      <c r="F914" s="46" t="s">
        <v>613</v>
      </c>
      <c r="G914" s="46"/>
      <c r="H914" s="46">
        <v>1687155000000</v>
      </c>
      <c r="I914" s="46">
        <v>1523502000000</v>
      </c>
      <c r="J914" s="22"/>
      <c r="K914" s="22"/>
    </row>
    <row r="915" spans="3:11">
      <c r="C915" s="22"/>
      <c r="D915" s="46" t="s">
        <v>438</v>
      </c>
      <c r="E915" s="46" t="s">
        <v>2650</v>
      </c>
      <c r="F915" s="46" t="s">
        <v>2571</v>
      </c>
      <c r="G915" s="46"/>
      <c r="H915" s="46">
        <v>63518000000</v>
      </c>
      <c r="I915" s="46">
        <v>53883000000</v>
      </c>
      <c r="J915" s="22">
        <v>57175000000</v>
      </c>
      <c r="K915" s="22"/>
    </row>
    <row r="916" spans="3:11">
      <c r="C916" s="22"/>
      <c r="D916" s="46" t="s">
        <v>438</v>
      </c>
      <c r="E916" s="46" t="s">
        <v>2651</v>
      </c>
      <c r="F916" s="46" t="s">
        <v>624</v>
      </c>
      <c r="G916" s="46"/>
      <c r="H916" s="46">
        <v>86122000000</v>
      </c>
      <c r="I916" s="46">
        <v>66436000000</v>
      </c>
      <c r="J916" s="22"/>
      <c r="K916" s="22"/>
    </row>
    <row r="917" spans="3:11">
      <c r="C917" s="22"/>
      <c r="D917" s="46" t="s">
        <v>438</v>
      </c>
      <c r="E917" s="46" t="s">
        <v>2652</v>
      </c>
      <c r="F917" s="46" t="s">
        <v>459</v>
      </c>
      <c r="G917" s="46"/>
      <c r="H917" s="46">
        <v>183943000000</v>
      </c>
      <c r="I917" s="46">
        <v>152998000000</v>
      </c>
      <c r="J917" s="22"/>
      <c r="K917" s="22"/>
    </row>
    <row r="918" spans="3:11">
      <c r="C918" s="22"/>
      <c r="D918" s="46" t="s">
        <v>438</v>
      </c>
      <c r="E918" s="46" t="s">
        <v>40</v>
      </c>
      <c r="F918" s="46" t="s">
        <v>626</v>
      </c>
      <c r="G918" s="46"/>
      <c r="H918" s="46">
        <v>1501893000000</v>
      </c>
      <c r="I918" s="46">
        <v>1352494000000</v>
      </c>
      <c r="J918" s="22"/>
      <c r="K918" s="22"/>
    </row>
    <row r="919" spans="3:11">
      <c r="C919" s="22"/>
      <c r="D919" s="46" t="s">
        <v>438</v>
      </c>
      <c r="E919" s="46" t="s">
        <v>649</v>
      </c>
      <c r="F919" s="46" t="s">
        <v>650</v>
      </c>
      <c r="G919" s="46"/>
      <c r="H919" s="46">
        <v>868000000</v>
      </c>
      <c r="I919" s="46">
        <v>866000000</v>
      </c>
      <c r="J919" s="22"/>
      <c r="K919" s="22"/>
    </row>
    <row r="920" spans="3:11">
      <c r="C920" s="22"/>
      <c r="D920" s="46" t="s">
        <v>438</v>
      </c>
      <c r="E920" s="46" t="s">
        <v>3163</v>
      </c>
      <c r="F920" s="46" t="s">
        <v>3164</v>
      </c>
      <c r="G920" s="46"/>
      <c r="H920" s="46"/>
      <c r="I920" s="46"/>
      <c r="J920" s="22"/>
      <c r="K920" s="22"/>
    </row>
    <row r="921" spans="3:11">
      <c r="C921" s="22"/>
      <c r="D921" s="46" t="s">
        <v>263</v>
      </c>
      <c r="E921" s="46" t="s">
        <v>428</v>
      </c>
      <c r="F921" s="46"/>
      <c r="G921" s="46"/>
      <c r="H921" s="46"/>
      <c r="I921" s="46"/>
      <c r="J921" s="22"/>
      <c r="K921" s="22"/>
    </row>
    <row r="922" spans="3:11">
      <c r="C922" s="22"/>
      <c r="D922" s="46"/>
      <c r="E922" s="46" t="s">
        <v>2444</v>
      </c>
      <c r="F922" s="46" t="s">
        <v>2547</v>
      </c>
      <c r="G922" s="46"/>
      <c r="H922" s="46"/>
      <c r="I922" s="46"/>
      <c r="J922" s="22"/>
      <c r="K922" s="22"/>
    </row>
    <row r="923" spans="3:11">
      <c r="C923" s="22"/>
      <c r="D923" s="46" t="s">
        <v>2576</v>
      </c>
      <c r="E923" s="46" t="s">
        <v>3165</v>
      </c>
      <c r="F923" s="46" t="s">
        <v>3166</v>
      </c>
      <c r="G923" s="46"/>
      <c r="H923" s="46">
        <v>1566049000000</v>
      </c>
      <c r="I923" s="46">
        <v>1620782000000</v>
      </c>
      <c r="J923" s="22"/>
      <c r="K923" s="22"/>
    </row>
    <row r="924" spans="3:11">
      <c r="C924" s="22"/>
      <c r="D924" s="46" t="s">
        <v>438</v>
      </c>
      <c r="E924" s="46" t="s">
        <v>3130</v>
      </c>
      <c r="F924" s="46" t="s">
        <v>3131</v>
      </c>
      <c r="G924" s="46"/>
      <c r="H924" s="46"/>
      <c r="I924" s="46"/>
      <c r="J924" s="22"/>
      <c r="K924" s="22"/>
    </row>
    <row r="925" spans="3:11">
      <c r="C925" s="22"/>
      <c r="D925" s="46" t="s">
        <v>438</v>
      </c>
      <c r="E925" s="46" t="s">
        <v>3167</v>
      </c>
      <c r="F925" s="46" t="s">
        <v>1388</v>
      </c>
      <c r="G925" s="46"/>
      <c r="H925" s="46"/>
      <c r="I925" s="46"/>
      <c r="J925" s="22"/>
      <c r="K925" s="22"/>
    </row>
    <row r="926" spans="3:11">
      <c r="C926" s="22"/>
      <c r="D926" s="46" t="s">
        <v>263</v>
      </c>
      <c r="E926" s="46" t="s">
        <v>428</v>
      </c>
      <c r="F926" s="46"/>
      <c r="G926" s="46"/>
      <c r="H926" s="46"/>
      <c r="I926" s="46"/>
      <c r="J926" s="22"/>
      <c r="K926" s="22"/>
    </row>
    <row r="927" spans="3:11">
      <c r="C927" s="22"/>
      <c r="D927" s="46"/>
      <c r="E927" s="46" t="s">
        <v>2445</v>
      </c>
      <c r="F927" s="46" t="s">
        <v>2354</v>
      </c>
      <c r="G927" s="46"/>
      <c r="H927" s="46"/>
      <c r="I927" s="46"/>
      <c r="J927" s="22"/>
      <c r="K927" s="22"/>
    </row>
    <row r="928" spans="3:11">
      <c r="C928" s="22"/>
      <c r="D928" s="46"/>
      <c r="E928" s="46"/>
      <c r="F928" s="46" t="s">
        <v>3168</v>
      </c>
      <c r="G928" s="46"/>
      <c r="H928" s="46"/>
      <c r="I928" s="46"/>
      <c r="J928" s="22"/>
      <c r="K928" s="22"/>
    </row>
    <row r="929" spans="3:11">
      <c r="C929" s="22"/>
      <c r="D929" s="46" t="s">
        <v>438</v>
      </c>
      <c r="E929" s="46" t="s">
        <v>3169</v>
      </c>
      <c r="F929" s="46" t="s">
        <v>3170</v>
      </c>
      <c r="G929" s="46"/>
      <c r="H929" s="46"/>
      <c r="I929" s="46"/>
      <c r="J929" s="22"/>
      <c r="K929" s="22"/>
    </row>
    <row r="930" spans="3:11">
      <c r="C930" s="22"/>
      <c r="D930" s="46" t="s">
        <v>438</v>
      </c>
      <c r="E930" s="46" t="s">
        <v>3171</v>
      </c>
      <c r="F930" s="46" t="s">
        <v>3172</v>
      </c>
      <c r="G930" s="46"/>
      <c r="H930" s="46"/>
      <c r="I930" s="46"/>
      <c r="J930" s="22"/>
      <c r="K930" s="22"/>
    </row>
    <row r="931" spans="3:11">
      <c r="C931" s="22"/>
      <c r="D931" s="46" t="s">
        <v>438</v>
      </c>
      <c r="E931" s="46" t="s">
        <v>3173</v>
      </c>
      <c r="F931" s="46" t="s">
        <v>3174</v>
      </c>
      <c r="G931" s="46"/>
      <c r="H931" s="46"/>
      <c r="I931" s="46"/>
      <c r="J931" s="22"/>
      <c r="K931" s="22"/>
    </row>
    <row r="932" spans="3:11">
      <c r="C932" s="22"/>
      <c r="D932" s="46" t="s">
        <v>438</v>
      </c>
      <c r="E932" s="46" t="s">
        <v>3175</v>
      </c>
      <c r="F932" s="46" t="s">
        <v>3176</v>
      </c>
      <c r="G932" s="46"/>
      <c r="H932" s="46"/>
      <c r="I932" s="46"/>
      <c r="J932" s="22"/>
      <c r="K932" s="22"/>
    </row>
    <row r="933" spans="3:11">
      <c r="C933" s="22"/>
      <c r="D933" s="46" t="s">
        <v>438</v>
      </c>
      <c r="E933" s="46" t="s">
        <v>3177</v>
      </c>
      <c r="F933" s="46" t="s">
        <v>3178</v>
      </c>
      <c r="G933" s="46"/>
      <c r="H933" s="46"/>
      <c r="I933" s="46"/>
      <c r="J933" s="22"/>
      <c r="K933" s="22"/>
    </row>
    <row r="934" spans="3:11">
      <c r="C934" s="22"/>
      <c r="D934" s="46" t="s">
        <v>263</v>
      </c>
      <c r="E934" s="46" t="s">
        <v>428</v>
      </c>
      <c r="F934" s="46"/>
      <c r="G934" s="46"/>
      <c r="H934" s="46"/>
      <c r="I934" s="46"/>
      <c r="J934" s="22"/>
      <c r="K934" s="22"/>
    </row>
    <row r="935" spans="3:11">
      <c r="C935" s="22"/>
      <c r="D935" s="46"/>
      <c r="E935" s="46" t="s">
        <v>2446</v>
      </c>
      <c r="F935" s="46" t="s">
        <v>2548</v>
      </c>
      <c r="G935" s="46"/>
      <c r="H935" s="46"/>
      <c r="I935" s="46"/>
      <c r="J935" s="22"/>
      <c r="K935" s="22"/>
    </row>
    <row r="936" spans="3:11">
      <c r="C936" s="22"/>
      <c r="D936" s="46" t="s">
        <v>438</v>
      </c>
      <c r="E936" s="46" t="s">
        <v>3179</v>
      </c>
      <c r="F936" s="46" t="s">
        <v>3180</v>
      </c>
      <c r="G936" s="46"/>
      <c r="H936" s="46"/>
      <c r="I936" s="46"/>
      <c r="J936" s="22"/>
      <c r="K936" s="22"/>
    </row>
    <row r="937" spans="3:11">
      <c r="C937" s="22"/>
      <c r="D937" s="46" t="s">
        <v>438</v>
      </c>
      <c r="E937" s="46" t="s">
        <v>3181</v>
      </c>
      <c r="F937" s="46" t="s">
        <v>3182</v>
      </c>
      <c r="G937" s="46"/>
      <c r="H937" s="46"/>
      <c r="I937" s="46"/>
      <c r="J937" s="22"/>
      <c r="K937" s="22"/>
    </row>
    <row r="938" spans="3:11">
      <c r="C938" s="22"/>
      <c r="D938" s="46" t="s">
        <v>2576</v>
      </c>
      <c r="E938" s="46" t="s">
        <v>3183</v>
      </c>
      <c r="F938" s="46" t="s">
        <v>3184</v>
      </c>
      <c r="G938" s="46"/>
      <c r="H938" s="46"/>
      <c r="I938" s="46"/>
      <c r="J938" s="22"/>
      <c r="K938" s="22"/>
    </row>
    <row r="939" spans="3:11">
      <c r="C939" s="22"/>
      <c r="D939" s="46" t="s">
        <v>263</v>
      </c>
      <c r="E939" s="46" t="s">
        <v>428</v>
      </c>
      <c r="F939" s="46"/>
      <c r="G939" s="46"/>
      <c r="H939" s="46"/>
      <c r="I939" s="46"/>
      <c r="J939" s="22"/>
      <c r="K939" s="22"/>
    </row>
    <row r="940" spans="3:11">
      <c r="C940" s="22"/>
      <c r="D940" s="46"/>
      <c r="E940" s="46" t="s">
        <v>2447</v>
      </c>
      <c r="F940" s="46" t="s">
        <v>2549</v>
      </c>
      <c r="G940" s="46"/>
      <c r="H940" s="46"/>
      <c r="I940" s="46"/>
      <c r="J940" s="22"/>
      <c r="K940" s="22"/>
    </row>
    <row r="941" spans="3:11">
      <c r="C941" s="22"/>
      <c r="D941" s="46" t="s">
        <v>438</v>
      </c>
      <c r="E941" s="46" t="s">
        <v>3143</v>
      </c>
      <c r="F941" s="46" t="s">
        <v>3144</v>
      </c>
      <c r="G941" s="46"/>
      <c r="H941" s="46"/>
      <c r="I941" s="46"/>
      <c r="J941" s="22"/>
      <c r="K941" s="22"/>
    </row>
    <row r="942" spans="3:11">
      <c r="C942" s="22"/>
      <c r="D942" s="46"/>
      <c r="E942" s="46"/>
      <c r="F942" s="46" t="s">
        <v>1242</v>
      </c>
      <c r="G942" s="46"/>
      <c r="H942" s="46"/>
      <c r="I942" s="46"/>
      <c r="J942" s="22"/>
      <c r="K942" s="22"/>
    </row>
    <row r="943" spans="3:11">
      <c r="C943" s="22"/>
      <c r="D943" s="46" t="s">
        <v>438</v>
      </c>
      <c r="E943" s="46" t="s">
        <v>3185</v>
      </c>
      <c r="F943" s="46" t="s">
        <v>3186</v>
      </c>
      <c r="G943" s="46"/>
      <c r="H943" s="46"/>
      <c r="I943" s="46"/>
      <c r="J943" s="22"/>
      <c r="K943" s="22"/>
    </row>
    <row r="944" spans="3:11">
      <c r="C944" s="22"/>
      <c r="D944" s="46"/>
      <c r="E944" s="46"/>
      <c r="F944" s="46" t="s">
        <v>1243</v>
      </c>
      <c r="G944" s="46"/>
      <c r="H944" s="46"/>
      <c r="I944" s="46"/>
      <c r="J944" s="22"/>
      <c r="K944" s="22"/>
    </row>
    <row r="945" spans="3:11">
      <c r="C945" s="22"/>
      <c r="D945" s="46" t="s">
        <v>438</v>
      </c>
      <c r="E945" s="46" t="s">
        <v>3187</v>
      </c>
      <c r="F945" s="46" t="s">
        <v>3188</v>
      </c>
      <c r="G945" s="46"/>
      <c r="H945" s="46"/>
      <c r="I945" s="46"/>
      <c r="J945" s="22"/>
      <c r="K945" s="22"/>
    </row>
    <row r="946" spans="3:11">
      <c r="C946" s="22"/>
      <c r="D946" s="46" t="s">
        <v>438</v>
      </c>
      <c r="E946" s="46" t="s">
        <v>3189</v>
      </c>
      <c r="F946" s="46" t="s">
        <v>3190</v>
      </c>
      <c r="G946" s="46"/>
      <c r="H946" s="46"/>
      <c r="I946" s="46"/>
      <c r="J946" s="22"/>
      <c r="K946" s="22"/>
    </row>
    <row r="947" spans="3:11">
      <c r="C947" s="22"/>
      <c r="D947" s="46" t="s">
        <v>438</v>
      </c>
      <c r="E947" s="46" t="s">
        <v>3191</v>
      </c>
      <c r="F947" s="46" t="s">
        <v>3192</v>
      </c>
      <c r="G947" s="46"/>
      <c r="H947" s="46"/>
      <c r="I947" s="46"/>
      <c r="J947" s="22"/>
      <c r="K947" s="22"/>
    </row>
    <row r="948" spans="3:11">
      <c r="C948" s="22"/>
      <c r="D948" s="46"/>
      <c r="E948" s="46"/>
      <c r="F948" s="46" t="s">
        <v>1243</v>
      </c>
      <c r="G948" s="46"/>
      <c r="H948" s="46"/>
      <c r="I948" s="46"/>
      <c r="J948" s="22"/>
      <c r="K948" s="22"/>
    </row>
    <row r="949" spans="3:11">
      <c r="C949" s="22"/>
      <c r="D949" s="46" t="s">
        <v>2576</v>
      </c>
      <c r="E949" s="46" t="s">
        <v>3193</v>
      </c>
      <c r="F949" s="46" t="s">
        <v>3194</v>
      </c>
      <c r="G949" s="46"/>
      <c r="H949" s="46"/>
      <c r="I949" s="46"/>
      <c r="J949" s="22"/>
      <c r="K949" s="22"/>
    </row>
    <row r="950" spans="3:11">
      <c r="C950" s="22"/>
      <c r="D950" s="46" t="s">
        <v>2576</v>
      </c>
      <c r="E950" s="46" t="s">
        <v>3195</v>
      </c>
      <c r="F950" s="46" t="s">
        <v>2288</v>
      </c>
      <c r="G950" s="46"/>
      <c r="H950" s="46"/>
      <c r="I950" s="46"/>
      <c r="J950" s="22"/>
      <c r="K950" s="22"/>
    </row>
    <row r="951" spans="3:11">
      <c r="C951" s="22"/>
      <c r="D951" s="46" t="s">
        <v>2576</v>
      </c>
      <c r="E951" s="46" t="s">
        <v>3196</v>
      </c>
      <c r="F951" s="46" t="s">
        <v>3197</v>
      </c>
      <c r="G951" s="46"/>
      <c r="H951" s="46"/>
      <c r="I951" s="46"/>
      <c r="J951" s="22"/>
      <c r="K951" s="22"/>
    </row>
    <row r="952" spans="3:11">
      <c r="C952" s="22"/>
      <c r="D952" s="46"/>
      <c r="E952" s="46"/>
      <c r="F952" s="46" t="s">
        <v>1243</v>
      </c>
      <c r="G952" s="46"/>
      <c r="H952" s="46"/>
      <c r="I952" s="46"/>
      <c r="J952" s="22"/>
      <c r="K952" s="22"/>
    </row>
    <row r="953" spans="3:11">
      <c r="C953" s="22"/>
      <c r="D953" s="46" t="s">
        <v>2576</v>
      </c>
      <c r="E953" s="46" t="s">
        <v>3198</v>
      </c>
      <c r="F953" s="46" t="s">
        <v>3188</v>
      </c>
      <c r="G953" s="46"/>
      <c r="H953" s="46"/>
      <c r="I953" s="46"/>
      <c r="J953" s="22"/>
      <c r="K953" s="22"/>
    </row>
    <row r="954" spans="3:11">
      <c r="C954" s="22"/>
      <c r="D954" s="46" t="s">
        <v>2576</v>
      </c>
      <c r="E954" s="46" t="s">
        <v>3199</v>
      </c>
      <c r="F954" s="46" t="s">
        <v>3190</v>
      </c>
      <c r="G954" s="46"/>
      <c r="H954" s="46"/>
      <c r="I954" s="46"/>
      <c r="J954" s="22"/>
      <c r="K954" s="22"/>
    </row>
    <row r="955" spans="3:11">
      <c r="C955" s="22"/>
      <c r="D955" s="46" t="s">
        <v>438</v>
      </c>
      <c r="E955" s="46" t="s">
        <v>3200</v>
      </c>
      <c r="F955" s="46" t="s">
        <v>3201</v>
      </c>
      <c r="G955" s="46"/>
      <c r="H955" s="46"/>
      <c r="I955" s="46"/>
      <c r="J955" s="22"/>
      <c r="K955" s="22"/>
    </row>
    <row r="956" spans="3:11">
      <c r="C956" s="22"/>
      <c r="D956" s="46" t="s">
        <v>438</v>
      </c>
      <c r="E956" s="46" t="s">
        <v>3202</v>
      </c>
      <c r="F956" s="46" t="s">
        <v>3203</v>
      </c>
      <c r="G956" s="46"/>
      <c r="H956" s="46"/>
      <c r="I956" s="46"/>
      <c r="J956" s="22"/>
      <c r="K956" s="22"/>
    </row>
    <row r="957" spans="3:11">
      <c r="C957" s="22"/>
      <c r="D957" s="46" t="s">
        <v>438</v>
      </c>
      <c r="E957" s="46" t="s">
        <v>3204</v>
      </c>
      <c r="F957" s="46" t="s">
        <v>3205</v>
      </c>
      <c r="G957" s="46"/>
      <c r="H957" s="46"/>
      <c r="I957" s="46"/>
      <c r="J957" s="22"/>
      <c r="K957" s="22"/>
    </row>
    <row r="958" spans="3:11">
      <c r="C958" s="22"/>
      <c r="D958" s="46" t="s">
        <v>263</v>
      </c>
      <c r="E958" s="46" t="s">
        <v>428</v>
      </c>
      <c r="F958" s="46"/>
      <c r="G958" s="46"/>
      <c r="H958" s="46"/>
      <c r="I958" s="46"/>
      <c r="J958" s="22"/>
      <c r="K958" s="22"/>
    </row>
    <row r="959" spans="3:11">
      <c r="C959" s="22"/>
      <c r="D959" s="46"/>
      <c r="E959" s="46" t="s">
        <v>2448</v>
      </c>
      <c r="F959" s="46" t="s">
        <v>2357</v>
      </c>
      <c r="G959" s="46"/>
      <c r="H959" s="46"/>
      <c r="I959" s="46"/>
      <c r="J959" s="22"/>
      <c r="K959" s="22"/>
    </row>
    <row r="960" spans="3:11">
      <c r="C960" s="22"/>
      <c r="D960" s="46" t="s">
        <v>438</v>
      </c>
      <c r="E960" s="46" t="s">
        <v>3156</v>
      </c>
      <c r="F960" s="46" t="s">
        <v>1246</v>
      </c>
      <c r="G960" s="46"/>
      <c r="H960" s="46">
        <v>1437817000000</v>
      </c>
      <c r="I960" s="46">
        <v>1508959000000</v>
      </c>
      <c r="J960" s="22"/>
      <c r="K960" s="22"/>
    </row>
    <row r="961" spans="3:11">
      <c r="C961" s="22"/>
      <c r="D961" s="46" t="s">
        <v>438</v>
      </c>
      <c r="E961" s="46" t="s">
        <v>3157</v>
      </c>
      <c r="F961" s="46" t="s">
        <v>1248</v>
      </c>
      <c r="G961" s="46"/>
      <c r="H961" s="46">
        <v>36663000000</v>
      </c>
      <c r="I961" s="46">
        <v>41818000000</v>
      </c>
      <c r="J961" s="22"/>
      <c r="K961" s="22"/>
    </row>
    <row r="962" spans="3:11">
      <c r="C962" s="22"/>
      <c r="D962" s="46" t="s">
        <v>438</v>
      </c>
      <c r="E962" s="46" t="s">
        <v>3206</v>
      </c>
      <c r="F962" s="46" t="s">
        <v>1250</v>
      </c>
      <c r="G962" s="46"/>
      <c r="H962" s="46">
        <v>1831000000</v>
      </c>
      <c r="I962" s="46">
        <v>2935000000</v>
      </c>
      <c r="J962" s="22"/>
      <c r="K962" s="22"/>
    </row>
    <row r="963" spans="3:11">
      <c r="C963" s="22"/>
      <c r="D963" s="46" t="s">
        <v>263</v>
      </c>
      <c r="E963" s="46" t="s">
        <v>428</v>
      </c>
      <c r="F963" s="46"/>
      <c r="G963" s="46"/>
      <c r="H963" s="46"/>
      <c r="I963" s="46"/>
      <c r="J963" s="22"/>
      <c r="K963" s="22"/>
    </row>
    <row r="964" spans="3:11">
      <c r="C964" s="22"/>
      <c r="D964" s="46"/>
      <c r="E964" s="46" t="s">
        <v>2449</v>
      </c>
      <c r="F964" s="46" t="s">
        <v>2358</v>
      </c>
      <c r="G964" s="46"/>
      <c r="H964" s="46"/>
      <c r="I964" s="46"/>
      <c r="J964" s="22"/>
      <c r="K964" s="22"/>
    </row>
    <row r="965" spans="3:11">
      <c r="C965" s="22"/>
      <c r="D965" s="46" t="s">
        <v>438</v>
      </c>
      <c r="E965" s="46" t="s">
        <v>3207</v>
      </c>
      <c r="F965" s="46" t="s">
        <v>3166</v>
      </c>
      <c r="G965" s="46"/>
      <c r="H965" s="46"/>
      <c r="I965" s="46"/>
      <c r="J965" s="22"/>
      <c r="K965" s="22"/>
    </row>
    <row r="966" spans="3:11">
      <c r="C966" s="22"/>
      <c r="D966" s="46" t="s">
        <v>438</v>
      </c>
      <c r="E966" s="46" t="s">
        <v>34</v>
      </c>
      <c r="F966" s="46" t="s">
        <v>34</v>
      </c>
      <c r="G966" s="46"/>
      <c r="H966" s="46">
        <v>1687155000000</v>
      </c>
      <c r="I966" s="46">
        <v>1523502000000</v>
      </c>
      <c r="J966" s="22"/>
      <c r="K966" s="22"/>
    </row>
    <row r="967" spans="3:11">
      <c r="C967" s="22"/>
      <c r="D967" s="46" t="s">
        <v>438</v>
      </c>
      <c r="E967" s="46" t="s">
        <v>40</v>
      </c>
      <c r="F967" s="46" t="s">
        <v>40</v>
      </c>
      <c r="G967" s="46" t="s">
        <v>548</v>
      </c>
      <c r="H967" s="46">
        <v>1501893000000</v>
      </c>
      <c r="I967" s="46">
        <v>1352494000000</v>
      </c>
      <c r="J967" s="22"/>
      <c r="K967" s="22"/>
    </row>
    <row r="968" spans="3:11">
      <c r="C968" s="22"/>
      <c r="D968" s="46" t="s">
        <v>438</v>
      </c>
      <c r="E968" s="46" t="s">
        <v>649</v>
      </c>
      <c r="F968" s="46" t="s">
        <v>650</v>
      </c>
      <c r="G968" s="46" t="s">
        <v>548</v>
      </c>
      <c r="H968" s="46">
        <v>868000000</v>
      </c>
      <c r="I968" s="46">
        <v>866000000</v>
      </c>
      <c r="J968" s="22"/>
      <c r="K968" s="22"/>
    </row>
    <row r="969" spans="3:11">
      <c r="C969" s="22"/>
      <c r="D969" s="46" t="s">
        <v>438</v>
      </c>
      <c r="E969" s="46" t="s">
        <v>3163</v>
      </c>
      <c r="F969" s="46" t="s">
        <v>3164</v>
      </c>
      <c r="G969" s="46"/>
      <c r="H969" s="46"/>
      <c r="I969" s="46"/>
      <c r="J969" s="22"/>
      <c r="K969" s="22"/>
    </row>
    <row r="970" spans="3:11">
      <c r="C970" s="22"/>
      <c r="D970" s="46" t="s">
        <v>263</v>
      </c>
      <c r="E970" s="46" t="s">
        <v>428</v>
      </c>
      <c r="F970" s="46"/>
      <c r="G970" s="46"/>
      <c r="H970" s="46"/>
      <c r="I970" s="46"/>
      <c r="J970" s="22"/>
      <c r="K970" s="22"/>
    </row>
    <row r="971" spans="3:11">
      <c r="C971" s="22"/>
      <c r="D971" s="46"/>
      <c r="E971" s="46" t="s">
        <v>3208</v>
      </c>
      <c r="F971" s="46" t="s">
        <v>2550</v>
      </c>
      <c r="G971" s="46"/>
      <c r="H971" s="46"/>
      <c r="I971" s="46"/>
      <c r="J971" s="22"/>
      <c r="K971" s="22"/>
    </row>
    <row r="972" spans="3:11">
      <c r="C972" s="22"/>
      <c r="D972" s="46" t="s">
        <v>2576</v>
      </c>
      <c r="E972" s="46" t="s">
        <v>3209</v>
      </c>
      <c r="F972" s="46" t="s">
        <v>3210</v>
      </c>
      <c r="G972" s="46"/>
      <c r="H972" s="46"/>
      <c r="I972" s="46"/>
      <c r="J972" s="22"/>
      <c r="K972" s="22"/>
    </row>
    <row r="973" spans="3:11">
      <c r="C973" s="22"/>
      <c r="D973" s="46" t="s">
        <v>2576</v>
      </c>
      <c r="E973" s="46" t="s">
        <v>3211</v>
      </c>
      <c r="F973" s="46" t="s">
        <v>3212</v>
      </c>
      <c r="G973" s="46"/>
      <c r="H973" s="46"/>
      <c r="I973" s="46"/>
      <c r="J973" s="22"/>
      <c r="K973" s="22"/>
    </row>
    <row r="974" spans="3:11">
      <c r="C974" s="22"/>
      <c r="D974" s="46" t="s">
        <v>2576</v>
      </c>
      <c r="E974" s="46" t="s">
        <v>3213</v>
      </c>
      <c r="F974" s="46" t="s">
        <v>3214</v>
      </c>
      <c r="G974" s="46"/>
      <c r="H974" s="46"/>
      <c r="I974" s="46"/>
      <c r="J974" s="22"/>
      <c r="K974" s="22"/>
    </row>
    <row r="975" spans="3:11">
      <c r="C975" s="22"/>
      <c r="D975" s="46" t="s">
        <v>438</v>
      </c>
      <c r="E975" s="46" t="s">
        <v>3215</v>
      </c>
      <c r="F975" s="46" t="s">
        <v>3216</v>
      </c>
      <c r="G975" s="46"/>
      <c r="H975" s="46"/>
      <c r="I975" s="46"/>
      <c r="J975" s="22"/>
      <c r="K975" s="22"/>
    </row>
    <row r="976" spans="3:11">
      <c r="C976" s="22"/>
      <c r="D976" s="46" t="s">
        <v>438</v>
      </c>
      <c r="E976" s="46" t="s">
        <v>3217</v>
      </c>
      <c r="F976" s="46" t="s">
        <v>3218</v>
      </c>
      <c r="G976" s="46" t="s">
        <v>548</v>
      </c>
      <c r="H976" s="46"/>
      <c r="I976" s="46"/>
      <c r="J976" s="22"/>
      <c r="K976" s="22"/>
    </row>
    <row r="977" spans="3:11">
      <c r="C977" s="22"/>
      <c r="D977" s="46" t="s">
        <v>438</v>
      </c>
      <c r="E977" s="46" t="s">
        <v>3219</v>
      </c>
      <c r="F977" s="46" t="s">
        <v>3220</v>
      </c>
      <c r="G977" s="46"/>
      <c r="H977" s="46"/>
      <c r="I977" s="46"/>
      <c r="J977" s="22"/>
      <c r="K977" s="22"/>
    </row>
    <row r="978" spans="3:11">
      <c r="C978" s="22"/>
      <c r="D978" s="46" t="s">
        <v>2576</v>
      </c>
      <c r="E978" s="46" t="s">
        <v>3221</v>
      </c>
      <c r="F978" s="46" t="s">
        <v>2077</v>
      </c>
      <c r="G978" s="46"/>
      <c r="H978" s="46">
        <v>144000000</v>
      </c>
      <c r="I978" s="46">
        <v>1735000000</v>
      </c>
      <c r="J978" s="22">
        <v>1060000000</v>
      </c>
      <c r="K978" s="22"/>
    </row>
    <row r="979" spans="3:11">
      <c r="C979" s="22"/>
      <c r="D979" s="46" t="s">
        <v>263</v>
      </c>
      <c r="E979" s="46" t="s">
        <v>428</v>
      </c>
      <c r="F979" s="46"/>
      <c r="G979" s="46"/>
      <c r="H979" s="46"/>
      <c r="I979" s="46"/>
      <c r="J979" s="22"/>
      <c r="K979" s="22"/>
    </row>
    <row r="980" spans="3:11">
      <c r="C980" s="22"/>
      <c r="D980" s="46"/>
      <c r="E980" s="46" t="s">
        <v>2450</v>
      </c>
      <c r="F980" s="46" t="s">
        <v>2359</v>
      </c>
      <c r="G980" s="46"/>
      <c r="H980" s="46"/>
      <c r="I980" s="46"/>
      <c r="J980" s="22"/>
      <c r="K980" s="22"/>
    </row>
    <row r="981" spans="3:11">
      <c r="C981" s="22"/>
      <c r="D981" s="46" t="s">
        <v>438</v>
      </c>
      <c r="E981" s="46" t="s">
        <v>2644</v>
      </c>
      <c r="F981" s="46" t="s">
        <v>3222</v>
      </c>
      <c r="G981" s="46" t="s">
        <v>548</v>
      </c>
      <c r="H981" s="46">
        <v>12738000000</v>
      </c>
      <c r="I981" s="46">
        <v>15580000000</v>
      </c>
      <c r="J981" s="22"/>
      <c r="K981" s="22"/>
    </row>
    <row r="982" spans="3:11">
      <c r="C982" s="22"/>
      <c r="D982" s="46" t="s">
        <v>438</v>
      </c>
      <c r="E982" s="46" t="s">
        <v>3223</v>
      </c>
      <c r="F982" s="46" t="s">
        <v>3224</v>
      </c>
      <c r="G982" s="46"/>
      <c r="H982" s="46"/>
      <c r="I982" s="46"/>
      <c r="J982" s="22"/>
      <c r="K982" s="22"/>
    </row>
    <row r="983" spans="3:11">
      <c r="C983" s="22"/>
      <c r="D983" s="46" t="s">
        <v>438</v>
      </c>
      <c r="E983" s="46" t="s">
        <v>3225</v>
      </c>
      <c r="F983" s="46" t="s">
        <v>1036</v>
      </c>
      <c r="G983" s="46" t="s">
        <v>548</v>
      </c>
      <c r="H983" s="46"/>
      <c r="I983" s="46"/>
      <c r="J983" s="22"/>
      <c r="K983" s="22"/>
    </row>
    <row r="984" spans="3:11">
      <c r="C984" s="22"/>
      <c r="D984" s="46" t="s">
        <v>2576</v>
      </c>
      <c r="E984" s="46" t="s">
        <v>3226</v>
      </c>
      <c r="F984" s="46" t="s">
        <v>3227</v>
      </c>
      <c r="G984" s="46"/>
      <c r="H984" s="46"/>
      <c r="I984" s="46"/>
      <c r="J984" s="22"/>
      <c r="K984" s="22"/>
    </row>
    <row r="985" spans="3:11">
      <c r="C985" s="22"/>
      <c r="D985" s="46"/>
      <c r="E985" s="46"/>
      <c r="F985" s="46" t="s">
        <v>3228</v>
      </c>
      <c r="G985" s="46"/>
      <c r="H985" s="46"/>
      <c r="I985" s="46"/>
      <c r="J985" s="22"/>
      <c r="K985" s="22"/>
    </row>
    <row r="986" spans="3:11">
      <c r="C986" s="22"/>
      <c r="D986" s="46" t="s">
        <v>438</v>
      </c>
      <c r="E986" s="46" t="s">
        <v>3229</v>
      </c>
      <c r="F986" s="46" t="s">
        <v>1259</v>
      </c>
      <c r="G986" s="46"/>
      <c r="H986" s="46">
        <v>-2122000000</v>
      </c>
      <c r="I986" s="46">
        <v>3398000000</v>
      </c>
      <c r="J986" s="22">
        <v>-2893000000</v>
      </c>
      <c r="K986" s="22"/>
    </row>
    <row r="987" spans="3:11">
      <c r="C987" s="22"/>
      <c r="D987" s="46" t="s">
        <v>438</v>
      </c>
      <c r="E987" s="46" t="s">
        <v>3230</v>
      </c>
      <c r="F987" s="46" t="s">
        <v>2451</v>
      </c>
      <c r="G987" s="46"/>
      <c r="H987" s="46">
        <v>-1909000000</v>
      </c>
      <c r="I987" s="46">
        <v>-2242000000</v>
      </c>
      <c r="J987" s="22">
        <v>-3061000000</v>
      </c>
      <c r="K987" s="22"/>
    </row>
    <row r="988" spans="3:11">
      <c r="C988" s="22"/>
      <c r="D988" s="46" t="s">
        <v>438</v>
      </c>
      <c r="E988" s="46" t="s">
        <v>3231</v>
      </c>
      <c r="F988" s="46" t="s">
        <v>1263</v>
      </c>
      <c r="G988" s="46"/>
      <c r="H988" s="46">
        <v>-4031000000</v>
      </c>
      <c r="I988" s="46">
        <v>1156000000</v>
      </c>
      <c r="J988" s="22">
        <v>-5954000000</v>
      </c>
      <c r="K988" s="22"/>
    </row>
    <row r="989" spans="3:11">
      <c r="C989" s="22"/>
      <c r="D989" s="46" t="s">
        <v>438</v>
      </c>
      <c r="E989" s="46" t="s">
        <v>2644</v>
      </c>
      <c r="F989" s="46" t="s">
        <v>3232</v>
      </c>
      <c r="G989" s="46" t="s">
        <v>548</v>
      </c>
      <c r="H989" s="46">
        <v>12738000000</v>
      </c>
      <c r="I989" s="46">
        <v>15580000000</v>
      </c>
      <c r="J989" s="22"/>
      <c r="K989" s="22"/>
    </row>
    <row r="990" spans="3:11">
      <c r="C990" s="22"/>
      <c r="D990" s="46" t="s">
        <v>263</v>
      </c>
      <c r="E990" s="46" t="s">
        <v>428</v>
      </c>
      <c r="F990" s="46"/>
      <c r="G990" s="46"/>
      <c r="H990" s="46"/>
      <c r="I990" s="46"/>
      <c r="J990" s="22"/>
      <c r="K990" s="22"/>
    </row>
    <row r="991" spans="3:11">
      <c r="C991" s="22"/>
      <c r="D991" s="46"/>
      <c r="E991" s="46" t="s">
        <v>2452</v>
      </c>
      <c r="F991" s="46" t="s">
        <v>2360</v>
      </c>
      <c r="G991" s="46"/>
      <c r="H991" s="46"/>
      <c r="I991" s="46"/>
      <c r="J991" s="22"/>
      <c r="K991" s="22"/>
    </row>
    <row r="992" spans="3:11">
      <c r="C992" s="22"/>
      <c r="D992" s="46" t="s">
        <v>2576</v>
      </c>
      <c r="E992" s="46" t="s">
        <v>3233</v>
      </c>
      <c r="F992" s="46" t="s">
        <v>3234</v>
      </c>
      <c r="G992" s="46" t="s">
        <v>548</v>
      </c>
      <c r="H992" s="46"/>
      <c r="I992" s="46"/>
      <c r="J992" s="22"/>
      <c r="K992" s="22"/>
    </row>
    <row r="993" spans="3:11">
      <c r="C993" s="22"/>
      <c r="D993" s="46" t="s">
        <v>2576</v>
      </c>
      <c r="E993" s="46" t="s">
        <v>3235</v>
      </c>
      <c r="F993" s="46" t="s">
        <v>778</v>
      </c>
      <c r="G993" s="46"/>
      <c r="H993" s="46"/>
      <c r="I993" s="46"/>
      <c r="J993" s="22"/>
      <c r="K993" s="22"/>
    </row>
    <row r="994" spans="3:11">
      <c r="C994" s="22"/>
      <c r="D994" s="46" t="s">
        <v>2576</v>
      </c>
      <c r="E994" s="46" t="s">
        <v>3236</v>
      </c>
      <c r="F994" s="46" t="s">
        <v>3224</v>
      </c>
      <c r="G994" s="46"/>
      <c r="H994" s="46"/>
      <c r="I994" s="46"/>
      <c r="J994" s="22"/>
      <c r="K994" s="22"/>
    </row>
    <row r="995" spans="3:11">
      <c r="C995" s="22"/>
      <c r="D995" s="46" t="s">
        <v>438</v>
      </c>
      <c r="E995" s="46" t="s">
        <v>3237</v>
      </c>
      <c r="F995" s="46" t="s">
        <v>1267</v>
      </c>
      <c r="G995" s="46" t="s">
        <v>548</v>
      </c>
      <c r="H995" s="46">
        <v>254000000</v>
      </c>
      <c r="I995" s="46">
        <v>254000000</v>
      </c>
      <c r="J995" s="22">
        <v>233000000</v>
      </c>
      <c r="K995" s="22"/>
    </row>
    <row r="996" spans="3:11">
      <c r="C996" s="22"/>
      <c r="D996" s="46" t="s">
        <v>2576</v>
      </c>
      <c r="E996" s="46" t="s">
        <v>3233</v>
      </c>
      <c r="F996" s="46" t="s">
        <v>3238</v>
      </c>
      <c r="G996" s="46" t="s">
        <v>548</v>
      </c>
      <c r="H996" s="46"/>
      <c r="I996" s="46"/>
      <c r="J996" s="22"/>
      <c r="K996" s="22"/>
    </row>
    <row r="997" spans="3:11">
      <c r="C997" s="22"/>
      <c r="D997" s="46" t="s">
        <v>438</v>
      </c>
      <c r="E997" s="46" t="s">
        <v>3215</v>
      </c>
      <c r="F997" s="46" t="s">
        <v>2067</v>
      </c>
      <c r="G997" s="46" t="s">
        <v>548</v>
      </c>
      <c r="H997" s="46"/>
      <c r="I997" s="46"/>
      <c r="J997" s="22"/>
      <c r="K997" s="22"/>
    </row>
    <row r="998" spans="3:11">
      <c r="C998" s="22"/>
      <c r="D998" s="46" t="s">
        <v>438</v>
      </c>
      <c r="E998" s="46" t="s">
        <v>3217</v>
      </c>
      <c r="F998" s="46" t="s">
        <v>3218</v>
      </c>
      <c r="G998" s="46" t="s">
        <v>548</v>
      </c>
      <c r="H998" s="46"/>
      <c r="I998" s="46"/>
      <c r="J998" s="22"/>
      <c r="K998" s="22"/>
    </row>
    <row r="999" spans="3:11">
      <c r="C999" s="22"/>
      <c r="D999" s="46" t="s">
        <v>438</v>
      </c>
      <c r="E999" s="46" t="s">
        <v>3215</v>
      </c>
      <c r="F999" s="46" t="s">
        <v>2078</v>
      </c>
      <c r="G999" s="46" t="s">
        <v>548</v>
      </c>
      <c r="H999" s="46"/>
      <c r="I999" s="46"/>
      <c r="J999" s="22"/>
      <c r="K999" s="22"/>
    </row>
    <row r="1000" spans="3:11">
      <c r="C1000" s="22"/>
      <c r="D1000" s="46" t="s">
        <v>438</v>
      </c>
      <c r="E1000" s="46" t="s">
        <v>2645</v>
      </c>
      <c r="F1000" s="46" t="s">
        <v>3239</v>
      </c>
      <c r="G1000" s="46"/>
      <c r="H1000" s="46">
        <v>1242000000</v>
      </c>
      <c r="I1000" s="46">
        <v>1229000000</v>
      </c>
      <c r="J1000" s="22"/>
      <c r="K1000" s="22"/>
    </row>
    <row r="1001" spans="3:11">
      <c r="C1001" s="22"/>
      <c r="D1001" s="46" t="s">
        <v>438</v>
      </c>
      <c r="E1001" s="46" t="s">
        <v>3240</v>
      </c>
      <c r="F1001" s="46" t="s">
        <v>3241</v>
      </c>
      <c r="G1001" s="46" t="s">
        <v>548</v>
      </c>
      <c r="H1001" s="46">
        <v>1637000000</v>
      </c>
      <c r="I1001" s="46">
        <v>1575000000</v>
      </c>
      <c r="J1001" s="22">
        <v>1400000000</v>
      </c>
      <c r="K1001" s="22"/>
    </row>
    <row r="1002" spans="3:11">
      <c r="C1002" s="22"/>
      <c r="D1002" s="46" t="s">
        <v>438</v>
      </c>
      <c r="E1002" s="46" t="s">
        <v>3240</v>
      </c>
      <c r="F1002" s="46" t="s">
        <v>3242</v>
      </c>
      <c r="G1002" s="46" t="s">
        <v>548</v>
      </c>
      <c r="H1002" s="46">
        <v>1637000000</v>
      </c>
      <c r="I1002" s="46">
        <v>1575000000</v>
      </c>
      <c r="J1002" s="22">
        <v>1400000000</v>
      </c>
      <c r="K1002" s="22"/>
    </row>
    <row r="1003" spans="3:11">
      <c r="C1003" s="22"/>
      <c r="D1003" s="46" t="s">
        <v>263</v>
      </c>
      <c r="E1003" s="46" t="s">
        <v>428</v>
      </c>
      <c r="F1003" s="46"/>
      <c r="G1003" s="46"/>
      <c r="H1003" s="46"/>
      <c r="I1003" s="46"/>
      <c r="J1003" s="22"/>
      <c r="K1003" s="22"/>
    </row>
    <row r="1004" spans="3:11">
      <c r="C1004" s="22"/>
      <c r="D1004" s="46"/>
      <c r="E1004" s="46" t="s">
        <v>2453</v>
      </c>
      <c r="F1004" s="46" t="s">
        <v>2361</v>
      </c>
      <c r="G1004" s="46"/>
      <c r="H1004" s="46"/>
      <c r="I1004" s="46"/>
      <c r="J1004" s="22"/>
      <c r="K1004" s="22"/>
    </row>
    <row r="1005" spans="3:11">
      <c r="C1005" s="22"/>
      <c r="D1005" s="46" t="s">
        <v>2576</v>
      </c>
      <c r="E1005" s="46" t="s">
        <v>3243</v>
      </c>
      <c r="F1005" s="46" t="s">
        <v>1270</v>
      </c>
      <c r="G1005" s="46"/>
      <c r="H1005" s="46">
        <v>1861000000000</v>
      </c>
      <c r="I1005" s="46">
        <v>1904000000000</v>
      </c>
      <c r="J1005" s="22"/>
      <c r="K1005" s="22"/>
    </row>
    <row r="1006" spans="3:11">
      <c r="C1006" s="22"/>
      <c r="D1006" s="46" t="s">
        <v>2576</v>
      </c>
      <c r="E1006" s="46" t="s">
        <v>3244</v>
      </c>
      <c r="F1006" s="46" t="s">
        <v>3245</v>
      </c>
      <c r="G1006" s="46"/>
      <c r="H1006" s="46"/>
      <c r="I1006" s="46"/>
      <c r="J1006" s="22"/>
      <c r="K1006" s="22"/>
    </row>
    <row r="1007" spans="3:11">
      <c r="C1007" s="22"/>
      <c r="D1007" s="46" t="s">
        <v>2576</v>
      </c>
      <c r="E1007" s="46" t="s">
        <v>3246</v>
      </c>
      <c r="F1007" s="46" t="s">
        <v>3247</v>
      </c>
      <c r="G1007" s="46"/>
      <c r="H1007" s="46"/>
      <c r="I1007" s="46"/>
      <c r="J1007" s="22"/>
      <c r="K1007" s="22"/>
    </row>
    <row r="1008" spans="3:11">
      <c r="C1008" s="22"/>
      <c r="D1008" s="46" t="s">
        <v>2576</v>
      </c>
      <c r="E1008" s="46" t="s">
        <v>3248</v>
      </c>
      <c r="F1008" s="46" t="s">
        <v>1272</v>
      </c>
      <c r="G1008" s="46"/>
      <c r="H1008" s="46">
        <v>2327000000000</v>
      </c>
      <c r="I1008" s="46">
        <v>2362000000000</v>
      </c>
      <c r="J1008" s="22"/>
      <c r="K1008" s="22"/>
    </row>
    <row r="1009" spans="3:11">
      <c r="C1009" s="22"/>
      <c r="D1009" s="46" t="s">
        <v>2576</v>
      </c>
      <c r="E1009" s="46" t="s">
        <v>3249</v>
      </c>
      <c r="F1009" s="46" t="s">
        <v>1274</v>
      </c>
      <c r="G1009" s="46"/>
      <c r="H1009" s="46">
        <v>7.4999999999999997E-3</v>
      </c>
      <c r="I1009" s="46">
        <v>8.8000000000000005E-3</v>
      </c>
      <c r="J1009" s="22"/>
      <c r="K1009" s="22"/>
    </row>
    <row r="1010" spans="3:11">
      <c r="C1010" s="22"/>
      <c r="D1010" s="46" t="s">
        <v>263</v>
      </c>
      <c r="E1010" s="46" t="s">
        <v>428</v>
      </c>
      <c r="F1010" s="46"/>
      <c r="G1010" s="46"/>
      <c r="H1010" s="46"/>
      <c r="I1010" s="46"/>
      <c r="J1010" s="22"/>
      <c r="K1010" s="22"/>
    </row>
    <row r="1011" spans="3:11">
      <c r="C1011" s="22"/>
      <c r="D1011" s="46"/>
      <c r="E1011" s="46" t="s">
        <v>2454</v>
      </c>
      <c r="F1011" s="46" t="s">
        <v>2362</v>
      </c>
      <c r="G1011" s="46"/>
      <c r="H1011" s="46"/>
      <c r="I1011" s="46"/>
      <c r="J1011" s="22"/>
      <c r="K1011" s="22"/>
    </row>
    <row r="1012" spans="3:11">
      <c r="C1012" s="22"/>
      <c r="D1012" s="46"/>
      <c r="E1012" s="46"/>
      <c r="F1012" s="46" t="s">
        <v>3250</v>
      </c>
      <c r="G1012" s="46"/>
      <c r="H1012" s="46"/>
      <c r="I1012" s="46"/>
      <c r="J1012" s="22"/>
      <c r="K1012" s="22"/>
    </row>
    <row r="1013" spans="3:11">
      <c r="C1013" s="22"/>
      <c r="D1013" s="46" t="s">
        <v>438</v>
      </c>
      <c r="E1013" s="46" t="s">
        <v>3251</v>
      </c>
      <c r="F1013" s="46" t="s">
        <v>1279</v>
      </c>
      <c r="G1013" s="46"/>
      <c r="H1013" s="46">
        <v>4285000000</v>
      </c>
      <c r="I1013" s="46">
        <v>4442000000</v>
      </c>
      <c r="J1013" s="22">
        <v>4626000000</v>
      </c>
      <c r="K1013" s="22"/>
    </row>
    <row r="1014" spans="3:11">
      <c r="C1014" s="22"/>
      <c r="D1014" s="46" t="s">
        <v>438</v>
      </c>
      <c r="E1014" s="46" t="s">
        <v>3252</v>
      </c>
      <c r="F1014" s="46" t="s">
        <v>1281</v>
      </c>
      <c r="G1014" s="46"/>
      <c r="H1014" s="46">
        <v>203000000</v>
      </c>
      <c r="I1014" s="46">
        <v>216000000</v>
      </c>
      <c r="J1014" s="22">
        <v>257000000</v>
      </c>
      <c r="K1014" s="22"/>
    </row>
    <row r="1015" spans="3:11">
      <c r="C1015" s="22"/>
      <c r="D1015" s="46" t="s">
        <v>438</v>
      </c>
      <c r="E1015" s="46" t="s">
        <v>3253</v>
      </c>
      <c r="F1015" s="46" t="s">
        <v>1283</v>
      </c>
      <c r="G1015" s="46"/>
      <c r="H1015" s="46">
        <v>319000000</v>
      </c>
      <c r="I1015" s="46">
        <v>343000000</v>
      </c>
      <c r="J1015" s="22">
        <v>342000000</v>
      </c>
      <c r="K1015" s="22"/>
    </row>
    <row r="1016" spans="3:11">
      <c r="C1016" s="22"/>
      <c r="D1016" s="46" t="s">
        <v>2576</v>
      </c>
      <c r="E1016" s="46" t="s">
        <v>3254</v>
      </c>
      <c r="F1016" s="46" t="s">
        <v>1285</v>
      </c>
      <c r="G1016" s="46" t="s">
        <v>548</v>
      </c>
      <c r="H1016" s="46">
        <v>694000000</v>
      </c>
      <c r="I1016" s="46">
        <v>1074000000</v>
      </c>
      <c r="J1016" s="22">
        <v>1234000000</v>
      </c>
      <c r="K1016" s="22"/>
    </row>
    <row r="1017" spans="3:11">
      <c r="C1017" s="22"/>
      <c r="D1017" s="46" t="s">
        <v>2576</v>
      </c>
      <c r="E1017" s="46" t="s">
        <v>3255</v>
      </c>
      <c r="F1017" s="46" t="s">
        <v>1287</v>
      </c>
      <c r="G1017" s="46"/>
      <c r="H1017" s="46">
        <v>4113000000</v>
      </c>
      <c r="I1017" s="46">
        <v>3927000000</v>
      </c>
      <c r="J1017" s="22">
        <v>3991000000</v>
      </c>
      <c r="K1017" s="22"/>
    </row>
    <row r="1018" spans="3:11">
      <c r="C1018" s="22"/>
      <c r="D1018" s="46" t="s">
        <v>438</v>
      </c>
      <c r="E1018" s="46" t="s">
        <v>3229</v>
      </c>
      <c r="F1018" s="46" t="s">
        <v>1288</v>
      </c>
      <c r="G1018" s="46"/>
      <c r="H1018" s="46">
        <v>-2122000000</v>
      </c>
      <c r="I1018" s="46">
        <v>3398000000</v>
      </c>
      <c r="J1018" s="22">
        <v>-2893000000</v>
      </c>
      <c r="K1018" s="22"/>
    </row>
    <row r="1019" spans="3:11">
      <c r="C1019" s="22"/>
      <c r="D1019" s="46" t="s">
        <v>438</v>
      </c>
      <c r="E1019" s="46" t="s">
        <v>3230</v>
      </c>
      <c r="F1019" s="46" t="s">
        <v>2451</v>
      </c>
      <c r="G1019" s="46"/>
      <c r="H1019" s="46">
        <v>-1909000000</v>
      </c>
      <c r="I1019" s="46">
        <v>-2242000000</v>
      </c>
      <c r="J1019" s="22">
        <v>-3061000000</v>
      </c>
      <c r="K1019" s="22"/>
    </row>
    <row r="1020" spans="3:11">
      <c r="C1020" s="22"/>
      <c r="D1020" s="46" t="s">
        <v>438</v>
      </c>
      <c r="E1020" s="46" t="s">
        <v>3231</v>
      </c>
      <c r="F1020" s="46" t="s">
        <v>1263</v>
      </c>
      <c r="G1020" s="46"/>
      <c r="H1020" s="46">
        <v>-4031000000</v>
      </c>
      <c r="I1020" s="46">
        <v>1156000000</v>
      </c>
      <c r="J1020" s="22">
        <v>-5954000000</v>
      </c>
      <c r="K1020" s="22"/>
    </row>
    <row r="1021" spans="3:11">
      <c r="C1021" s="22"/>
      <c r="D1021" s="46" t="s">
        <v>438</v>
      </c>
      <c r="E1021" s="46" t="s">
        <v>3237</v>
      </c>
      <c r="F1021" s="46" t="s">
        <v>1267</v>
      </c>
      <c r="G1021" s="46" t="s">
        <v>548</v>
      </c>
      <c r="H1021" s="46">
        <v>254000000</v>
      </c>
      <c r="I1021" s="46">
        <v>254000000</v>
      </c>
      <c r="J1021" s="22">
        <v>233000000</v>
      </c>
      <c r="K1021" s="22"/>
    </row>
    <row r="1022" spans="3:11">
      <c r="C1022" s="22"/>
      <c r="D1022" s="46" t="s">
        <v>2576</v>
      </c>
      <c r="E1022" s="46" t="s">
        <v>3256</v>
      </c>
      <c r="F1022" s="46" t="s">
        <v>1291</v>
      </c>
      <c r="G1022" s="46"/>
      <c r="H1022" s="46">
        <v>3509000000</v>
      </c>
      <c r="I1022" s="46">
        <v>-2909000000</v>
      </c>
      <c r="J1022" s="22">
        <v>3574000000</v>
      </c>
      <c r="K1022" s="22"/>
    </row>
    <row r="1023" spans="3:11">
      <c r="C1023" s="22"/>
      <c r="D1023" s="46" t="s">
        <v>2576</v>
      </c>
      <c r="E1023" s="46" t="s">
        <v>3257</v>
      </c>
      <c r="F1023" s="46" t="s">
        <v>1293</v>
      </c>
      <c r="G1023" s="46"/>
      <c r="H1023" s="46">
        <v>3337000000</v>
      </c>
      <c r="I1023" s="46">
        <v>1920000000</v>
      </c>
      <c r="J1023" s="22">
        <v>1378000000</v>
      </c>
      <c r="K1023" s="22"/>
    </row>
    <row r="1024" spans="3:11">
      <c r="C1024" s="22"/>
      <c r="D1024" s="46" t="s">
        <v>2576</v>
      </c>
      <c r="E1024" s="46" t="s">
        <v>3258</v>
      </c>
      <c r="F1024" s="46" t="s">
        <v>1295</v>
      </c>
      <c r="G1024" s="46"/>
      <c r="H1024" s="46">
        <v>3044000000</v>
      </c>
      <c r="I1024" s="46">
        <v>6854000000</v>
      </c>
      <c r="J1024" s="22">
        <v>10260000000</v>
      </c>
      <c r="K1024" s="22"/>
    </row>
    <row r="1025" spans="3:11">
      <c r="C1025" s="22"/>
      <c r="D1025" s="46" t="s">
        <v>2576</v>
      </c>
      <c r="E1025" s="46" t="s">
        <v>2581</v>
      </c>
      <c r="F1025" s="46" t="s">
        <v>1297</v>
      </c>
      <c r="G1025" s="46"/>
      <c r="H1025" s="46">
        <v>6381000000</v>
      </c>
      <c r="I1025" s="46">
        <v>8774000000</v>
      </c>
      <c r="J1025" s="22">
        <v>11638000000</v>
      </c>
      <c r="K1025" s="22"/>
    </row>
    <row r="1026" spans="3:11">
      <c r="C1026" s="22"/>
      <c r="D1026" s="46" t="s">
        <v>2576</v>
      </c>
      <c r="E1026" s="46" t="s">
        <v>3259</v>
      </c>
      <c r="F1026" s="46" t="s">
        <v>1299</v>
      </c>
      <c r="G1026" s="46"/>
      <c r="H1026" s="46">
        <v>1387000000</v>
      </c>
      <c r="I1026" s="46">
        <v>489000000</v>
      </c>
      <c r="J1026" s="22">
        <v>681000000</v>
      </c>
      <c r="K1026" s="22"/>
    </row>
    <row r="1027" spans="3:11">
      <c r="C1027" s="22"/>
      <c r="D1027" s="46" t="s">
        <v>263</v>
      </c>
      <c r="E1027" s="46" t="s">
        <v>428</v>
      </c>
      <c r="F1027" s="46"/>
      <c r="G1027" s="46"/>
      <c r="H1027" s="46"/>
      <c r="I1027" s="46"/>
      <c r="J1027" s="22"/>
      <c r="K1027" s="22"/>
    </row>
    <row r="1028" spans="3:11">
      <c r="C1028" s="22"/>
      <c r="D1028" s="46"/>
      <c r="E1028" s="46" t="s">
        <v>2456</v>
      </c>
      <c r="F1028" s="46" t="s">
        <v>2363</v>
      </c>
      <c r="G1028" s="46"/>
      <c r="H1028" s="46"/>
      <c r="I1028" s="46"/>
      <c r="J1028" s="22"/>
      <c r="K1028" s="22"/>
    </row>
    <row r="1029" spans="3:11">
      <c r="C1029" s="22"/>
      <c r="D1029" s="46" t="s">
        <v>2576</v>
      </c>
      <c r="E1029" s="46" t="s">
        <v>3260</v>
      </c>
      <c r="F1029" s="46" t="s">
        <v>3234</v>
      </c>
      <c r="G1029" s="46" t="s">
        <v>548</v>
      </c>
      <c r="H1029" s="46">
        <v>615000000</v>
      </c>
      <c r="I1029" s="46">
        <v>899000000</v>
      </c>
      <c r="J1029" s="22">
        <v>2206000000</v>
      </c>
      <c r="K1029" s="22"/>
    </row>
    <row r="1030" spans="3:11">
      <c r="C1030" s="22"/>
      <c r="D1030" s="46" t="s">
        <v>2576</v>
      </c>
      <c r="E1030" s="46" t="s">
        <v>3261</v>
      </c>
      <c r="F1030" s="46" t="s">
        <v>2071</v>
      </c>
      <c r="G1030" s="46"/>
      <c r="H1030" s="46">
        <v>44000000</v>
      </c>
      <c r="I1030" s="46">
        <v>143000000</v>
      </c>
      <c r="J1030" s="22">
        <v>275000000</v>
      </c>
      <c r="K1030" s="22"/>
    </row>
    <row r="1031" spans="3:11">
      <c r="C1031" s="22"/>
      <c r="D1031" s="46" t="s">
        <v>2576</v>
      </c>
      <c r="E1031" s="46" t="s">
        <v>3262</v>
      </c>
      <c r="F1031" s="46" t="s">
        <v>3263</v>
      </c>
      <c r="G1031" s="46"/>
      <c r="H1031" s="46">
        <v>-184000000</v>
      </c>
      <c r="I1031" s="46">
        <v>285000000</v>
      </c>
      <c r="J1031" s="22">
        <v>1665000000</v>
      </c>
      <c r="K1031" s="22"/>
    </row>
    <row r="1032" spans="3:11">
      <c r="C1032" s="22"/>
      <c r="D1032" s="46" t="s">
        <v>2576</v>
      </c>
      <c r="E1032" s="46" t="s">
        <v>3264</v>
      </c>
      <c r="F1032" s="46" t="s">
        <v>3265</v>
      </c>
      <c r="G1032" s="46"/>
      <c r="H1032" s="46">
        <v>-140000000</v>
      </c>
      <c r="I1032" s="46">
        <v>428000000</v>
      </c>
      <c r="J1032" s="22">
        <v>1940000000</v>
      </c>
      <c r="K1032" s="22"/>
    </row>
    <row r="1033" spans="3:11">
      <c r="C1033" s="22"/>
      <c r="D1033" s="46" t="s">
        <v>2576</v>
      </c>
      <c r="E1033" s="46" t="s">
        <v>3221</v>
      </c>
      <c r="F1033" s="46" t="s">
        <v>2077</v>
      </c>
      <c r="G1033" s="46" t="s">
        <v>548</v>
      </c>
      <c r="H1033" s="46">
        <v>144000000</v>
      </c>
      <c r="I1033" s="46">
        <v>1735000000</v>
      </c>
      <c r="J1033" s="22">
        <v>1060000000</v>
      </c>
      <c r="K1033" s="22"/>
    </row>
    <row r="1034" spans="3:11">
      <c r="C1034" s="22"/>
      <c r="D1034" s="46" t="s">
        <v>2576</v>
      </c>
      <c r="E1034" s="46" t="s">
        <v>3260</v>
      </c>
      <c r="F1034" s="46" t="s">
        <v>3238</v>
      </c>
      <c r="G1034" s="46" t="s">
        <v>548</v>
      </c>
      <c r="H1034" s="46">
        <v>615000000</v>
      </c>
      <c r="I1034" s="46">
        <v>899000000</v>
      </c>
      <c r="J1034" s="22">
        <v>2206000000</v>
      </c>
      <c r="K1034" s="22"/>
    </row>
    <row r="1035" spans="3:11">
      <c r="C1035" s="22"/>
      <c r="D1035" s="46" t="s">
        <v>263</v>
      </c>
      <c r="E1035" s="46" t="s">
        <v>428</v>
      </c>
      <c r="F1035" s="46"/>
      <c r="G1035" s="46"/>
      <c r="H1035" s="46"/>
      <c r="I1035" s="46"/>
      <c r="J1035" s="22"/>
      <c r="K1035" s="22"/>
    </row>
    <row r="1036" spans="3:11">
      <c r="C1036" s="22"/>
      <c r="D1036" s="46"/>
      <c r="E1036" s="46" t="s">
        <v>1300</v>
      </c>
      <c r="F1036" s="46" t="s">
        <v>351</v>
      </c>
      <c r="G1036" s="46"/>
      <c r="H1036" s="46"/>
      <c r="I1036" s="46"/>
      <c r="J1036" s="22"/>
      <c r="K1036" s="22"/>
    </row>
    <row r="1037" spans="3:11">
      <c r="C1037" s="22"/>
      <c r="D1037" s="46"/>
      <c r="E1037" s="46"/>
      <c r="F1037" s="46" t="s">
        <v>1301</v>
      </c>
      <c r="G1037" s="46"/>
      <c r="H1037" s="46"/>
      <c r="I1037" s="46"/>
      <c r="J1037" s="22"/>
      <c r="K1037" s="22"/>
    </row>
    <row r="1038" spans="3:11">
      <c r="C1038" s="22"/>
      <c r="D1038" s="46" t="s">
        <v>438</v>
      </c>
      <c r="E1038" s="46" t="s">
        <v>1302</v>
      </c>
      <c r="F1038" s="46" t="s">
        <v>1304</v>
      </c>
      <c r="G1038" s="46"/>
      <c r="H1038" s="46">
        <v>18919000000</v>
      </c>
      <c r="I1038" s="46">
        <v>18618000000</v>
      </c>
      <c r="J1038" s="22"/>
      <c r="K1038" s="22"/>
    </row>
    <row r="1039" spans="3:11">
      <c r="C1039" s="22"/>
      <c r="D1039" s="46" t="s">
        <v>438</v>
      </c>
      <c r="E1039" s="46" t="s">
        <v>1305</v>
      </c>
      <c r="F1039" s="46" t="s">
        <v>1307</v>
      </c>
      <c r="G1039" s="46" t="s">
        <v>548</v>
      </c>
      <c r="H1039" s="46">
        <v>13259000000</v>
      </c>
      <c r="I1039" s="46">
        <v>11631000000</v>
      </c>
      <c r="J1039" s="22"/>
      <c r="K1039" s="22"/>
    </row>
    <row r="1040" spans="3:11">
      <c r="C1040" s="22"/>
      <c r="D1040" s="46" t="s">
        <v>438</v>
      </c>
      <c r="E1040" s="46" t="s">
        <v>1191</v>
      </c>
      <c r="F1040" s="46" t="s">
        <v>1308</v>
      </c>
      <c r="G1040" s="46"/>
      <c r="H1040" s="46">
        <v>5660000000</v>
      </c>
      <c r="I1040" s="46">
        <v>6987000000</v>
      </c>
      <c r="J1040" s="22"/>
      <c r="K1040" s="22"/>
    </row>
    <row r="1041" spans="3:11">
      <c r="C1041" s="22"/>
      <c r="D1041" s="46"/>
      <c r="E1041" s="46"/>
      <c r="F1041" s="46" t="s">
        <v>3266</v>
      </c>
      <c r="G1041" s="46"/>
      <c r="H1041" s="46"/>
      <c r="I1041" s="46"/>
      <c r="J1041" s="22"/>
      <c r="K1041" s="22"/>
    </row>
    <row r="1042" spans="3:11">
      <c r="C1042" s="22"/>
      <c r="D1042" s="46" t="s">
        <v>438</v>
      </c>
      <c r="E1042" s="46" t="s">
        <v>2644</v>
      </c>
      <c r="F1042" s="46" t="s">
        <v>3162</v>
      </c>
      <c r="G1042" s="46"/>
      <c r="H1042" s="46">
        <v>12738000000</v>
      </c>
      <c r="I1042" s="46">
        <v>15580000000</v>
      </c>
      <c r="J1042" s="22"/>
      <c r="K1042" s="22"/>
    </row>
    <row r="1043" spans="3:11">
      <c r="C1043" s="22"/>
      <c r="D1043" s="46" t="s">
        <v>438</v>
      </c>
      <c r="E1043" s="46" t="s">
        <v>37</v>
      </c>
      <c r="F1043" s="46" t="s">
        <v>37</v>
      </c>
      <c r="G1043" s="46"/>
      <c r="H1043" s="46">
        <v>25705000000</v>
      </c>
      <c r="I1043" s="46">
        <v>25637000000</v>
      </c>
      <c r="J1043" s="22">
        <v>25637000000</v>
      </c>
      <c r="K1043" s="22"/>
    </row>
    <row r="1044" spans="3:11">
      <c r="C1044" s="22"/>
      <c r="D1044" s="46" t="s">
        <v>438</v>
      </c>
      <c r="E1044" s="46" t="s">
        <v>1310</v>
      </c>
      <c r="F1044" s="46" t="s">
        <v>1312</v>
      </c>
      <c r="G1044" s="46"/>
      <c r="H1044" s="46">
        <v>14000000</v>
      </c>
      <c r="I1044" s="46">
        <v>14000000</v>
      </c>
      <c r="J1044" s="22"/>
      <c r="K1044" s="22"/>
    </row>
    <row r="1045" spans="3:11">
      <c r="C1045" s="22"/>
      <c r="D1045" s="46" t="s">
        <v>263</v>
      </c>
      <c r="E1045" s="46" t="s">
        <v>428</v>
      </c>
      <c r="F1045" s="46"/>
      <c r="G1045" s="46"/>
      <c r="H1045" s="46"/>
      <c r="I1045" s="46"/>
      <c r="J1045" s="22"/>
      <c r="K1045" s="22"/>
    </row>
    <row r="1046" spans="3:11">
      <c r="C1046" s="22"/>
      <c r="D1046" s="46"/>
      <c r="E1046" s="46" t="s">
        <v>1313</v>
      </c>
      <c r="F1046" s="46" t="s">
        <v>352</v>
      </c>
      <c r="G1046" s="46"/>
      <c r="H1046" s="46"/>
      <c r="I1046" s="46"/>
      <c r="J1046" s="22"/>
      <c r="K1046" s="22"/>
    </row>
    <row r="1047" spans="3:11">
      <c r="C1047" s="22"/>
      <c r="D1047" s="46"/>
      <c r="E1047" s="46"/>
      <c r="F1047" s="46" t="s">
        <v>3267</v>
      </c>
      <c r="G1047" s="46"/>
      <c r="H1047" s="46"/>
      <c r="I1047" s="46"/>
      <c r="J1047" s="22"/>
      <c r="K1047" s="22"/>
    </row>
    <row r="1048" spans="3:11">
      <c r="C1048" s="22"/>
      <c r="D1048" s="46" t="s">
        <v>438</v>
      </c>
      <c r="E1048" s="46" t="s">
        <v>2597</v>
      </c>
      <c r="F1048" s="46" t="s">
        <v>3268</v>
      </c>
      <c r="G1048" s="46"/>
      <c r="H1048" s="46">
        <v>1370000000</v>
      </c>
      <c r="I1048" s="46">
        <v>1504000000</v>
      </c>
      <c r="J1048" s="22">
        <v>1674000000</v>
      </c>
      <c r="K1048" s="22"/>
    </row>
    <row r="1049" spans="3:11">
      <c r="C1049" s="22"/>
      <c r="D1049" s="46"/>
      <c r="E1049" s="46"/>
      <c r="F1049" s="46" t="s">
        <v>1316</v>
      </c>
      <c r="G1049" s="46"/>
      <c r="H1049" s="46"/>
      <c r="I1049" s="46"/>
      <c r="J1049" s="22"/>
      <c r="K1049" s="22"/>
    </row>
    <row r="1050" spans="3:11">
      <c r="C1050" s="22"/>
      <c r="D1050" s="46" t="s">
        <v>438</v>
      </c>
      <c r="E1050" s="46" t="s">
        <v>3269</v>
      </c>
      <c r="F1050" s="46">
        <v>2015</v>
      </c>
      <c r="G1050" s="46"/>
      <c r="H1050" s="46">
        <v>1487000000</v>
      </c>
      <c r="I1050" s="46"/>
      <c r="J1050" s="22"/>
      <c r="K1050" s="22"/>
    </row>
    <row r="1051" spans="3:11">
      <c r="C1051" s="22"/>
      <c r="D1051" s="46" t="s">
        <v>438</v>
      </c>
      <c r="E1051" s="46" t="s">
        <v>3270</v>
      </c>
      <c r="F1051" s="46">
        <v>2016</v>
      </c>
      <c r="G1051" s="46"/>
      <c r="H1051" s="46">
        <v>1332000000</v>
      </c>
      <c r="I1051" s="46"/>
      <c r="J1051" s="22"/>
      <c r="K1051" s="22"/>
    </row>
    <row r="1052" spans="3:11">
      <c r="C1052" s="22"/>
      <c r="D1052" s="46" t="s">
        <v>438</v>
      </c>
      <c r="E1052" s="46" t="s">
        <v>3271</v>
      </c>
      <c r="F1052" s="46">
        <v>2017</v>
      </c>
      <c r="G1052" s="46"/>
      <c r="H1052" s="46">
        <v>1208000000</v>
      </c>
      <c r="I1052" s="46"/>
      <c r="J1052" s="22"/>
      <c r="K1052" s="22"/>
    </row>
    <row r="1053" spans="3:11">
      <c r="C1053" s="22"/>
      <c r="D1053" s="46" t="s">
        <v>438</v>
      </c>
      <c r="E1053" s="46" t="s">
        <v>3272</v>
      </c>
      <c r="F1053" s="46">
        <v>2018</v>
      </c>
      <c r="G1053" s="46"/>
      <c r="H1053" s="46">
        <v>1085000000</v>
      </c>
      <c r="I1053" s="46"/>
      <c r="J1053" s="22"/>
      <c r="K1053" s="22"/>
    </row>
    <row r="1054" spans="3:11">
      <c r="C1054" s="22"/>
      <c r="D1054" s="46" t="s">
        <v>438</v>
      </c>
      <c r="E1054" s="46" t="s">
        <v>3273</v>
      </c>
      <c r="F1054" s="46">
        <v>2019</v>
      </c>
      <c r="G1054" s="46"/>
      <c r="H1054" s="46">
        <v>125000000</v>
      </c>
      <c r="I1054" s="46"/>
      <c r="J1054" s="22"/>
      <c r="K1054" s="22"/>
    </row>
    <row r="1055" spans="3:11">
      <c r="C1055" s="22"/>
      <c r="D1055" s="46" t="s">
        <v>263</v>
      </c>
      <c r="E1055" s="46" t="s">
        <v>428</v>
      </c>
      <c r="F1055" s="46"/>
      <c r="G1055" s="46"/>
      <c r="H1055" s="46"/>
      <c r="I1055" s="46"/>
      <c r="J1055" s="22"/>
      <c r="K1055" s="22"/>
    </row>
    <row r="1056" spans="3:11">
      <c r="C1056" s="22"/>
      <c r="D1056" s="46"/>
      <c r="E1056" s="46" t="s">
        <v>1322</v>
      </c>
      <c r="F1056" s="46" t="s">
        <v>353</v>
      </c>
      <c r="G1056" s="46"/>
      <c r="H1056" s="46"/>
      <c r="I1056" s="46"/>
      <c r="J1056" s="22"/>
      <c r="K1056" s="22"/>
    </row>
    <row r="1057" spans="3:11">
      <c r="C1057" s="22"/>
      <c r="D1057" s="46" t="s">
        <v>438</v>
      </c>
      <c r="E1057" s="46" t="s">
        <v>37</v>
      </c>
      <c r="F1057" s="46" t="s">
        <v>3274</v>
      </c>
      <c r="G1057" s="46" t="s">
        <v>548</v>
      </c>
      <c r="H1057" s="46">
        <v>25705000000</v>
      </c>
      <c r="I1057" s="46">
        <v>25637000000</v>
      </c>
      <c r="J1057" s="22">
        <v>25637000000</v>
      </c>
      <c r="K1057" s="22"/>
    </row>
    <row r="1058" spans="3:11">
      <c r="C1058" s="22"/>
      <c r="D1058" s="46" t="s">
        <v>438</v>
      </c>
      <c r="E1058" s="46" t="s">
        <v>3275</v>
      </c>
      <c r="F1058" s="46" t="s">
        <v>3276</v>
      </c>
      <c r="G1058" s="46" t="s">
        <v>548</v>
      </c>
      <c r="H1058" s="46">
        <v>11000000</v>
      </c>
      <c r="I1058" s="46"/>
      <c r="J1058" s="22"/>
      <c r="K1058" s="22"/>
    </row>
    <row r="1059" spans="3:11">
      <c r="C1059" s="22"/>
      <c r="D1059" s="46" t="s">
        <v>438</v>
      </c>
      <c r="E1059" s="46" t="s">
        <v>3277</v>
      </c>
      <c r="F1059" s="46" t="s">
        <v>1330</v>
      </c>
      <c r="G1059" s="46"/>
      <c r="H1059" s="46">
        <v>87000000</v>
      </c>
      <c r="I1059" s="46"/>
      <c r="J1059" s="22"/>
      <c r="K1059" s="22"/>
    </row>
    <row r="1060" spans="3:11">
      <c r="C1060" s="22"/>
      <c r="D1060" s="46" t="s">
        <v>438</v>
      </c>
      <c r="E1060" s="46" t="s">
        <v>3278</v>
      </c>
      <c r="F1060" s="46" t="s">
        <v>487</v>
      </c>
      <c r="G1060" s="46" t="s">
        <v>548</v>
      </c>
      <c r="H1060" s="46">
        <v>8000000</v>
      </c>
      <c r="I1060" s="46"/>
      <c r="J1060" s="22"/>
      <c r="K1060" s="22"/>
    </row>
    <row r="1061" spans="3:11">
      <c r="C1061" s="22"/>
      <c r="D1061" s="46" t="s">
        <v>438</v>
      </c>
      <c r="E1061" s="46" t="s">
        <v>37</v>
      </c>
      <c r="F1061" s="46" t="s">
        <v>3279</v>
      </c>
      <c r="G1061" s="46" t="s">
        <v>548</v>
      </c>
      <c r="H1061" s="46">
        <v>25705000000</v>
      </c>
      <c r="I1061" s="46">
        <v>25637000000</v>
      </c>
      <c r="J1061" s="22">
        <v>25637000000</v>
      </c>
      <c r="K1061" s="22"/>
    </row>
    <row r="1062" spans="3:11">
      <c r="C1062" s="22"/>
      <c r="D1062" s="46" t="s">
        <v>263</v>
      </c>
      <c r="E1062" s="46" t="s">
        <v>428</v>
      </c>
      <c r="F1062" s="46"/>
      <c r="G1062" s="46"/>
      <c r="H1062" s="46"/>
      <c r="I1062" s="46"/>
      <c r="J1062" s="22"/>
      <c r="K1062" s="22"/>
    </row>
    <row r="1063" spans="3:11">
      <c r="C1063" s="22"/>
      <c r="D1063" s="46"/>
      <c r="E1063" s="46" t="s">
        <v>1334</v>
      </c>
      <c r="F1063" s="46" t="s">
        <v>354</v>
      </c>
      <c r="G1063" s="46"/>
      <c r="H1063" s="46"/>
      <c r="I1063" s="46"/>
      <c r="J1063" s="22"/>
      <c r="K1063" s="22"/>
    </row>
    <row r="1064" spans="3:11">
      <c r="C1064" s="22"/>
      <c r="D1064" s="46" t="s">
        <v>438</v>
      </c>
      <c r="E1064" s="46" t="s">
        <v>3280</v>
      </c>
      <c r="F1064" s="46" t="s">
        <v>1337</v>
      </c>
      <c r="G1064" s="46"/>
      <c r="H1064" s="46">
        <v>124880000000</v>
      </c>
      <c r="I1064" s="46">
        <v>117400000000</v>
      </c>
      <c r="J1064" s="22"/>
      <c r="K1064" s="22"/>
    </row>
    <row r="1065" spans="3:11">
      <c r="C1065" s="22"/>
      <c r="D1065" s="46" t="s">
        <v>438</v>
      </c>
      <c r="E1065" s="46" t="s">
        <v>3281</v>
      </c>
      <c r="F1065" s="46" t="s">
        <v>2460</v>
      </c>
      <c r="G1065" s="46"/>
      <c r="H1065" s="46">
        <v>14730000000</v>
      </c>
      <c r="I1065" s="46">
        <v>16600000000</v>
      </c>
      <c r="J1065" s="22"/>
      <c r="K1065" s="22"/>
    </row>
    <row r="1066" spans="3:11">
      <c r="C1066" s="22"/>
      <c r="D1066" s="46" t="s">
        <v>2576</v>
      </c>
      <c r="E1066" s="46" t="s">
        <v>3282</v>
      </c>
      <c r="F1066" s="46" t="s">
        <v>2462</v>
      </c>
      <c r="G1066" s="46"/>
      <c r="H1066" s="46">
        <v>6900000000</v>
      </c>
      <c r="I1066" s="46">
        <v>7200000000</v>
      </c>
      <c r="J1066" s="22"/>
      <c r="K1066" s="22"/>
    </row>
    <row r="1067" spans="3:11">
      <c r="C1067" s="22"/>
      <c r="D1067" s="46" t="s">
        <v>438</v>
      </c>
      <c r="E1067" s="46" t="s">
        <v>3283</v>
      </c>
      <c r="F1067" s="46" t="s">
        <v>2464</v>
      </c>
      <c r="G1067" s="46"/>
      <c r="H1067" s="46">
        <v>16400000000</v>
      </c>
      <c r="I1067" s="46">
        <v>15300000000</v>
      </c>
      <c r="J1067" s="22"/>
      <c r="K1067" s="22"/>
    </row>
    <row r="1068" spans="3:11">
      <c r="C1068" s="22"/>
      <c r="D1068" s="46" t="s">
        <v>2576</v>
      </c>
      <c r="E1068" s="46" t="s">
        <v>3284</v>
      </c>
      <c r="F1068" s="46" t="s">
        <v>2466</v>
      </c>
      <c r="G1068" s="46"/>
      <c r="H1068" s="46">
        <v>16400000000</v>
      </c>
      <c r="I1068" s="46">
        <v>15200000000</v>
      </c>
      <c r="J1068" s="22"/>
      <c r="K1068" s="22"/>
    </row>
    <row r="1069" spans="3:11">
      <c r="C1069" s="22"/>
      <c r="D1069" s="46"/>
      <c r="E1069" s="46"/>
      <c r="F1069" s="46" t="s">
        <v>3285</v>
      </c>
      <c r="G1069" s="46"/>
      <c r="H1069" s="46"/>
      <c r="I1069" s="46"/>
      <c r="J1069" s="22"/>
      <c r="K1069" s="22"/>
    </row>
    <row r="1070" spans="3:11">
      <c r="C1070" s="22"/>
      <c r="D1070" s="46" t="s">
        <v>438</v>
      </c>
      <c r="E1070" s="46" t="s">
        <v>3286</v>
      </c>
      <c r="F1070" s="46">
        <v>2015</v>
      </c>
      <c r="G1070" s="46"/>
      <c r="H1070" s="46">
        <v>103409000000</v>
      </c>
      <c r="I1070" s="46"/>
      <c r="J1070" s="22"/>
      <c r="K1070" s="22"/>
    </row>
    <row r="1071" spans="3:11">
      <c r="C1071" s="22"/>
      <c r="D1071" s="46" t="s">
        <v>438</v>
      </c>
      <c r="E1071" s="46" t="s">
        <v>3287</v>
      </c>
      <c r="F1071" s="46">
        <v>2016</v>
      </c>
      <c r="G1071" s="46"/>
      <c r="H1071" s="46">
        <v>10205000000</v>
      </c>
      <c r="I1071" s="46"/>
      <c r="J1071" s="22"/>
      <c r="K1071" s="22"/>
    </row>
    <row r="1072" spans="3:11">
      <c r="C1072" s="22"/>
      <c r="D1072" s="46" t="s">
        <v>438</v>
      </c>
      <c r="E1072" s="46" t="s">
        <v>3288</v>
      </c>
      <c r="F1072" s="46">
        <v>2017</v>
      </c>
      <c r="G1072" s="46"/>
      <c r="H1072" s="46">
        <v>3070000000</v>
      </c>
      <c r="I1072" s="46"/>
      <c r="J1072" s="22"/>
      <c r="K1072" s="22"/>
    </row>
    <row r="1073" spans="3:11">
      <c r="C1073" s="22"/>
      <c r="D1073" s="46" t="s">
        <v>438</v>
      </c>
      <c r="E1073" s="46" t="s">
        <v>3289</v>
      </c>
      <c r="F1073" s="46">
        <v>2018</v>
      </c>
      <c r="G1073" s="46"/>
      <c r="H1073" s="46">
        <v>3207000000</v>
      </c>
      <c r="I1073" s="46"/>
      <c r="J1073" s="22"/>
      <c r="K1073" s="22"/>
    </row>
    <row r="1074" spans="3:11">
      <c r="C1074" s="22"/>
      <c r="D1074" s="46" t="s">
        <v>438</v>
      </c>
      <c r="E1074" s="46" t="s">
        <v>3290</v>
      </c>
      <c r="F1074" s="46">
        <v>2019</v>
      </c>
      <c r="G1074" s="46"/>
      <c r="H1074" s="46">
        <v>1204000000</v>
      </c>
      <c r="I1074" s="46"/>
      <c r="J1074" s="22"/>
      <c r="K1074" s="22"/>
    </row>
    <row r="1075" spans="3:11">
      <c r="C1075" s="22"/>
      <c r="D1075" s="46" t="s">
        <v>438</v>
      </c>
      <c r="E1075" s="46" t="s">
        <v>3291</v>
      </c>
      <c r="F1075" s="46" t="s">
        <v>1345</v>
      </c>
      <c r="G1075" s="46"/>
      <c r="H1075" s="46">
        <v>3785000000</v>
      </c>
      <c r="I1075" s="46"/>
      <c r="J1075" s="22"/>
      <c r="K1075" s="22"/>
    </row>
    <row r="1076" spans="3:11">
      <c r="C1076" s="22"/>
      <c r="D1076" s="46" t="s">
        <v>438</v>
      </c>
      <c r="E1076" s="46" t="s">
        <v>3280</v>
      </c>
      <c r="F1076" s="46" t="s">
        <v>1346</v>
      </c>
      <c r="G1076" s="46"/>
      <c r="H1076" s="46">
        <v>124880000000</v>
      </c>
      <c r="I1076" s="46">
        <v>117400000000</v>
      </c>
      <c r="J1076" s="22"/>
      <c r="K1076" s="22"/>
    </row>
    <row r="1077" spans="3:11">
      <c r="C1077" s="22"/>
      <c r="D1077" s="46"/>
      <c r="E1077" s="46"/>
      <c r="F1077" s="46" t="s">
        <v>3292</v>
      </c>
      <c r="G1077" s="46"/>
      <c r="H1077" s="46"/>
      <c r="I1077" s="46"/>
      <c r="J1077" s="22"/>
      <c r="K1077" s="22"/>
    </row>
    <row r="1078" spans="3:11">
      <c r="C1078" s="22"/>
      <c r="D1078" s="46" t="s">
        <v>438</v>
      </c>
      <c r="E1078" s="46" t="s">
        <v>3293</v>
      </c>
      <c r="F1078" s="46" t="s">
        <v>3294</v>
      </c>
      <c r="G1078" s="46"/>
      <c r="H1078" s="46"/>
      <c r="I1078" s="46"/>
      <c r="J1078" s="22"/>
      <c r="K1078" s="22"/>
    </row>
    <row r="1079" spans="3:11">
      <c r="C1079" s="22"/>
      <c r="D1079" s="46" t="s">
        <v>438</v>
      </c>
      <c r="E1079" s="46" t="s">
        <v>3295</v>
      </c>
      <c r="F1079" s="46" t="s">
        <v>3296</v>
      </c>
      <c r="G1079" s="46"/>
      <c r="H1079" s="46"/>
      <c r="I1079" s="46"/>
      <c r="J1079" s="22"/>
      <c r="K1079" s="22"/>
    </row>
    <row r="1080" spans="3:11">
      <c r="C1080" s="22"/>
      <c r="D1080" s="46" t="s">
        <v>438</v>
      </c>
      <c r="E1080" s="46" t="s">
        <v>3297</v>
      </c>
      <c r="F1080" s="46" t="s">
        <v>3298</v>
      </c>
      <c r="G1080" s="46"/>
      <c r="H1080" s="46"/>
      <c r="I1080" s="46"/>
      <c r="J1080" s="22"/>
      <c r="K1080" s="22"/>
    </row>
    <row r="1081" spans="3:11">
      <c r="C1081" s="22"/>
      <c r="D1081" s="46" t="s">
        <v>438</v>
      </c>
      <c r="E1081" s="46" t="s">
        <v>3299</v>
      </c>
      <c r="F1081" s="46" t="s">
        <v>3300</v>
      </c>
      <c r="G1081" s="46"/>
      <c r="H1081" s="46"/>
      <c r="I1081" s="46"/>
      <c r="J1081" s="22"/>
      <c r="K1081" s="22"/>
    </row>
    <row r="1082" spans="3:11">
      <c r="C1082" s="22"/>
      <c r="D1082" s="46" t="s">
        <v>438</v>
      </c>
      <c r="E1082" s="46" t="s">
        <v>3281</v>
      </c>
      <c r="F1082" s="46" t="s">
        <v>1346</v>
      </c>
      <c r="G1082" s="46"/>
      <c r="H1082" s="46">
        <v>14730000000</v>
      </c>
      <c r="I1082" s="46">
        <v>16600000000</v>
      </c>
      <c r="J1082" s="22"/>
      <c r="K1082" s="22"/>
    </row>
    <row r="1083" spans="3:11">
      <c r="C1083" s="22"/>
      <c r="D1083" s="46"/>
      <c r="E1083" s="46"/>
      <c r="F1083" s="46" t="s">
        <v>3301</v>
      </c>
      <c r="G1083" s="46"/>
      <c r="H1083" s="46"/>
      <c r="I1083" s="46"/>
      <c r="J1083" s="22"/>
      <c r="K1083" s="22"/>
    </row>
    <row r="1084" spans="3:11">
      <c r="C1084" s="22"/>
      <c r="D1084" s="46" t="s">
        <v>438</v>
      </c>
      <c r="E1084" s="46" t="s">
        <v>3302</v>
      </c>
      <c r="F1084" s="46" t="s">
        <v>1350</v>
      </c>
      <c r="G1084" s="46"/>
      <c r="H1084" s="46">
        <v>581000000</v>
      </c>
      <c r="I1084" s="46">
        <v>554000000</v>
      </c>
      <c r="J1084" s="22"/>
      <c r="K1084" s="22"/>
    </row>
    <row r="1085" spans="3:11">
      <c r="C1085" s="22"/>
      <c r="D1085" s="46" t="s">
        <v>263</v>
      </c>
      <c r="E1085" s="46" t="s">
        <v>428</v>
      </c>
      <c r="F1085" s="46"/>
      <c r="G1085" s="46"/>
      <c r="H1085" s="46"/>
      <c r="I1085" s="46"/>
      <c r="J1085" s="22"/>
      <c r="K1085" s="22"/>
    </row>
    <row r="1086" spans="3:11">
      <c r="C1086" s="22"/>
      <c r="D1086" s="46"/>
      <c r="E1086" s="46" t="s">
        <v>1351</v>
      </c>
      <c r="F1086" s="46" t="s">
        <v>2551</v>
      </c>
      <c r="G1086" s="46"/>
      <c r="H1086" s="46"/>
      <c r="I1086" s="46"/>
      <c r="J1086" s="22"/>
      <c r="K1086" s="22"/>
    </row>
    <row r="1087" spans="3:11">
      <c r="C1087" s="22"/>
      <c r="D1087" s="46" t="s">
        <v>2576</v>
      </c>
      <c r="E1087" s="46" t="s">
        <v>3303</v>
      </c>
      <c r="F1087" s="46" t="s">
        <v>1354</v>
      </c>
      <c r="G1087" s="46"/>
      <c r="H1087" s="46">
        <v>30</v>
      </c>
      <c r="I1087" s="46">
        <v>30</v>
      </c>
      <c r="J1087" s="22">
        <v>30</v>
      </c>
      <c r="K1087" s="22"/>
    </row>
    <row r="1088" spans="3:11">
      <c r="C1088" s="22"/>
      <c r="D1088" s="46" t="s">
        <v>438</v>
      </c>
      <c r="E1088" s="46" t="s">
        <v>2650</v>
      </c>
      <c r="F1088" s="46" t="s">
        <v>2571</v>
      </c>
      <c r="G1088" s="46"/>
      <c r="H1088" s="46">
        <v>63518000000</v>
      </c>
      <c r="I1088" s="46">
        <v>53883000000</v>
      </c>
      <c r="J1088" s="22">
        <v>57175000000</v>
      </c>
      <c r="K1088" s="22"/>
    </row>
    <row r="1089" spans="3:11">
      <c r="C1089" s="22"/>
      <c r="D1089" s="46" t="s">
        <v>438</v>
      </c>
      <c r="E1089" s="46" t="s">
        <v>3304</v>
      </c>
      <c r="F1089" s="46" t="s">
        <v>1357</v>
      </c>
      <c r="G1089" s="46"/>
      <c r="H1089" s="46">
        <v>8.0000000000000004E-4</v>
      </c>
      <c r="I1089" s="46">
        <v>1.1999999999999999E-3</v>
      </c>
      <c r="J1089" s="22">
        <v>1.6999999999999999E-3</v>
      </c>
      <c r="K1089" s="22"/>
    </row>
    <row r="1090" spans="3:11">
      <c r="C1090" s="22"/>
      <c r="D1090" s="46" t="s">
        <v>438</v>
      </c>
      <c r="E1090" s="46" t="s">
        <v>3305</v>
      </c>
      <c r="F1090" s="46" t="s">
        <v>1359</v>
      </c>
      <c r="G1090" s="46"/>
      <c r="H1090" s="46">
        <v>60111000000</v>
      </c>
      <c r="I1090" s="46">
        <v>54716000000</v>
      </c>
      <c r="J1090" s="22">
        <v>51196000000</v>
      </c>
      <c r="K1090" s="22"/>
    </row>
    <row r="1091" spans="3:11">
      <c r="C1091" s="22"/>
      <c r="D1091" s="46" t="s">
        <v>2576</v>
      </c>
      <c r="E1091" s="46" t="s">
        <v>3306</v>
      </c>
      <c r="F1091" s="46" t="s">
        <v>1361</v>
      </c>
      <c r="G1091" s="46"/>
      <c r="H1091" s="46">
        <v>1E-3</v>
      </c>
      <c r="I1091" s="46">
        <v>1.2999999999999999E-3</v>
      </c>
      <c r="J1091" s="22">
        <v>1.8E-3</v>
      </c>
      <c r="K1091" s="22"/>
    </row>
    <row r="1092" spans="3:11">
      <c r="C1092" s="22"/>
      <c r="D1092" s="46" t="s">
        <v>438</v>
      </c>
      <c r="E1092" s="46" t="s">
        <v>3307</v>
      </c>
      <c r="F1092" s="46" t="s">
        <v>3308</v>
      </c>
      <c r="G1092" s="46"/>
      <c r="H1092" s="46"/>
      <c r="I1092" s="46"/>
      <c r="J1092" s="22"/>
      <c r="K1092" s="22"/>
    </row>
    <row r="1093" spans="3:11">
      <c r="C1093" s="22"/>
      <c r="D1093" s="46" t="s">
        <v>263</v>
      </c>
      <c r="E1093" s="46" t="s">
        <v>428</v>
      </c>
      <c r="F1093" s="46"/>
      <c r="G1093" s="46"/>
      <c r="H1093" s="46"/>
      <c r="I1093" s="46"/>
      <c r="J1093" s="22"/>
      <c r="K1093" s="22"/>
    </row>
    <row r="1094" spans="3:11">
      <c r="C1094" s="22"/>
      <c r="D1094" s="46"/>
      <c r="E1094" s="46" t="s">
        <v>3309</v>
      </c>
      <c r="F1094" s="46" t="s">
        <v>2552</v>
      </c>
      <c r="G1094" s="46"/>
      <c r="H1094" s="46"/>
      <c r="I1094" s="46"/>
      <c r="J1094" s="22"/>
      <c r="K1094" s="22"/>
    </row>
    <row r="1095" spans="3:11">
      <c r="C1095" s="22"/>
      <c r="D1095" s="46"/>
      <c r="E1095" s="46" t="s">
        <v>1362</v>
      </c>
      <c r="F1095" s="46" t="s">
        <v>356</v>
      </c>
      <c r="G1095" s="46"/>
      <c r="H1095" s="46"/>
      <c r="I1095" s="46"/>
      <c r="J1095" s="22"/>
      <c r="K1095" s="22"/>
    </row>
    <row r="1096" spans="3:11">
      <c r="C1096" s="22"/>
      <c r="D1096" s="46" t="s">
        <v>438</v>
      </c>
      <c r="E1096" s="46" t="s">
        <v>3310</v>
      </c>
      <c r="F1096" s="46" t="s">
        <v>3311</v>
      </c>
      <c r="G1096" s="46"/>
      <c r="H1096" s="46"/>
      <c r="I1096" s="46"/>
      <c r="J1096" s="22"/>
      <c r="K1096" s="22"/>
    </row>
    <row r="1097" spans="3:11">
      <c r="C1097" s="22"/>
      <c r="D1097" s="46" t="s">
        <v>438</v>
      </c>
      <c r="E1097" s="46" t="s">
        <v>3312</v>
      </c>
      <c r="F1097" s="46" t="s">
        <v>3313</v>
      </c>
      <c r="G1097" s="46"/>
      <c r="H1097" s="46"/>
      <c r="I1097" s="46"/>
      <c r="J1097" s="22"/>
      <c r="K1097" s="22"/>
    </row>
    <row r="1098" spans="3:11">
      <c r="C1098" s="22"/>
      <c r="D1098" s="46" t="s">
        <v>438</v>
      </c>
      <c r="E1098" s="46" t="s">
        <v>3314</v>
      </c>
      <c r="F1098" s="46" t="s">
        <v>3315</v>
      </c>
      <c r="G1098" s="46"/>
      <c r="H1098" s="46"/>
      <c r="I1098" s="46"/>
      <c r="J1098" s="22"/>
      <c r="K1098" s="22"/>
    </row>
    <row r="1099" spans="3:11">
      <c r="C1099" s="22"/>
      <c r="D1099" s="46" t="s">
        <v>438</v>
      </c>
      <c r="E1099" s="46" t="s">
        <v>3316</v>
      </c>
      <c r="F1099" s="46" t="s">
        <v>3317</v>
      </c>
      <c r="G1099" s="46"/>
      <c r="H1099" s="46"/>
      <c r="I1099" s="46"/>
      <c r="J1099" s="22"/>
      <c r="K1099" s="22"/>
    </row>
    <row r="1100" spans="3:11">
      <c r="C1100" s="22"/>
      <c r="D1100" s="46" t="s">
        <v>438</v>
      </c>
      <c r="E1100" s="46" t="s">
        <v>3318</v>
      </c>
      <c r="F1100" s="46" t="s">
        <v>3319</v>
      </c>
      <c r="G1100" s="46"/>
      <c r="H1100" s="46"/>
      <c r="I1100" s="46"/>
      <c r="J1100" s="22"/>
      <c r="K1100" s="22"/>
    </row>
    <row r="1101" spans="3:11">
      <c r="C1101" s="22"/>
      <c r="D1101" s="46" t="s">
        <v>438</v>
      </c>
      <c r="E1101" s="46" t="s">
        <v>3320</v>
      </c>
      <c r="F1101" s="46" t="s">
        <v>3321</v>
      </c>
      <c r="G1101" s="46"/>
      <c r="H1101" s="46"/>
      <c r="I1101" s="46"/>
      <c r="J1101" s="22"/>
      <c r="K1101" s="22"/>
    </row>
    <row r="1102" spans="3:11">
      <c r="C1102" s="22"/>
      <c r="D1102" s="46" t="s">
        <v>438</v>
      </c>
      <c r="E1102" s="46" t="s">
        <v>3322</v>
      </c>
      <c r="F1102" s="46" t="s">
        <v>3323</v>
      </c>
      <c r="G1102" s="46"/>
      <c r="H1102" s="46"/>
      <c r="I1102" s="46"/>
      <c r="J1102" s="22"/>
      <c r="K1102" s="22"/>
    </row>
    <row r="1103" spans="3:11">
      <c r="C1103" s="22"/>
      <c r="D1103" s="46" t="s">
        <v>438</v>
      </c>
      <c r="E1103" s="46" t="s">
        <v>3324</v>
      </c>
      <c r="F1103" s="46" t="s">
        <v>3325</v>
      </c>
      <c r="G1103" s="46"/>
      <c r="H1103" s="46"/>
      <c r="I1103" s="46"/>
      <c r="J1103" s="22"/>
      <c r="K1103" s="22"/>
    </row>
    <row r="1104" spans="3:11">
      <c r="C1104" s="22"/>
      <c r="D1104" s="46" t="s">
        <v>438</v>
      </c>
      <c r="E1104" s="46" t="s">
        <v>2652</v>
      </c>
      <c r="F1104" s="46" t="s">
        <v>459</v>
      </c>
      <c r="G1104" s="46"/>
      <c r="H1104" s="46">
        <v>183943000000</v>
      </c>
      <c r="I1104" s="46">
        <v>152998000000</v>
      </c>
      <c r="J1104" s="22"/>
      <c r="K1104" s="22"/>
    </row>
    <row r="1105" spans="3:11">
      <c r="C1105" s="22"/>
      <c r="D1105" s="46" t="s">
        <v>263</v>
      </c>
      <c r="E1105" s="46" t="s">
        <v>428</v>
      </c>
      <c r="F1105" s="46"/>
      <c r="G1105" s="46"/>
      <c r="H1105" s="46"/>
      <c r="I1105" s="46"/>
      <c r="J1105" s="22"/>
      <c r="K1105" s="22"/>
    </row>
    <row r="1106" spans="3:11">
      <c r="C1106" s="22"/>
      <c r="D1106" s="46"/>
      <c r="E1106" s="46" t="s">
        <v>1364</v>
      </c>
      <c r="F1106" s="46" t="s">
        <v>357</v>
      </c>
      <c r="G1106" s="46"/>
      <c r="H1106" s="46"/>
      <c r="I1106" s="46"/>
      <c r="J1106" s="22"/>
      <c r="K1106" s="22"/>
    </row>
    <row r="1107" spans="3:11">
      <c r="C1107" s="22"/>
      <c r="D1107" s="46" t="s">
        <v>438</v>
      </c>
      <c r="E1107" s="46" t="s">
        <v>3326</v>
      </c>
      <c r="F1107" s="46">
        <v>2015</v>
      </c>
      <c r="G1107" s="46"/>
      <c r="H1107" s="46">
        <v>16606000000</v>
      </c>
      <c r="I1107" s="46"/>
      <c r="J1107" s="22"/>
      <c r="K1107" s="22"/>
    </row>
    <row r="1108" spans="3:11">
      <c r="C1108" s="22"/>
      <c r="D1108" s="46" t="s">
        <v>438</v>
      </c>
      <c r="E1108" s="46" t="s">
        <v>3327</v>
      </c>
      <c r="F1108" s="46">
        <v>2016</v>
      </c>
      <c r="G1108" s="46"/>
      <c r="H1108" s="46">
        <v>32920000000</v>
      </c>
      <c r="I1108" s="46"/>
      <c r="J1108" s="22"/>
      <c r="K1108" s="22"/>
    </row>
    <row r="1109" spans="3:11">
      <c r="C1109" s="22"/>
      <c r="D1109" s="46" t="s">
        <v>438</v>
      </c>
      <c r="E1109" s="46" t="s">
        <v>3328</v>
      </c>
      <c r="F1109" s="46">
        <v>2017</v>
      </c>
      <c r="G1109" s="46"/>
      <c r="H1109" s="46">
        <v>17870000000</v>
      </c>
      <c r="I1109" s="46"/>
      <c r="J1109" s="22"/>
      <c r="K1109" s="22"/>
    </row>
    <row r="1110" spans="3:11">
      <c r="C1110" s="22"/>
      <c r="D1110" s="46" t="s">
        <v>438</v>
      </c>
      <c r="E1110" s="46" t="s">
        <v>3329</v>
      </c>
      <c r="F1110" s="46">
        <v>2018</v>
      </c>
      <c r="G1110" s="46"/>
      <c r="H1110" s="46">
        <v>27029000000</v>
      </c>
      <c r="I1110" s="46"/>
      <c r="J1110" s="22"/>
      <c r="K1110" s="22"/>
    </row>
    <row r="1111" spans="3:11">
      <c r="C1111" s="22"/>
      <c r="D1111" s="46" t="s">
        <v>438</v>
      </c>
      <c r="E1111" s="46" t="s">
        <v>3330</v>
      </c>
      <c r="F1111" s="46">
        <v>2019</v>
      </c>
      <c r="G1111" s="46"/>
      <c r="H1111" s="46">
        <v>25190000000</v>
      </c>
      <c r="I1111" s="46"/>
      <c r="J1111" s="22"/>
      <c r="K1111" s="22"/>
    </row>
    <row r="1112" spans="3:11">
      <c r="C1112" s="22"/>
      <c r="D1112" s="46" t="s">
        <v>438</v>
      </c>
      <c r="E1112" s="46" t="s">
        <v>3331</v>
      </c>
      <c r="F1112" s="46" t="s">
        <v>1345</v>
      </c>
      <c r="G1112" s="46"/>
      <c r="H1112" s="46">
        <v>64328000000</v>
      </c>
      <c r="I1112" s="46"/>
      <c r="J1112" s="22"/>
      <c r="K1112" s="22"/>
    </row>
    <row r="1113" spans="3:11">
      <c r="C1113" s="22"/>
      <c r="D1113" s="46" t="s">
        <v>438</v>
      </c>
      <c r="E1113" s="46" t="s">
        <v>2652</v>
      </c>
      <c r="F1113" s="46" t="s">
        <v>1346</v>
      </c>
      <c r="G1113" s="46"/>
      <c r="H1113" s="46">
        <v>183943000000</v>
      </c>
      <c r="I1113" s="46">
        <v>152998000000</v>
      </c>
      <c r="J1113" s="22"/>
      <c r="K1113" s="22"/>
    </row>
    <row r="1114" spans="3:11">
      <c r="C1114" s="22"/>
      <c r="D1114" s="46" t="s">
        <v>263</v>
      </c>
      <c r="E1114" s="46" t="s">
        <v>428</v>
      </c>
      <c r="F1114" s="46"/>
      <c r="G1114" s="46"/>
      <c r="H1114" s="46"/>
      <c r="I1114" s="46"/>
      <c r="J1114" s="22"/>
      <c r="K1114" s="22"/>
    </row>
    <row r="1115" spans="3:11">
      <c r="C1115" s="22"/>
      <c r="D1115" s="46"/>
      <c r="E1115" s="46" t="s">
        <v>3332</v>
      </c>
      <c r="F1115" s="46" t="s">
        <v>2553</v>
      </c>
      <c r="G1115" s="46"/>
      <c r="H1115" s="46"/>
      <c r="I1115" s="46"/>
      <c r="J1115" s="22"/>
      <c r="K1115" s="22"/>
    </row>
    <row r="1116" spans="3:11">
      <c r="C1116" s="22"/>
      <c r="D1116" s="46"/>
      <c r="E1116" s="46"/>
      <c r="F1116" s="46" t="s">
        <v>3333</v>
      </c>
      <c r="G1116" s="46"/>
      <c r="H1116" s="46"/>
      <c r="I1116" s="46"/>
      <c r="J1116" s="22"/>
      <c r="K1116" s="22"/>
    </row>
    <row r="1117" spans="3:11">
      <c r="C1117" s="22"/>
      <c r="D1117" s="46" t="s">
        <v>438</v>
      </c>
      <c r="E1117" s="46" t="s">
        <v>3334</v>
      </c>
      <c r="F1117" s="46" t="s">
        <v>1388</v>
      </c>
      <c r="G1117" s="46"/>
      <c r="H1117" s="46">
        <v>70122000000</v>
      </c>
      <c r="I1117" s="46">
        <v>62489000000</v>
      </c>
      <c r="J1117" s="22"/>
      <c r="K1117" s="22"/>
    </row>
    <row r="1118" spans="3:11">
      <c r="C1118" s="22"/>
      <c r="D1118" s="46" t="s">
        <v>438</v>
      </c>
      <c r="E1118" s="46" t="s">
        <v>3335</v>
      </c>
      <c r="F1118" s="46" t="s">
        <v>3336</v>
      </c>
      <c r="G1118" s="46"/>
      <c r="H1118" s="46">
        <v>218000000</v>
      </c>
      <c r="I1118" s="46">
        <v>346000000</v>
      </c>
      <c r="J1118" s="22"/>
      <c r="K1118" s="22"/>
    </row>
    <row r="1119" spans="3:11">
      <c r="C1119" s="22"/>
      <c r="D1119" s="46" t="s">
        <v>438</v>
      </c>
      <c r="E1119" s="46" t="s">
        <v>2467</v>
      </c>
      <c r="F1119" s="46" t="s">
        <v>3337</v>
      </c>
      <c r="G1119" s="46"/>
      <c r="H1119" s="46">
        <v>211000000</v>
      </c>
      <c r="I1119" s="46">
        <v>337000000</v>
      </c>
      <c r="J1119" s="22"/>
      <c r="K1119" s="22"/>
    </row>
    <row r="1120" spans="3:11">
      <c r="C1120" s="22"/>
      <c r="D1120" s="46" t="s">
        <v>2576</v>
      </c>
      <c r="E1120" s="46" t="s">
        <v>3338</v>
      </c>
      <c r="F1120" s="46" t="s">
        <v>3339</v>
      </c>
      <c r="G1120" s="46"/>
      <c r="H1120" s="46"/>
      <c r="I1120" s="46"/>
      <c r="J1120" s="22"/>
      <c r="K1120" s="22"/>
    </row>
    <row r="1121" spans="3:11">
      <c r="C1121" s="22"/>
      <c r="D1121" s="46" t="s">
        <v>2576</v>
      </c>
      <c r="E1121" s="46" t="s">
        <v>3340</v>
      </c>
      <c r="F1121" s="46" t="s">
        <v>3341</v>
      </c>
      <c r="G1121" s="46"/>
      <c r="H1121" s="46"/>
      <c r="I1121" s="46"/>
      <c r="J1121" s="22"/>
      <c r="K1121" s="22"/>
    </row>
    <row r="1122" spans="3:11">
      <c r="C1122" s="22"/>
      <c r="D1122" s="46" t="s">
        <v>2576</v>
      </c>
      <c r="E1122" s="46" t="s">
        <v>3342</v>
      </c>
      <c r="F1122" s="46" t="s">
        <v>1390</v>
      </c>
      <c r="G1122" s="46"/>
      <c r="H1122" s="46">
        <v>0.33329999999999999</v>
      </c>
      <c r="I1122" s="46"/>
      <c r="J1122" s="22"/>
      <c r="K1122" s="22"/>
    </row>
    <row r="1123" spans="3:11">
      <c r="C1123" s="22"/>
      <c r="D1123" s="46" t="s">
        <v>2576</v>
      </c>
      <c r="E1123" s="46" t="s">
        <v>3343</v>
      </c>
      <c r="F1123" s="46" t="s">
        <v>3344</v>
      </c>
      <c r="G1123" s="46"/>
      <c r="H1123" s="46"/>
      <c r="I1123" s="46"/>
      <c r="J1123" s="22"/>
      <c r="K1123" s="22"/>
    </row>
    <row r="1124" spans="3:11">
      <c r="C1124" s="22"/>
      <c r="D1124" s="46" t="s">
        <v>438</v>
      </c>
      <c r="E1124" s="46" t="s">
        <v>3345</v>
      </c>
      <c r="F1124" s="46" t="s">
        <v>3346</v>
      </c>
      <c r="G1124" s="46"/>
      <c r="H1124" s="46"/>
      <c r="I1124" s="46"/>
      <c r="J1124" s="22"/>
      <c r="K1124" s="22"/>
    </row>
    <row r="1125" spans="3:11">
      <c r="C1125" s="22"/>
      <c r="D1125" s="46" t="s">
        <v>2576</v>
      </c>
      <c r="E1125" s="46" t="s">
        <v>3347</v>
      </c>
      <c r="F1125" s="46" t="s">
        <v>3348</v>
      </c>
      <c r="G1125" s="46"/>
      <c r="H1125" s="46"/>
      <c r="I1125" s="46"/>
      <c r="J1125" s="22"/>
      <c r="K1125" s="22"/>
    </row>
    <row r="1126" spans="3:11">
      <c r="C1126" s="22"/>
      <c r="D1126" s="46" t="s">
        <v>438</v>
      </c>
      <c r="E1126" s="46" t="s">
        <v>3349</v>
      </c>
      <c r="F1126" s="46" t="s">
        <v>1392</v>
      </c>
      <c r="G1126" s="46"/>
      <c r="H1126" s="46">
        <v>6900000000</v>
      </c>
      <c r="I1126" s="46">
        <v>10000000000</v>
      </c>
      <c r="J1126" s="22"/>
      <c r="K1126" s="22"/>
    </row>
    <row r="1127" spans="3:11">
      <c r="C1127" s="22"/>
      <c r="D1127" s="46" t="s">
        <v>438</v>
      </c>
      <c r="E1127" s="46" t="s">
        <v>3350</v>
      </c>
      <c r="F1127" s="46" t="s">
        <v>1394</v>
      </c>
      <c r="G1127" s="46"/>
      <c r="H1127" s="46">
        <v>8700000000</v>
      </c>
      <c r="I1127" s="46">
        <v>7300000000</v>
      </c>
      <c r="J1127" s="22"/>
      <c r="K1127" s="22"/>
    </row>
    <row r="1128" spans="3:11">
      <c r="C1128" s="22"/>
      <c r="D1128" s="46" t="s">
        <v>2576</v>
      </c>
      <c r="E1128" s="46" t="s">
        <v>3351</v>
      </c>
      <c r="F1128" s="46" t="s">
        <v>1226</v>
      </c>
      <c r="G1128" s="46"/>
      <c r="H1128" s="46">
        <v>1700000000</v>
      </c>
      <c r="I1128" s="46">
        <v>2100000000</v>
      </c>
      <c r="J1128" s="22"/>
      <c r="K1128" s="22"/>
    </row>
    <row r="1129" spans="3:11">
      <c r="C1129" s="22"/>
      <c r="D1129" s="46" t="s">
        <v>2576</v>
      </c>
      <c r="E1129" s="46" t="s">
        <v>3352</v>
      </c>
      <c r="F1129" s="46" t="s">
        <v>1401</v>
      </c>
      <c r="G1129" s="46"/>
      <c r="H1129" s="46">
        <v>51671000000</v>
      </c>
      <c r="I1129" s="46">
        <v>35818000000</v>
      </c>
      <c r="J1129" s="22"/>
      <c r="K1129" s="22"/>
    </row>
    <row r="1130" spans="3:11">
      <c r="C1130" s="22"/>
      <c r="D1130" s="46" t="s">
        <v>438</v>
      </c>
      <c r="E1130" s="46" t="s">
        <v>3353</v>
      </c>
      <c r="F1130" s="46" t="s">
        <v>1403</v>
      </c>
      <c r="G1130" s="46"/>
      <c r="H1130" s="46">
        <v>64500000000</v>
      </c>
      <c r="I1130" s="46">
        <v>43300000000</v>
      </c>
      <c r="J1130" s="22"/>
      <c r="K1130" s="22"/>
    </row>
    <row r="1131" spans="3:11">
      <c r="C1131" s="22"/>
      <c r="D1131" s="46" t="s">
        <v>438</v>
      </c>
      <c r="E1131" s="46" t="s">
        <v>3354</v>
      </c>
      <c r="F1131" s="46" t="s">
        <v>1405</v>
      </c>
      <c r="G1131" s="46"/>
      <c r="H1131" s="46">
        <v>64500000000</v>
      </c>
      <c r="I1131" s="46">
        <v>43300000000</v>
      </c>
      <c r="J1131" s="22"/>
      <c r="K1131" s="22"/>
    </row>
    <row r="1132" spans="3:11">
      <c r="C1132" s="22"/>
      <c r="D1132" s="46" t="s">
        <v>438</v>
      </c>
      <c r="E1132" s="46" t="s">
        <v>3355</v>
      </c>
      <c r="F1132" s="46" t="s">
        <v>1407</v>
      </c>
      <c r="G1132" s="46"/>
      <c r="H1132" s="46">
        <v>40800000000</v>
      </c>
      <c r="I1132" s="46">
        <v>23800000000</v>
      </c>
      <c r="J1132" s="22"/>
      <c r="K1132" s="22"/>
    </row>
    <row r="1133" spans="3:11">
      <c r="C1133" s="22"/>
      <c r="D1133" s="46" t="s">
        <v>438</v>
      </c>
      <c r="E1133" s="46" t="s">
        <v>3356</v>
      </c>
      <c r="F1133" s="46" t="s">
        <v>1409</v>
      </c>
      <c r="G1133" s="46"/>
      <c r="H1133" s="46">
        <v>56500000000</v>
      </c>
      <c r="I1133" s="46">
        <v>39000000000</v>
      </c>
      <c r="J1133" s="22"/>
      <c r="K1133" s="22"/>
    </row>
    <row r="1134" spans="3:11">
      <c r="C1134" s="22"/>
      <c r="D1134" s="46" t="s">
        <v>438</v>
      </c>
      <c r="E1134" s="46" t="s">
        <v>34</v>
      </c>
      <c r="F1134" s="46" t="s">
        <v>613</v>
      </c>
      <c r="G1134" s="46"/>
      <c r="H1134" s="46">
        <v>1687155000000</v>
      </c>
      <c r="I1134" s="46">
        <v>1523502000000</v>
      </c>
      <c r="J1134" s="22"/>
      <c r="K1134" s="22"/>
    </row>
    <row r="1135" spans="3:11">
      <c r="C1135" s="22"/>
      <c r="D1135" s="46" t="s">
        <v>263</v>
      </c>
      <c r="E1135" s="46" t="s">
        <v>428</v>
      </c>
      <c r="F1135" s="46"/>
      <c r="G1135" s="46"/>
      <c r="H1135" s="46"/>
      <c r="I1135" s="46"/>
      <c r="J1135" s="22"/>
      <c r="K1135" s="22"/>
    </row>
    <row r="1136" spans="3:11">
      <c r="C1136" s="22"/>
      <c r="D1136" s="46"/>
      <c r="E1136" s="46" t="s">
        <v>1375</v>
      </c>
      <c r="F1136" s="46" t="s">
        <v>358</v>
      </c>
      <c r="G1136" s="46"/>
      <c r="H1136" s="46"/>
      <c r="I1136" s="46"/>
      <c r="J1136" s="22"/>
      <c r="K1136" s="22"/>
    </row>
    <row r="1137" spans="3:11">
      <c r="C1137" s="22"/>
      <c r="D1137" s="46" t="s">
        <v>438</v>
      </c>
      <c r="E1137" s="46" t="s">
        <v>3357</v>
      </c>
      <c r="F1137" s="46" t="s">
        <v>3358</v>
      </c>
      <c r="G1137" s="46"/>
      <c r="H1137" s="46">
        <v>606000000</v>
      </c>
      <c r="I1137" s="46">
        <v>1082000000</v>
      </c>
      <c r="J1137" s="22"/>
      <c r="K1137" s="22"/>
    </row>
    <row r="1138" spans="3:11">
      <c r="C1138" s="22"/>
      <c r="D1138" s="46" t="s">
        <v>2576</v>
      </c>
      <c r="E1138" s="46" t="s">
        <v>3359</v>
      </c>
      <c r="F1138" s="46" t="s">
        <v>1380</v>
      </c>
      <c r="G1138" s="46"/>
      <c r="H1138" s="46">
        <v>27515000000</v>
      </c>
      <c r="I1138" s="46">
        <v>24747000000</v>
      </c>
      <c r="J1138" s="22"/>
      <c r="K1138" s="22"/>
    </row>
    <row r="1139" spans="3:11">
      <c r="C1139" s="22"/>
      <c r="D1139" s="46" t="s">
        <v>2576</v>
      </c>
      <c r="E1139" s="46" t="s">
        <v>3360</v>
      </c>
      <c r="F1139" s="46" t="s">
        <v>1382</v>
      </c>
      <c r="G1139" s="46"/>
      <c r="H1139" s="46">
        <v>16098000000</v>
      </c>
      <c r="I1139" s="46">
        <v>15127000000</v>
      </c>
      <c r="J1139" s="22"/>
      <c r="K1139" s="22"/>
    </row>
    <row r="1140" spans="3:11">
      <c r="C1140" s="22"/>
      <c r="D1140" s="46" t="s">
        <v>2576</v>
      </c>
      <c r="E1140" s="46" t="s">
        <v>3361</v>
      </c>
      <c r="F1140" s="46" t="s">
        <v>1384</v>
      </c>
      <c r="G1140" s="46"/>
      <c r="H1140" s="46">
        <v>9963000000</v>
      </c>
      <c r="I1140" s="46">
        <v>9712000000</v>
      </c>
      <c r="J1140" s="22"/>
      <c r="K1140" s="22"/>
    </row>
    <row r="1141" spans="3:11">
      <c r="C1141" s="22"/>
      <c r="D1141" s="46" t="s">
        <v>2576</v>
      </c>
      <c r="E1141" s="46" t="s">
        <v>3362</v>
      </c>
      <c r="F1141" s="46" t="s">
        <v>1386</v>
      </c>
      <c r="G1141" s="46"/>
      <c r="H1141" s="46">
        <v>16546000000</v>
      </c>
      <c r="I1141" s="46">
        <v>12903000000</v>
      </c>
      <c r="J1141" s="22"/>
      <c r="K1141" s="22"/>
    </row>
    <row r="1142" spans="3:11">
      <c r="C1142" s="22"/>
      <c r="D1142" s="46" t="s">
        <v>438</v>
      </c>
      <c r="E1142" s="46" t="s">
        <v>3334</v>
      </c>
      <c r="F1142" s="46" t="s">
        <v>1388</v>
      </c>
      <c r="G1142" s="46"/>
      <c r="H1142" s="46">
        <v>70122000000</v>
      </c>
      <c r="I1142" s="46">
        <v>62489000000</v>
      </c>
      <c r="J1142" s="22"/>
      <c r="K1142" s="22"/>
    </row>
    <row r="1143" spans="3:11">
      <c r="C1143" s="22"/>
      <c r="D1143" s="46" t="s">
        <v>438</v>
      </c>
      <c r="E1143" s="46" t="s">
        <v>3363</v>
      </c>
      <c r="F1143" s="46" t="s">
        <v>2082</v>
      </c>
      <c r="G1143" s="46"/>
      <c r="H1143" s="46">
        <v>49685000000</v>
      </c>
      <c r="I1143" s="46">
        <v>30288000000</v>
      </c>
      <c r="J1143" s="22"/>
      <c r="K1143" s="22"/>
    </row>
    <row r="1144" spans="3:11">
      <c r="C1144" s="22"/>
      <c r="D1144" s="46" t="s">
        <v>2576</v>
      </c>
      <c r="E1144" s="46" t="s">
        <v>3364</v>
      </c>
      <c r="F1144" s="46" t="s">
        <v>1908</v>
      </c>
      <c r="G1144" s="46"/>
      <c r="H1144" s="46">
        <v>101997000000</v>
      </c>
      <c r="I1144" s="46">
        <v>85468000000</v>
      </c>
      <c r="J1144" s="22"/>
      <c r="K1144" s="22"/>
    </row>
    <row r="1145" spans="3:11">
      <c r="C1145" s="22"/>
      <c r="D1145" s="46" t="s">
        <v>438</v>
      </c>
      <c r="E1145" s="46" t="s">
        <v>3365</v>
      </c>
      <c r="F1145" s="46" t="s">
        <v>2085</v>
      </c>
      <c r="G1145" s="46"/>
      <c r="H1145" s="46">
        <v>418338000000</v>
      </c>
      <c r="I1145" s="46">
        <v>381597000000</v>
      </c>
      <c r="J1145" s="22"/>
      <c r="K1145" s="22"/>
    </row>
    <row r="1146" spans="3:11">
      <c r="C1146" s="22"/>
      <c r="D1146" s="46" t="s">
        <v>2576</v>
      </c>
      <c r="E1146" s="46" t="s">
        <v>3366</v>
      </c>
      <c r="F1146" s="46" t="s">
        <v>1398</v>
      </c>
      <c r="G1146" s="46"/>
      <c r="H1146" s="46">
        <v>570020000000</v>
      </c>
      <c r="I1146" s="46">
        <v>497353000000</v>
      </c>
      <c r="J1146" s="22"/>
      <c r="K1146" s="22"/>
    </row>
    <row r="1147" spans="3:11">
      <c r="C1147" s="22"/>
      <c r="D1147" s="46" t="s">
        <v>263</v>
      </c>
      <c r="E1147" s="46" t="s">
        <v>428</v>
      </c>
      <c r="F1147" s="46"/>
      <c r="G1147" s="46"/>
      <c r="H1147" s="46"/>
      <c r="I1147" s="46"/>
      <c r="J1147" s="22"/>
      <c r="K1147" s="22"/>
    </row>
    <row r="1148" spans="3:11">
      <c r="C1148" s="22"/>
      <c r="D1148" s="46"/>
      <c r="E1148" s="46" t="s">
        <v>1399</v>
      </c>
      <c r="F1148" s="46" t="s">
        <v>359</v>
      </c>
      <c r="G1148" s="46"/>
      <c r="H1148" s="46"/>
      <c r="I1148" s="46"/>
      <c r="J1148" s="22"/>
      <c r="K1148" s="22"/>
    </row>
    <row r="1149" spans="3:11">
      <c r="C1149" s="22"/>
      <c r="D1149" s="46" t="s">
        <v>2576</v>
      </c>
      <c r="E1149" s="46" t="s">
        <v>3367</v>
      </c>
      <c r="F1149" s="46" t="s">
        <v>1411</v>
      </c>
      <c r="G1149" s="46"/>
      <c r="H1149" s="46">
        <v>58148000000</v>
      </c>
      <c r="I1149" s="46">
        <v>38635000000</v>
      </c>
      <c r="J1149" s="22"/>
      <c r="K1149" s="22"/>
    </row>
    <row r="1150" spans="3:11">
      <c r="C1150" s="22"/>
      <c r="D1150" s="46" t="s">
        <v>2576</v>
      </c>
      <c r="E1150" s="46" t="s">
        <v>3368</v>
      </c>
      <c r="F1150" s="46" t="s">
        <v>3369</v>
      </c>
      <c r="G1150" s="46" t="s">
        <v>548</v>
      </c>
      <c r="H1150" s="46">
        <v>6477000000</v>
      </c>
      <c r="I1150" s="46">
        <v>2817000000</v>
      </c>
      <c r="J1150" s="22"/>
      <c r="K1150" s="22"/>
    </row>
    <row r="1151" spans="3:11">
      <c r="C1151" s="22"/>
      <c r="D1151" s="46" t="s">
        <v>2576</v>
      </c>
      <c r="E1151" s="46" t="s">
        <v>3352</v>
      </c>
      <c r="F1151" s="46" t="s">
        <v>1401</v>
      </c>
      <c r="G1151" s="46"/>
      <c r="H1151" s="46">
        <v>51671000000</v>
      </c>
      <c r="I1151" s="46">
        <v>35818000000</v>
      </c>
      <c r="J1151" s="22"/>
      <c r="K1151" s="22"/>
    </row>
    <row r="1152" spans="3:11">
      <c r="C1152" s="22"/>
      <c r="D1152" s="46" t="s">
        <v>2576</v>
      </c>
      <c r="E1152" s="46" t="s">
        <v>3370</v>
      </c>
      <c r="F1152" s="46" t="s">
        <v>1415</v>
      </c>
      <c r="G1152" s="46" t="s">
        <v>548</v>
      </c>
      <c r="H1152" s="46">
        <v>51624000000</v>
      </c>
      <c r="I1152" s="46">
        <v>35768000000</v>
      </c>
      <c r="J1152" s="22"/>
      <c r="K1152" s="22"/>
    </row>
    <row r="1153" spans="3:11">
      <c r="C1153" s="22"/>
      <c r="D1153" s="46" t="s">
        <v>2576</v>
      </c>
      <c r="E1153" s="46" t="s">
        <v>3371</v>
      </c>
      <c r="F1153" s="46" t="s">
        <v>3372</v>
      </c>
      <c r="G1153" s="46"/>
      <c r="H1153" s="46">
        <v>47000000</v>
      </c>
      <c r="I1153" s="46">
        <v>50000000</v>
      </c>
      <c r="J1153" s="22"/>
      <c r="K1153" s="22"/>
    </row>
    <row r="1154" spans="3:11">
      <c r="C1154" s="22"/>
      <c r="D1154" s="46" t="s">
        <v>2576</v>
      </c>
      <c r="E1154" s="46" t="s">
        <v>3373</v>
      </c>
      <c r="F1154" s="46" t="s">
        <v>1411</v>
      </c>
      <c r="G1154" s="46"/>
      <c r="H1154" s="46">
        <v>56583000000</v>
      </c>
      <c r="I1154" s="46">
        <v>38032000000</v>
      </c>
      <c r="J1154" s="22"/>
      <c r="K1154" s="22"/>
    </row>
    <row r="1155" spans="3:11">
      <c r="C1155" s="22"/>
      <c r="D1155" s="46" t="s">
        <v>2576</v>
      </c>
      <c r="E1155" s="46" t="s">
        <v>3374</v>
      </c>
      <c r="F1155" s="46" t="s">
        <v>3369</v>
      </c>
      <c r="G1155" s="46" t="s">
        <v>548</v>
      </c>
      <c r="H1155" s="46">
        <v>6477000000</v>
      </c>
      <c r="I1155" s="46">
        <v>2817000000</v>
      </c>
      <c r="J1155" s="22"/>
      <c r="K1155" s="22"/>
    </row>
    <row r="1156" spans="3:11">
      <c r="C1156" s="22"/>
      <c r="D1156" s="46" t="s">
        <v>2576</v>
      </c>
      <c r="E1156" s="46" t="s">
        <v>3375</v>
      </c>
      <c r="F1156" s="46" t="s">
        <v>1401</v>
      </c>
      <c r="G1156" s="46"/>
      <c r="H1156" s="46">
        <v>50106000000</v>
      </c>
      <c r="I1156" s="46">
        <v>35215000000</v>
      </c>
      <c r="J1156" s="22"/>
      <c r="K1156" s="22"/>
    </row>
    <row r="1157" spans="3:11">
      <c r="C1157" s="22"/>
      <c r="D1157" s="46" t="s">
        <v>2576</v>
      </c>
      <c r="E1157" s="46" t="s">
        <v>3376</v>
      </c>
      <c r="F1157" s="46" t="s">
        <v>1423</v>
      </c>
      <c r="G1157" s="46" t="s">
        <v>548</v>
      </c>
      <c r="H1157" s="46">
        <v>49713000000</v>
      </c>
      <c r="I1157" s="46">
        <v>34770000000</v>
      </c>
      <c r="J1157" s="22"/>
      <c r="K1157" s="22"/>
    </row>
    <row r="1158" spans="3:11">
      <c r="C1158" s="22"/>
      <c r="D1158" s="46" t="s">
        <v>2576</v>
      </c>
      <c r="E1158" s="46" t="s">
        <v>3377</v>
      </c>
      <c r="F1158" s="46" t="s">
        <v>3372</v>
      </c>
      <c r="G1158" s="46"/>
      <c r="H1158" s="46">
        <v>393000000</v>
      </c>
      <c r="I1158" s="46">
        <v>445000000</v>
      </c>
      <c r="J1158" s="22"/>
      <c r="K1158" s="22"/>
    </row>
    <row r="1159" spans="3:11">
      <c r="C1159" s="22"/>
      <c r="D1159" s="46" t="s">
        <v>263</v>
      </c>
      <c r="E1159" s="46" t="s">
        <v>428</v>
      </c>
      <c r="F1159" s="46"/>
      <c r="G1159" s="46"/>
      <c r="H1159" s="46"/>
      <c r="I1159" s="46"/>
      <c r="J1159" s="22"/>
      <c r="K1159" s="22"/>
    </row>
    <row r="1160" spans="3:11">
      <c r="C1160" s="22"/>
      <c r="D1160" s="46"/>
      <c r="E1160" s="46" t="s">
        <v>1442</v>
      </c>
      <c r="F1160" s="46" t="s">
        <v>362</v>
      </c>
      <c r="G1160" s="46"/>
      <c r="H1160" s="46"/>
      <c r="I1160" s="46"/>
      <c r="J1160" s="22"/>
      <c r="K1160" s="22"/>
    </row>
    <row r="1161" spans="3:11">
      <c r="C1161" s="22"/>
      <c r="D1161" s="46" t="s">
        <v>2576</v>
      </c>
      <c r="E1161" s="46" t="s">
        <v>3378</v>
      </c>
      <c r="F1161" s="46" t="s">
        <v>3379</v>
      </c>
      <c r="G1161" s="46"/>
      <c r="H1161" s="46"/>
      <c r="I1161" s="46"/>
      <c r="J1161" s="22"/>
      <c r="K1161" s="22"/>
    </row>
    <row r="1162" spans="3:11">
      <c r="C1162" s="22"/>
      <c r="D1162" s="46" t="s">
        <v>438</v>
      </c>
      <c r="E1162" s="46" t="s">
        <v>3219</v>
      </c>
      <c r="F1162" s="46" t="s">
        <v>3220</v>
      </c>
      <c r="G1162" s="46"/>
      <c r="H1162" s="46"/>
      <c r="I1162" s="46"/>
      <c r="J1162" s="22"/>
      <c r="K1162" s="22"/>
    </row>
    <row r="1163" spans="3:11">
      <c r="C1163" s="22"/>
      <c r="D1163" s="46" t="s">
        <v>263</v>
      </c>
      <c r="E1163" s="46" t="s">
        <v>428</v>
      </c>
      <c r="F1163" s="46"/>
      <c r="G1163" s="46"/>
      <c r="H1163" s="46"/>
      <c r="I1163" s="46"/>
      <c r="J1163" s="22"/>
      <c r="K1163" s="22"/>
    </row>
    <row r="1164" spans="3:11">
      <c r="C1164" s="22"/>
      <c r="D1164" s="46"/>
      <c r="E1164" s="46" t="s">
        <v>3380</v>
      </c>
      <c r="F1164" s="46" t="s">
        <v>2554</v>
      </c>
      <c r="G1164" s="46"/>
      <c r="H1164" s="46"/>
      <c r="I1164" s="46"/>
      <c r="J1164" s="22"/>
      <c r="K1164" s="22"/>
    </row>
    <row r="1165" spans="3:11">
      <c r="C1165" s="22"/>
      <c r="D1165" s="46"/>
      <c r="E1165" s="46"/>
      <c r="F1165" s="46" t="s">
        <v>3381</v>
      </c>
      <c r="G1165" s="46"/>
      <c r="H1165" s="46"/>
      <c r="I1165" s="46"/>
      <c r="J1165" s="22"/>
      <c r="K1165" s="22"/>
    </row>
    <row r="1166" spans="3:11">
      <c r="C1166" s="22"/>
      <c r="D1166" s="46" t="s">
        <v>2576</v>
      </c>
      <c r="E1166" s="46" t="s">
        <v>3382</v>
      </c>
      <c r="F1166" s="46" t="s">
        <v>3383</v>
      </c>
      <c r="G1166" s="46"/>
      <c r="H1166" s="46"/>
      <c r="I1166" s="46"/>
      <c r="J1166" s="22"/>
      <c r="K1166" s="22"/>
    </row>
    <row r="1167" spans="3:11">
      <c r="C1167" s="22"/>
      <c r="D1167" s="46" t="s">
        <v>2576</v>
      </c>
      <c r="E1167" s="46" t="s">
        <v>3384</v>
      </c>
      <c r="F1167" s="46" t="s">
        <v>1462</v>
      </c>
      <c r="G1167" s="46"/>
      <c r="H1167" s="46">
        <v>69600000000</v>
      </c>
      <c r="I1167" s="46">
        <v>59800000000</v>
      </c>
      <c r="J1167" s="22"/>
      <c r="K1167" s="22"/>
    </row>
    <row r="1168" spans="3:11">
      <c r="C1168" s="22"/>
      <c r="D1168" s="46" t="s">
        <v>2576</v>
      </c>
      <c r="E1168" s="46" t="s">
        <v>3385</v>
      </c>
      <c r="F1168" s="46" t="s">
        <v>1464</v>
      </c>
      <c r="G1168" s="46"/>
      <c r="H1168" s="46">
        <v>75000000000</v>
      </c>
      <c r="I1168" s="46">
        <v>66100000000</v>
      </c>
      <c r="J1168" s="22"/>
      <c r="K1168" s="22"/>
    </row>
    <row r="1169" spans="3:11">
      <c r="C1169" s="22"/>
      <c r="D1169" s="46" t="s">
        <v>2576</v>
      </c>
      <c r="E1169" s="46" t="s">
        <v>3386</v>
      </c>
      <c r="F1169" s="46" t="s">
        <v>1466</v>
      </c>
      <c r="G1169" s="46"/>
      <c r="H1169" s="46">
        <v>18900000000</v>
      </c>
      <c r="I1169" s="46">
        <v>12900000000</v>
      </c>
      <c r="J1169" s="22"/>
      <c r="K1169" s="22"/>
    </row>
    <row r="1170" spans="3:11">
      <c r="C1170" s="22"/>
      <c r="D1170" s="46" t="s">
        <v>2576</v>
      </c>
      <c r="E1170" s="46" t="s">
        <v>3387</v>
      </c>
      <c r="F1170" s="46" t="s">
        <v>1468</v>
      </c>
      <c r="G1170" s="46"/>
      <c r="H1170" s="46">
        <v>8800000000</v>
      </c>
      <c r="I1170" s="46">
        <v>7300000000</v>
      </c>
      <c r="J1170" s="22"/>
      <c r="K1170" s="22"/>
    </row>
    <row r="1171" spans="3:11">
      <c r="C1171" s="22"/>
      <c r="D1171" s="46" t="s">
        <v>438</v>
      </c>
      <c r="E1171" s="46" t="s">
        <v>3388</v>
      </c>
      <c r="F1171" s="46" t="s">
        <v>1470</v>
      </c>
      <c r="G1171" s="46"/>
      <c r="H1171" s="46">
        <v>266000000</v>
      </c>
      <c r="I1171" s="46">
        <v>236000000</v>
      </c>
      <c r="J1171" s="22"/>
      <c r="K1171" s="22"/>
    </row>
    <row r="1172" spans="3:11">
      <c r="C1172" s="22"/>
      <c r="D1172" s="46" t="s">
        <v>438</v>
      </c>
      <c r="E1172" s="46" t="s">
        <v>3389</v>
      </c>
      <c r="F1172" s="46" t="s">
        <v>1472</v>
      </c>
      <c r="G1172" s="46"/>
      <c r="H1172" s="46">
        <v>56000000</v>
      </c>
      <c r="I1172" s="46">
        <v>67000000</v>
      </c>
      <c r="J1172" s="22"/>
      <c r="K1172" s="22"/>
    </row>
    <row r="1173" spans="3:11">
      <c r="C1173" s="22"/>
      <c r="D1173" s="46" t="s">
        <v>438</v>
      </c>
      <c r="E1173" s="46" t="s">
        <v>3390</v>
      </c>
      <c r="F1173" s="46" t="s">
        <v>1474</v>
      </c>
      <c r="G1173" s="46"/>
      <c r="H1173" s="46">
        <v>5200000000</v>
      </c>
      <c r="I1173" s="46">
        <v>4300000000</v>
      </c>
      <c r="J1173" s="22"/>
      <c r="K1173" s="22"/>
    </row>
    <row r="1174" spans="3:11">
      <c r="C1174" s="22"/>
      <c r="D1174" s="46" t="s">
        <v>438</v>
      </c>
      <c r="E1174" s="46" t="s">
        <v>3391</v>
      </c>
      <c r="F1174" s="46" t="s">
        <v>1476</v>
      </c>
      <c r="G1174" s="46"/>
      <c r="H1174" s="46">
        <v>4600000000</v>
      </c>
      <c r="I1174" s="46">
        <v>11300000000</v>
      </c>
      <c r="J1174" s="22"/>
      <c r="K1174" s="22"/>
    </row>
    <row r="1175" spans="3:11">
      <c r="C1175" s="22"/>
      <c r="D1175" s="46" t="s">
        <v>438</v>
      </c>
      <c r="E1175" s="46" t="s">
        <v>3392</v>
      </c>
      <c r="F1175" s="46" t="s">
        <v>3393</v>
      </c>
      <c r="G1175" s="46"/>
      <c r="H1175" s="46">
        <v>22605000000</v>
      </c>
      <c r="I1175" s="46">
        <v>15806000000</v>
      </c>
      <c r="J1175" s="22"/>
      <c r="K1175" s="22"/>
    </row>
    <row r="1176" spans="3:11">
      <c r="C1176" s="22"/>
      <c r="D1176" s="46" t="s">
        <v>438</v>
      </c>
      <c r="E1176" s="46" t="s">
        <v>3394</v>
      </c>
      <c r="F1176" s="46" t="s">
        <v>1489</v>
      </c>
      <c r="G1176" s="46"/>
      <c r="H1176" s="46">
        <v>-1000000</v>
      </c>
      <c r="I1176" s="46">
        <v>-5000000</v>
      </c>
      <c r="J1176" s="22">
        <v>-9000000</v>
      </c>
      <c r="K1176" s="22"/>
    </row>
    <row r="1177" spans="3:11">
      <c r="C1177" s="22"/>
      <c r="D1177" s="46" t="s">
        <v>438</v>
      </c>
      <c r="E1177" s="46" t="s">
        <v>3395</v>
      </c>
      <c r="F1177" s="46" t="s">
        <v>2087</v>
      </c>
      <c r="G1177" s="46"/>
      <c r="H1177" s="46">
        <v>758000000</v>
      </c>
      <c r="I1177" s="46"/>
      <c r="J1177" s="22"/>
      <c r="K1177" s="22"/>
    </row>
    <row r="1178" spans="3:11">
      <c r="C1178" s="22"/>
      <c r="D1178" s="46" t="s">
        <v>438</v>
      </c>
      <c r="E1178" s="46" t="s">
        <v>3396</v>
      </c>
      <c r="F1178" s="46" t="s">
        <v>1486</v>
      </c>
      <c r="G1178" s="46"/>
      <c r="H1178" s="46">
        <v>7</v>
      </c>
      <c r="I1178" s="46"/>
      <c r="J1178" s="22"/>
      <c r="K1178" s="22"/>
    </row>
    <row r="1179" spans="3:11">
      <c r="C1179" s="22"/>
      <c r="D1179" s="46" t="s">
        <v>438</v>
      </c>
      <c r="E1179" s="46" t="s">
        <v>3397</v>
      </c>
      <c r="F1179" s="46" t="s">
        <v>2311</v>
      </c>
      <c r="G1179" s="46"/>
      <c r="H1179" s="46">
        <v>0</v>
      </c>
      <c r="I1179" s="46">
        <v>0</v>
      </c>
      <c r="J1179" s="22">
        <v>0</v>
      </c>
      <c r="K1179" s="22"/>
    </row>
    <row r="1180" spans="3:11">
      <c r="C1180" s="22"/>
      <c r="D1180" s="46" t="s">
        <v>2576</v>
      </c>
      <c r="E1180" s="46" t="s">
        <v>3256</v>
      </c>
      <c r="F1180" s="46" t="s">
        <v>1492</v>
      </c>
      <c r="G1180" s="46"/>
      <c r="H1180" s="46">
        <v>3509000000</v>
      </c>
      <c r="I1180" s="46">
        <v>-2909000000</v>
      </c>
      <c r="J1180" s="22">
        <v>3574000000</v>
      </c>
      <c r="K1180" s="22"/>
    </row>
    <row r="1181" spans="3:11">
      <c r="C1181" s="22"/>
      <c r="D1181" s="46" t="s">
        <v>2576</v>
      </c>
      <c r="E1181" s="46" t="s">
        <v>3398</v>
      </c>
      <c r="F1181" s="46" t="s">
        <v>2090</v>
      </c>
      <c r="G1181" s="46"/>
      <c r="H1181" s="46">
        <v>492000000</v>
      </c>
      <c r="I1181" s="46">
        <v>-531000000</v>
      </c>
      <c r="J1181" s="22"/>
      <c r="K1181" s="22"/>
    </row>
    <row r="1182" spans="3:11">
      <c r="C1182" s="22"/>
      <c r="D1182" s="46" t="s">
        <v>2576</v>
      </c>
      <c r="E1182" s="46" t="s">
        <v>3399</v>
      </c>
      <c r="F1182" s="46" t="s">
        <v>2092</v>
      </c>
      <c r="G1182" s="46"/>
      <c r="H1182" s="46">
        <v>98000000</v>
      </c>
      <c r="I1182" s="46">
        <v>-26000000</v>
      </c>
      <c r="J1182" s="22"/>
      <c r="K1182" s="22"/>
    </row>
    <row r="1183" spans="3:11">
      <c r="C1183" s="22"/>
      <c r="D1183" s="46" t="s">
        <v>438</v>
      </c>
      <c r="E1183" s="46" t="s">
        <v>3400</v>
      </c>
      <c r="F1183" s="46" t="s">
        <v>1507</v>
      </c>
      <c r="G1183" s="46"/>
      <c r="H1183" s="46">
        <v>13600000000</v>
      </c>
      <c r="I1183" s="46">
        <v>14300000000</v>
      </c>
      <c r="J1183" s="22"/>
      <c r="K1183" s="22"/>
    </row>
    <row r="1184" spans="3:11">
      <c r="C1184" s="22"/>
      <c r="D1184" s="46" t="s">
        <v>438</v>
      </c>
      <c r="E1184" s="46" t="s">
        <v>3401</v>
      </c>
      <c r="F1184" s="46" t="s">
        <v>1509</v>
      </c>
      <c r="G1184" s="46"/>
      <c r="H1184" s="46">
        <v>10500000000</v>
      </c>
      <c r="I1184" s="46">
        <v>12200000000</v>
      </c>
      <c r="J1184" s="22"/>
      <c r="K1184" s="22"/>
    </row>
    <row r="1185" spans="3:11">
      <c r="C1185" s="22"/>
      <c r="D1185" s="46" t="s">
        <v>438</v>
      </c>
      <c r="E1185" s="46" t="s">
        <v>3402</v>
      </c>
      <c r="F1185" s="46" t="s">
        <v>1511</v>
      </c>
      <c r="G1185" s="46"/>
      <c r="H1185" s="46">
        <v>3100000000</v>
      </c>
      <c r="I1185" s="46">
        <v>2500000000</v>
      </c>
      <c r="J1185" s="22"/>
      <c r="K1185" s="22"/>
    </row>
    <row r="1186" spans="3:11">
      <c r="C1186" s="22"/>
      <c r="D1186" s="46" t="s">
        <v>263</v>
      </c>
      <c r="E1186" s="46" t="s">
        <v>428</v>
      </c>
      <c r="F1186" s="46"/>
      <c r="G1186" s="46"/>
      <c r="H1186" s="46"/>
      <c r="I1186" s="46"/>
      <c r="J1186" s="22"/>
      <c r="K1186" s="22"/>
    </row>
    <row r="1187" spans="3:11">
      <c r="C1187" s="22"/>
      <c r="D1187" s="46"/>
      <c r="E1187" s="46" t="s">
        <v>2473</v>
      </c>
      <c r="F1187" s="46" t="s">
        <v>2364</v>
      </c>
      <c r="G1187" s="46"/>
      <c r="H1187" s="46"/>
      <c r="I1187" s="46"/>
      <c r="J1187" s="22"/>
      <c r="K1187" s="22"/>
    </row>
    <row r="1188" spans="3:11">
      <c r="C1188" s="22"/>
      <c r="D1188" s="46" t="s">
        <v>2124</v>
      </c>
      <c r="E1188" s="46" t="s">
        <v>3403</v>
      </c>
      <c r="F1188" s="46" t="s">
        <v>3404</v>
      </c>
      <c r="G1188" s="46"/>
      <c r="H1188" s="46"/>
      <c r="I1188" s="46"/>
      <c r="J1188" s="22"/>
      <c r="K1188" s="22"/>
    </row>
    <row r="1189" spans="3:11">
      <c r="C1189" s="22"/>
      <c r="D1189" s="46" t="s">
        <v>438</v>
      </c>
      <c r="E1189" s="46" t="s">
        <v>3405</v>
      </c>
      <c r="F1189" s="46" t="s">
        <v>1445</v>
      </c>
      <c r="G1189" s="46"/>
      <c r="H1189" s="46">
        <v>88474000000</v>
      </c>
      <c r="I1189" s="46">
        <v>72700000000</v>
      </c>
      <c r="J1189" s="22"/>
      <c r="K1189" s="22"/>
    </row>
    <row r="1190" spans="3:11">
      <c r="C1190" s="22"/>
      <c r="D1190" s="46" t="s">
        <v>2576</v>
      </c>
      <c r="E1190" s="46" t="s">
        <v>3406</v>
      </c>
      <c r="F1190" s="46" t="s">
        <v>1447</v>
      </c>
      <c r="G1190" s="46" t="s">
        <v>548</v>
      </c>
      <c r="H1190" s="46">
        <v>65869000000</v>
      </c>
      <c r="I1190" s="46">
        <v>56894000000</v>
      </c>
      <c r="J1190" s="22"/>
      <c r="K1190" s="22"/>
    </row>
    <row r="1191" spans="3:11">
      <c r="C1191" s="22"/>
      <c r="D1191" s="46" t="s">
        <v>438</v>
      </c>
      <c r="E1191" s="46" t="s">
        <v>3392</v>
      </c>
      <c r="F1191" s="46" t="s">
        <v>3393</v>
      </c>
      <c r="G1191" s="46"/>
      <c r="H1191" s="46">
        <v>22605000000</v>
      </c>
      <c r="I1191" s="46">
        <v>15806000000</v>
      </c>
      <c r="J1191" s="22"/>
      <c r="K1191" s="22"/>
    </row>
    <row r="1192" spans="3:11">
      <c r="C1192" s="22"/>
      <c r="D1192" s="46" t="s">
        <v>438</v>
      </c>
      <c r="E1192" s="46" t="s">
        <v>3407</v>
      </c>
      <c r="F1192" s="46" t="s">
        <v>1448</v>
      </c>
      <c r="G1192" s="46"/>
      <c r="H1192" s="46">
        <v>83781000000</v>
      </c>
      <c r="I1192" s="46">
        <v>73359000000</v>
      </c>
      <c r="J1192" s="22"/>
      <c r="K1192" s="22"/>
    </row>
    <row r="1193" spans="3:11">
      <c r="C1193" s="22"/>
      <c r="D1193" s="46" t="s">
        <v>2576</v>
      </c>
      <c r="E1193" s="46" t="s">
        <v>3408</v>
      </c>
      <c r="F1193" s="46" t="s">
        <v>1450</v>
      </c>
      <c r="G1193" s="46" t="s">
        <v>548</v>
      </c>
      <c r="H1193" s="46">
        <v>65043000000</v>
      </c>
      <c r="I1193" s="46">
        <v>63739000000</v>
      </c>
      <c r="J1193" s="22"/>
      <c r="K1193" s="22"/>
    </row>
    <row r="1194" spans="3:11">
      <c r="C1194" s="22"/>
      <c r="D1194" s="46" t="s">
        <v>438</v>
      </c>
      <c r="E1194" s="46" t="s">
        <v>3409</v>
      </c>
      <c r="F1194" s="46" t="s">
        <v>1401</v>
      </c>
      <c r="G1194" s="46"/>
      <c r="H1194" s="46">
        <v>18738000000</v>
      </c>
      <c r="I1194" s="46">
        <v>9620000000</v>
      </c>
      <c r="J1194" s="22"/>
      <c r="K1194" s="22"/>
    </row>
    <row r="1195" spans="3:11">
      <c r="C1195" s="22"/>
      <c r="D1195" s="46" t="s">
        <v>263</v>
      </c>
      <c r="E1195" s="46" t="s">
        <v>428</v>
      </c>
      <c r="F1195" s="46"/>
      <c r="G1195" s="46"/>
      <c r="H1195" s="46"/>
      <c r="I1195" s="46"/>
      <c r="J1195" s="22"/>
      <c r="K1195" s="22"/>
    </row>
    <row r="1196" spans="3:11">
      <c r="C1196" s="22"/>
      <c r="D1196" s="46"/>
      <c r="E1196" s="46" t="s">
        <v>2474</v>
      </c>
      <c r="F1196" s="46" t="s">
        <v>2365</v>
      </c>
      <c r="G1196" s="46"/>
      <c r="H1196" s="46"/>
      <c r="I1196" s="46"/>
      <c r="J1196" s="22"/>
      <c r="K1196" s="22"/>
    </row>
    <row r="1197" spans="3:11">
      <c r="C1197" s="22"/>
      <c r="D1197" s="46" t="s">
        <v>438</v>
      </c>
      <c r="E1197" s="46" t="s">
        <v>3405</v>
      </c>
      <c r="F1197" s="46" t="s">
        <v>1411</v>
      </c>
      <c r="G1197" s="46"/>
      <c r="H1197" s="46">
        <v>88474000000</v>
      </c>
      <c r="I1197" s="46">
        <v>72700000000</v>
      </c>
      <c r="J1197" s="22"/>
      <c r="K1197" s="22"/>
    </row>
    <row r="1198" spans="3:11">
      <c r="C1198" s="22"/>
      <c r="D1198" s="46" t="s">
        <v>2576</v>
      </c>
      <c r="E1198" s="46" t="s">
        <v>3406</v>
      </c>
      <c r="F1198" s="46" t="s">
        <v>3369</v>
      </c>
      <c r="G1198" s="46" t="s">
        <v>548</v>
      </c>
      <c r="H1198" s="46">
        <v>65869000000</v>
      </c>
      <c r="I1198" s="46">
        <v>56894000000</v>
      </c>
      <c r="J1198" s="22"/>
      <c r="K1198" s="22"/>
    </row>
    <row r="1199" spans="3:11">
      <c r="C1199" s="22"/>
      <c r="D1199" s="46" t="s">
        <v>438</v>
      </c>
      <c r="E1199" s="46" t="s">
        <v>3392</v>
      </c>
      <c r="F1199" s="46" t="s">
        <v>3393</v>
      </c>
      <c r="G1199" s="46"/>
      <c r="H1199" s="46">
        <v>22605000000</v>
      </c>
      <c r="I1199" s="46">
        <v>15806000000</v>
      </c>
      <c r="J1199" s="22"/>
      <c r="K1199" s="22"/>
    </row>
    <row r="1200" spans="3:11">
      <c r="C1200" s="22"/>
      <c r="D1200" s="46" t="s">
        <v>438</v>
      </c>
      <c r="E1200" s="46" t="s">
        <v>3410</v>
      </c>
      <c r="F1200" s="46" t="s">
        <v>1454</v>
      </c>
      <c r="G1200" s="46" t="s">
        <v>548</v>
      </c>
      <c r="H1200" s="46">
        <v>1332000000</v>
      </c>
      <c r="I1200" s="46">
        <v>1454000000</v>
      </c>
      <c r="J1200" s="22"/>
      <c r="K1200" s="22"/>
    </row>
    <row r="1201" spans="3:11">
      <c r="C1201" s="22"/>
      <c r="D1201" s="46" t="s">
        <v>2576</v>
      </c>
      <c r="E1201" s="46" t="s">
        <v>3411</v>
      </c>
      <c r="F1201" s="46" t="s">
        <v>3412</v>
      </c>
      <c r="G1201" s="46"/>
      <c r="H1201" s="46">
        <v>21273000000</v>
      </c>
      <c r="I1201" s="46">
        <v>14352000000</v>
      </c>
      <c r="J1201" s="22"/>
      <c r="K1201" s="22"/>
    </row>
    <row r="1202" spans="3:11">
      <c r="C1202" s="22"/>
      <c r="D1202" s="46" t="s">
        <v>2576</v>
      </c>
      <c r="E1202" s="46" t="s">
        <v>3413</v>
      </c>
      <c r="F1202" s="46" t="s">
        <v>3414</v>
      </c>
      <c r="G1202" s="46"/>
      <c r="H1202" s="46"/>
      <c r="I1202" s="46"/>
      <c r="J1202" s="22"/>
      <c r="K1202" s="22"/>
    </row>
    <row r="1203" spans="3:11">
      <c r="C1203" s="22"/>
      <c r="D1203" s="46" t="s">
        <v>438</v>
      </c>
      <c r="E1203" s="46" t="s">
        <v>3407</v>
      </c>
      <c r="F1203" s="46" t="s">
        <v>1411</v>
      </c>
      <c r="G1203" s="46"/>
      <c r="H1203" s="46">
        <v>83781000000</v>
      </c>
      <c r="I1203" s="46">
        <v>73359000000</v>
      </c>
      <c r="J1203" s="22"/>
      <c r="K1203" s="22"/>
    </row>
    <row r="1204" spans="3:11">
      <c r="C1204" s="22"/>
      <c r="D1204" s="46" t="s">
        <v>2576</v>
      </c>
      <c r="E1204" s="46" t="s">
        <v>3408</v>
      </c>
      <c r="F1204" s="46" t="s">
        <v>3369</v>
      </c>
      <c r="G1204" s="46" t="s">
        <v>548</v>
      </c>
      <c r="H1204" s="46">
        <v>65043000000</v>
      </c>
      <c r="I1204" s="46">
        <v>63739000000</v>
      </c>
      <c r="J1204" s="22"/>
      <c r="K1204" s="22"/>
    </row>
    <row r="1205" spans="3:11">
      <c r="C1205" s="22"/>
      <c r="D1205" s="46" t="s">
        <v>438</v>
      </c>
      <c r="E1205" s="46" t="s">
        <v>3409</v>
      </c>
      <c r="F1205" s="46" t="s">
        <v>1401</v>
      </c>
      <c r="G1205" s="46"/>
      <c r="H1205" s="46">
        <v>18738000000</v>
      </c>
      <c r="I1205" s="46">
        <v>9620000000</v>
      </c>
      <c r="J1205" s="22"/>
      <c r="K1205" s="22"/>
    </row>
    <row r="1206" spans="3:11">
      <c r="C1206" s="22"/>
      <c r="D1206" s="46" t="s">
        <v>438</v>
      </c>
      <c r="E1206" s="46" t="s">
        <v>3415</v>
      </c>
      <c r="F1206" s="46" t="s">
        <v>1454</v>
      </c>
      <c r="G1206" s="46" t="s">
        <v>548</v>
      </c>
      <c r="H1206" s="46">
        <v>5248000000</v>
      </c>
      <c r="I1206" s="46">
        <v>617000000</v>
      </c>
      <c r="J1206" s="22"/>
      <c r="K1206" s="22"/>
    </row>
    <row r="1207" spans="3:11">
      <c r="C1207" s="22"/>
      <c r="D1207" s="46" t="s">
        <v>2576</v>
      </c>
      <c r="E1207" s="46" t="s">
        <v>3416</v>
      </c>
      <c r="F1207" s="46" t="s">
        <v>3412</v>
      </c>
      <c r="G1207" s="46"/>
      <c r="H1207" s="46">
        <v>13490000000</v>
      </c>
      <c r="I1207" s="46">
        <v>9003000000</v>
      </c>
      <c r="J1207" s="22"/>
      <c r="K1207" s="22"/>
    </row>
    <row r="1208" spans="3:11">
      <c r="C1208" s="22"/>
      <c r="D1208" s="46" t="s">
        <v>2576</v>
      </c>
      <c r="E1208" s="46" t="s">
        <v>3417</v>
      </c>
      <c r="F1208" s="46" t="s">
        <v>3414</v>
      </c>
      <c r="G1208" s="46"/>
      <c r="H1208" s="46"/>
      <c r="I1208" s="46"/>
      <c r="J1208" s="22"/>
      <c r="K1208" s="22"/>
    </row>
    <row r="1209" spans="3:11">
      <c r="C1209" s="22"/>
      <c r="D1209" s="46" t="s">
        <v>263</v>
      </c>
      <c r="E1209" s="46" t="s">
        <v>428</v>
      </c>
      <c r="F1209" s="46"/>
      <c r="G1209" s="46"/>
      <c r="H1209" s="46"/>
      <c r="I1209" s="46"/>
      <c r="J1209" s="22"/>
      <c r="K1209" s="22"/>
    </row>
    <row r="1210" spans="3:11">
      <c r="C1210" s="22"/>
      <c r="D1210" s="46"/>
      <c r="E1210" s="46" t="s">
        <v>2475</v>
      </c>
      <c r="F1210" s="46" t="s">
        <v>2366</v>
      </c>
      <c r="G1210" s="46"/>
      <c r="H1210" s="46"/>
      <c r="I1210" s="46"/>
      <c r="J1210" s="22"/>
      <c r="K1210" s="22"/>
    </row>
    <row r="1211" spans="3:11">
      <c r="C1211" s="22"/>
      <c r="D1211" s="46" t="s">
        <v>2576</v>
      </c>
      <c r="E1211" s="46" t="s">
        <v>3418</v>
      </c>
      <c r="F1211" s="46" t="s">
        <v>2476</v>
      </c>
      <c r="G1211" s="46"/>
      <c r="H1211" s="46">
        <v>1404000000</v>
      </c>
      <c r="I1211" s="46">
        <v>1309000000</v>
      </c>
      <c r="J1211" s="22">
        <v>1467000000</v>
      </c>
      <c r="K1211" s="22"/>
    </row>
    <row r="1212" spans="3:11">
      <c r="C1212" s="22"/>
      <c r="D1212" s="46" t="s">
        <v>2576</v>
      </c>
      <c r="E1212" s="46" t="s">
        <v>3419</v>
      </c>
      <c r="F1212" s="46" t="s">
        <v>2299</v>
      </c>
      <c r="G1212" s="46"/>
      <c r="H1212" s="46">
        <v>604000000</v>
      </c>
      <c r="I1212" s="46">
        <v>-2727000000</v>
      </c>
      <c r="J1212" s="22">
        <v>390000000</v>
      </c>
      <c r="K1212" s="22"/>
    </row>
    <row r="1213" spans="3:11">
      <c r="C1213" s="22"/>
      <c r="D1213" s="46" t="s">
        <v>2576</v>
      </c>
      <c r="E1213" s="46" t="s">
        <v>3420</v>
      </c>
      <c r="F1213" s="46" t="s">
        <v>2301</v>
      </c>
      <c r="G1213" s="46"/>
      <c r="H1213" s="46">
        <v>-98000000</v>
      </c>
      <c r="I1213" s="46">
        <v>2361000000</v>
      </c>
      <c r="J1213" s="22">
        <v>-357000000</v>
      </c>
      <c r="K1213" s="22"/>
    </row>
    <row r="1214" spans="3:11">
      <c r="C1214" s="22"/>
      <c r="D1214" s="46" t="s">
        <v>438</v>
      </c>
      <c r="E1214" s="46" t="s">
        <v>3421</v>
      </c>
      <c r="F1214" s="46" t="s">
        <v>2303</v>
      </c>
      <c r="G1214" s="46"/>
      <c r="H1214" s="46">
        <v>506000000</v>
      </c>
      <c r="I1214" s="46">
        <v>-366000000</v>
      </c>
      <c r="J1214" s="22">
        <v>33000000</v>
      </c>
      <c r="K1214" s="22"/>
    </row>
    <row r="1215" spans="3:11">
      <c r="C1215" s="22"/>
      <c r="D1215" s="46" t="s">
        <v>263</v>
      </c>
      <c r="E1215" s="46" t="s">
        <v>428</v>
      </c>
      <c r="F1215" s="46"/>
      <c r="G1215" s="46"/>
      <c r="H1215" s="46"/>
      <c r="I1215" s="46"/>
      <c r="J1215" s="22"/>
      <c r="K1215" s="22"/>
    </row>
    <row r="1216" spans="3:11">
      <c r="C1216" s="22"/>
      <c r="D1216" s="46"/>
      <c r="E1216" s="46" t="s">
        <v>2478</v>
      </c>
      <c r="F1216" s="46" t="s">
        <v>2367</v>
      </c>
      <c r="G1216" s="46"/>
      <c r="H1216" s="46"/>
      <c r="I1216" s="46"/>
      <c r="J1216" s="22"/>
      <c r="K1216" s="22"/>
    </row>
    <row r="1217" spans="3:11">
      <c r="C1217" s="22"/>
      <c r="D1217" s="46" t="s">
        <v>438</v>
      </c>
      <c r="E1217" s="46" t="s">
        <v>2615</v>
      </c>
      <c r="F1217" s="46" t="s">
        <v>2479</v>
      </c>
      <c r="G1217" s="46"/>
      <c r="H1217" s="46">
        <v>952000000</v>
      </c>
      <c r="I1217" s="46">
        <v>-32000000</v>
      </c>
      <c r="J1217" s="22">
        <v>52000000</v>
      </c>
      <c r="K1217" s="22"/>
    </row>
    <row r="1218" spans="3:11">
      <c r="C1218" s="22"/>
      <c r="D1218" s="46" t="s">
        <v>438</v>
      </c>
      <c r="E1218" s="46" t="s">
        <v>2616</v>
      </c>
      <c r="F1218" s="46" t="s">
        <v>2306</v>
      </c>
      <c r="G1218" s="46"/>
      <c r="H1218" s="46">
        <v>545000000</v>
      </c>
      <c r="I1218" s="46">
        <v>296000000</v>
      </c>
      <c r="J1218" s="22">
        <v>388000000</v>
      </c>
      <c r="K1218" s="22"/>
    </row>
    <row r="1219" spans="3:11">
      <c r="C1219" s="22"/>
      <c r="D1219" s="46" t="s">
        <v>2576</v>
      </c>
      <c r="E1219" s="46" t="s">
        <v>3422</v>
      </c>
      <c r="F1219" s="46" t="s">
        <v>2308</v>
      </c>
      <c r="G1219" s="46"/>
      <c r="H1219" s="46">
        <v>2000000</v>
      </c>
      <c r="I1219" s="46">
        <v>1000000</v>
      </c>
      <c r="J1219" s="22">
        <v>-1000000</v>
      </c>
      <c r="K1219" s="22"/>
    </row>
    <row r="1220" spans="3:11">
      <c r="C1220" s="22"/>
      <c r="D1220" s="46" t="s">
        <v>263</v>
      </c>
      <c r="E1220" s="46" t="s">
        <v>428</v>
      </c>
      <c r="F1220" s="46"/>
      <c r="G1220" s="46"/>
      <c r="H1220" s="46"/>
      <c r="I1220" s="46"/>
      <c r="J1220" s="22"/>
      <c r="K1220" s="22"/>
    </row>
    <row r="1221" spans="3:11">
      <c r="C1221" s="22"/>
      <c r="D1221" s="46"/>
      <c r="E1221" s="46" t="s">
        <v>2482</v>
      </c>
      <c r="F1221" s="46" t="s">
        <v>2368</v>
      </c>
      <c r="G1221" s="46"/>
      <c r="H1221" s="46"/>
      <c r="I1221" s="46"/>
      <c r="J1221" s="22"/>
      <c r="K1221" s="22"/>
    </row>
    <row r="1222" spans="3:11">
      <c r="C1222" s="22"/>
      <c r="D1222" s="46"/>
      <c r="E1222" s="46" t="s">
        <v>1493</v>
      </c>
      <c r="F1222" s="46" t="s">
        <v>368</v>
      </c>
      <c r="G1222" s="46"/>
      <c r="H1222" s="46"/>
      <c r="I1222" s="46"/>
      <c r="J1222" s="22"/>
      <c r="K1222" s="22"/>
    </row>
    <row r="1223" spans="3:11">
      <c r="C1223" s="22"/>
      <c r="D1223" s="46" t="s">
        <v>438</v>
      </c>
      <c r="E1223" s="46" t="s">
        <v>3423</v>
      </c>
      <c r="F1223" s="46" t="s">
        <v>1495</v>
      </c>
      <c r="G1223" s="46"/>
      <c r="H1223" s="46">
        <v>943000000</v>
      </c>
      <c r="I1223" s="46">
        <v>1532000000</v>
      </c>
      <c r="J1223" s="22"/>
      <c r="K1223" s="22"/>
    </row>
    <row r="1224" spans="3:11">
      <c r="C1224" s="22"/>
      <c r="D1224" s="46" t="s">
        <v>438</v>
      </c>
      <c r="E1224" s="46" t="s">
        <v>3424</v>
      </c>
      <c r="F1224" s="46" t="s">
        <v>1497</v>
      </c>
      <c r="G1224" s="46"/>
      <c r="H1224" s="46">
        <v>12304000000</v>
      </c>
      <c r="I1224" s="46">
        <v>19501000000</v>
      </c>
      <c r="J1224" s="22"/>
      <c r="K1224" s="22"/>
    </row>
    <row r="1225" spans="3:11">
      <c r="C1225" s="22"/>
      <c r="D1225" s="46" t="s">
        <v>2576</v>
      </c>
      <c r="E1225" s="46" t="s">
        <v>3425</v>
      </c>
      <c r="F1225" s="46" t="s">
        <v>1499</v>
      </c>
      <c r="G1225" s="46"/>
      <c r="H1225" s="46">
        <v>6888000000</v>
      </c>
      <c r="I1225" s="46">
        <v>10397000000</v>
      </c>
      <c r="J1225" s="22"/>
      <c r="K1225" s="22"/>
    </row>
    <row r="1226" spans="3:11">
      <c r="C1226" s="22"/>
      <c r="D1226" s="46" t="s">
        <v>2576</v>
      </c>
      <c r="E1226" s="46" t="s">
        <v>3426</v>
      </c>
      <c r="F1226" s="46" t="s">
        <v>1501</v>
      </c>
      <c r="G1226" s="46"/>
      <c r="H1226" s="46">
        <v>5416000000</v>
      </c>
      <c r="I1226" s="46">
        <v>9104000000</v>
      </c>
      <c r="J1226" s="22"/>
      <c r="K1226" s="22"/>
    </row>
    <row r="1227" spans="3:11">
      <c r="C1227" s="22"/>
      <c r="D1227" s="46" t="s">
        <v>2576</v>
      </c>
      <c r="E1227" s="46" t="s">
        <v>3427</v>
      </c>
      <c r="F1227" s="46" t="s">
        <v>1503</v>
      </c>
      <c r="G1227" s="46"/>
      <c r="H1227" s="46">
        <v>9771000000</v>
      </c>
      <c r="I1227" s="46">
        <v>12917000000</v>
      </c>
      <c r="J1227" s="22"/>
      <c r="K1227" s="22"/>
    </row>
    <row r="1228" spans="3:11">
      <c r="C1228" s="22"/>
      <c r="D1228" s="46" t="s">
        <v>438</v>
      </c>
      <c r="E1228" s="46" t="s">
        <v>3428</v>
      </c>
      <c r="F1228" s="46" t="s">
        <v>3429</v>
      </c>
      <c r="G1228" s="46"/>
      <c r="H1228" s="46"/>
      <c r="I1228" s="46"/>
      <c r="J1228" s="22"/>
      <c r="K1228" s="22"/>
    </row>
    <row r="1229" spans="3:11">
      <c r="C1229" s="22"/>
      <c r="D1229" s="46" t="s">
        <v>263</v>
      </c>
      <c r="E1229" s="46" t="s">
        <v>428</v>
      </c>
      <c r="F1229" s="46"/>
      <c r="G1229" s="46"/>
      <c r="H1229" s="46"/>
      <c r="I1229" s="46"/>
      <c r="J1229" s="22"/>
      <c r="K1229" s="22"/>
    </row>
    <row r="1230" spans="3:11">
      <c r="C1230" s="22"/>
      <c r="D1230" s="46"/>
      <c r="E1230" s="46" t="s">
        <v>3430</v>
      </c>
      <c r="F1230" s="46" t="s">
        <v>2555</v>
      </c>
      <c r="G1230" s="46"/>
      <c r="H1230" s="46"/>
      <c r="I1230" s="46"/>
      <c r="J1230" s="22"/>
      <c r="K1230" s="22"/>
    </row>
    <row r="1231" spans="3:11">
      <c r="C1231" s="22"/>
      <c r="D1231" s="46"/>
      <c r="E1231" s="46"/>
      <c r="F1231" s="46" t="s">
        <v>3431</v>
      </c>
      <c r="G1231" s="46"/>
      <c r="H1231" s="46"/>
      <c r="I1231" s="46"/>
      <c r="J1231" s="22"/>
      <c r="K1231" s="22"/>
    </row>
    <row r="1232" spans="3:11">
      <c r="C1232" s="22"/>
      <c r="D1232" s="46" t="s">
        <v>438</v>
      </c>
      <c r="E1232" s="46" t="s">
        <v>3432</v>
      </c>
      <c r="F1232" s="46" t="s">
        <v>3433</v>
      </c>
      <c r="G1232" s="46"/>
      <c r="H1232" s="46"/>
      <c r="I1232" s="46"/>
      <c r="J1232" s="22"/>
      <c r="K1232" s="22"/>
    </row>
    <row r="1233" spans="3:11">
      <c r="C1233" s="22"/>
      <c r="D1233" s="46" t="s">
        <v>438</v>
      </c>
      <c r="E1233" s="46" t="s">
        <v>3434</v>
      </c>
      <c r="F1233" s="46" t="s">
        <v>3435</v>
      </c>
      <c r="G1233" s="46"/>
      <c r="H1233" s="46">
        <v>211000000</v>
      </c>
      <c r="I1233" s="46">
        <v>-29000000</v>
      </c>
      <c r="J1233" s="22"/>
      <c r="K1233" s="22"/>
    </row>
    <row r="1234" spans="3:11">
      <c r="C1234" s="22"/>
      <c r="D1234" s="46" t="s">
        <v>438</v>
      </c>
      <c r="E1234" s="46" t="s">
        <v>2633</v>
      </c>
      <c r="F1234" s="46" t="s">
        <v>1933</v>
      </c>
      <c r="G1234" s="46"/>
      <c r="H1234" s="46">
        <v>257442000000</v>
      </c>
      <c r="I1234" s="46">
        <v>252007000000</v>
      </c>
      <c r="J1234" s="22"/>
      <c r="K1234" s="22"/>
    </row>
    <row r="1235" spans="3:11">
      <c r="C1235" s="22"/>
      <c r="D1235" s="46" t="s">
        <v>2576</v>
      </c>
      <c r="E1235" s="46" t="s">
        <v>3436</v>
      </c>
      <c r="F1235" s="46" t="s">
        <v>3437</v>
      </c>
      <c r="G1235" s="46"/>
      <c r="H1235" s="46"/>
      <c r="I1235" s="46"/>
      <c r="J1235" s="22"/>
      <c r="K1235" s="22"/>
    </row>
    <row r="1236" spans="3:11">
      <c r="C1236" s="22"/>
      <c r="D1236" s="46" t="s">
        <v>2576</v>
      </c>
      <c r="E1236" s="46" t="s">
        <v>3438</v>
      </c>
      <c r="F1236" s="46" t="s">
        <v>3439</v>
      </c>
      <c r="G1236" s="46"/>
      <c r="H1236" s="46"/>
      <c r="I1236" s="46">
        <v>6000000000</v>
      </c>
      <c r="J1236" s="22"/>
      <c r="K1236" s="22"/>
    </row>
    <row r="1237" spans="3:11">
      <c r="C1237" s="22"/>
      <c r="D1237" s="46" t="s">
        <v>2576</v>
      </c>
      <c r="E1237" s="46" t="s">
        <v>3440</v>
      </c>
      <c r="F1237" s="46" t="s">
        <v>3441</v>
      </c>
      <c r="G1237" s="46"/>
      <c r="H1237" s="46"/>
      <c r="I1237" s="46"/>
      <c r="J1237" s="22"/>
      <c r="K1237" s="22"/>
    </row>
    <row r="1238" spans="3:11">
      <c r="C1238" s="22"/>
      <c r="D1238" s="46" t="s">
        <v>2576</v>
      </c>
      <c r="E1238" s="46" t="s">
        <v>3442</v>
      </c>
      <c r="F1238" s="46" t="s">
        <v>3443</v>
      </c>
      <c r="G1238" s="46"/>
      <c r="H1238" s="46"/>
      <c r="I1238" s="46">
        <v>6000000000</v>
      </c>
      <c r="J1238" s="22"/>
      <c r="K1238" s="22"/>
    </row>
    <row r="1239" spans="3:11">
      <c r="C1239" s="22"/>
      <c r="D1239" s="46" t="s">
        <v>2576</v>
      </c>
      <c r="E1239" s="46" t="s">
        <v>3444</v>
      </c>
      <c r="F1239" s="46" t="s">
        <v>3445</v>
      </c>
      <c r="G1239" s="46"/>
      <c r="H1239" s="46"/>
      <c r="I1239" s="46"/>
      <c r="J1239" s="22"/>
      <c r="K1239" s="22"/>
    </row>
    <row r="1240" spans="3:11">
      <c r="C1240" s="22"/>
      <c r="D1240" s="46" t="s">
        <v>2576</v>
      </c>
      <c r="E1240" s="46" t="s">
        <v>3446</v>
      </c>
      <c r="F1240" s="46" t="s">
        <v>3447</v>
      </c>
      <c r="G1240" s="46"/>
      <c r="H1240" s="46"/>
      <c r="I1240" s="46"/>
      <c r="J1240" s="22"/>
      <c r="K1240" s="22"/>
    </row>
    <row r="1241" spans="3:11">
      <c r="C1241" s="22"/>
      <c r="D1241" s="46" t="s">
        <v>438</v>
      </c>
      <c r="E1241" s="46" t="s">
        <v>3448</v>
      </c>
      <c r="F1241" s="46" t="s">
        <v>613</v>
      </c>
      <c r="G1241" s="46"/>
      <c r="H1241" s="46"/>
      <c r="I1241" s="46"/>
      <c r="J1241" s="22"/>
      <c r="K1241" s="22"/>
    </row>
    <row r="1242" spans="3:11">
      <c r="C1242" s="22"/>
      <c r="D1242" s="46" t="s">
        <v>438</v>
      </c>
      <c r="E1242" s="46" t="s">
        <v>3449</v>
      </c>
      <c r="F1242" s="46" t="s">
        <v>626</v>
      </c>
      <c r="G1242" s="46"/>
      <c r="H1242" s="46"/>
      <c r="I1242" s="46"/>
      <c r="J1242" s="22"/>
      <c r="K1242" s="22"/>
    </row>
    <row r="1243" spans="3:11">
      <c r="C1243" s="22"/>
      <c r="D1243" s="46" t="s">
        <v>438</v>
      </c>
      <c r="E1243" s="46" t="s">
        <v>2661</v>
      </c>
      <c r="F1243" s="46" t="s">
        <v>1394</v>
      </c>
      <c r="G1243" s="46"/>
      <c r="H1243" s="46">
        <v>15565000000</v>
      </c>
      <c r="I1243" s="46">
        <v>13879000000</v>
      </c>
      <c r="J1243" s="22"/>
      <c r="K1243" s="22"/>
    </row>
    <row r="1244" spans="3:11">
      <c r="C1244" s="22"/>
      <c r="D1244" s="46" t="s">
        <v>2576</v>
      </c>
      <c r="E1244" s="46" t="s">
        <v>3450</v>
      </c>
      <c r="F1244" s="46" t="s">
        <v>3451</v>
      </c>
      <c r="G1244" s="46"/>
      <c r="H1244" s="46">
        <v>171000000</v>
      </c>
      <c r="I1244" s="46">
        <v>505000000</v>
      </c>
      <c r="J1244" s="22"/>
      <c r="K1244" s="22"/>
    </row>
    <row r="1245" spans="3:11">
      <c r="C1245" s="22"/>
      <c r="D1245" s="46" t="s">
        <v>2576</v>
      </c>
      <c r="E1245" s="46" t="s">
        <v>3452</v>
      </c>
      <c r="F1245" s="46" t="s">
        <v>3453</v>
      </c>
      <c r="G1245" s="46"/>
      <c r="H1245" s="46">
        <v>1300000000</v>
      </c>
      <c r="I1245" s="46">
        <v>1500000000</v>
      </c>
      <c r="J1245" s="22"/>
      <c r="K1245" s="22"/>
    </row>
    <row r="1246" spans="3:11">
      <c r="C1246" s="22"/>
      <c r="D1246" s="46" t="s">
        <v>2576</v>
      </c>
      <c r="E1246" s="46" t="s">
        <v>3454</v>
      </c>
      <c r="F1246" s="46" t="s">
        <v>3455</v>
      </c>
      <c r="G1246" s="46"/>
      <c r="H1246" s="46">
        <v>108000000</v>
      </c>
      <c r="I1246" s="46">
        <v>88000000</v>
      </c>
      <c r="J1246" s="22"/>
      <c r="K1246" s="22"/>
    </row>
    <row r="1247" spans="3:11">
      <c r="C1247" s="22"/>
      <c r="D1247" s="46" t="s">
        <v>2576</v>
      </c>
      <c r="E1247" s="46" t="s">
        <v>3456</v>
      </c>
      <c r="F1247" s="46" t="s">
        <v>3457</v>
      </c>
      <c r="G1247" s="46"/>
      <c r="H1247" s="46"/>
      <c r="I1247" s="46"/>
      <c r="J1247" s="22"/>
      <c r="K1247" s="22"/>
    </row>
    <row r="1248" spans="3:11">
      <c r="C1248" s="22"/>
      <c r="D1248" s="46" t="s">
        <v>2576</v>
      </c>
      <c r="E1248" s="46" t="s">
        <v>3458</v>
      </c>
      <c r="F1248" s="46" t="s">
        <v>3459</v>
      </c>
      <c r="G1248" s="46"/>
      <c r="H1248" s="46"/>
      <c r="I1248" s="46"/>
      <c r="J1248" s="22"/>
      <c r="K1248" s="22"/>
    </row>
    <row r="1249" spans="3:11">
      <c r="C1249" s="22"/>
      <c r="D1249" s="46" t="s">
        <v>438</v>
      </c>
      <c r="E1249" s="46" t="s">
        <v>2640</v>
      </c>
      <c r="F1249" s="46" t="s">
        <v>446</v>
      </c>
      <c r="G1249" s="46"/>
      <c r="H1249" s="46">
        <v>862551000000</v>
      </c>
      <c r="I1249" s="46">
        <v>822286000000</v>
      </c>
      <c r="J1249" s="22">
        <v>798351000000</v>
      </c>
      <c r="K1249" s="22"/>
    </row>
    <row r="1250" spans="3:11">
      <c r="C1250" s="22"/>
      <c r="D1250" s="46" t="s">
        <v>438</v>
      </c>
      <c r="E1250" s="46" t="s">
        <v>3460</v>
      </c>
      <c r="F1250" s="46" t="s">
        <v>3461</v>
      </c>
      <c r="G1250" s="46"/>
      <c r="H1250" s="46">
        <v>9000000</v>
      </c>
      <c r="I1250" s="46">
        <v>11000000</v>
      </c>
      <c r="J1250" s="22"/>
      <c r="K1250" s="22"/>
    </row>
    <row r="1251" spans="3:11">
      <c r="C1251" s="22"/>
      <c r="D1251" s="46" t="s">
        <v>2576</v>
      </c>
      <c r="E1251" s="46" t="s">
        <v>3462</v>
      </c>
      <c r="F1251" s="46" t="s">
        <v>3463</v>
      </c>
      <c r="G1251" s="46"/>
      <c r="H1251" s="46"/>
      <c r="I1251" s="46"/>
      <c r="J1251" s="22"/>
      <c r="K1251" s="22"/>
    </row>
    <row r="1252" spans="3:11">
      <c r="C1252" s="22"/>
      <c r="D1252" s="46" t="s">
        <v>263</v>
      </c>
      <c r="E1252" s="46" t="s">
        <v>428</v>
      </c>
      <c r="F1252" s="46"/>
      <c r="G1252" s="46"/>
      <c r="H1252" s="46"/>
      <c r="I1252" s="46"/>
      <c r="J1252" s="22"/>
      <c r="K1252" s="22"/>
    </row>
    <row r="1253" spans="3:11">
      <c r="C1253" s="22"/>
      <c r="D1253" s="46"/>
      <c r="E1253" s="46" t="s">
        <v>1512</v>
      </c>
      <c r="F1253" s="46" t="s">
        <v>370</v>
      </c>
      <c r="G1253" s="46"/>
      <c r="H1253" s="46"/>
      <c r="I1253" s="46"/>
      <c r="J1253" s="22"/>
      <c r="K1253" s="22"/>
    </row>
    <row r="1254" spans="3:11">
      <c r="C1254" s="22"/>
      <c r="D1254" s="46" t="s">
        <v>438</v>
      </c>
      <c r="E1254" s="46" t="s">
        <v>3432</v>
      </c>
      <c r="F1254" s="46" t="s">
        <v>2562</v>
      </c>
      <c r="G1254" s="46"/>
      <c r="H1254" s="46"/>
      <c r="I1254" s="46"/>
      <c r="J1254" s="22"/>
      <c r="K1254" s="22"/>
    </row>
    <row r="1255" spans="3:11">
      <c r="C1255" s="22"/>
      <c r="D1255" s="46" t="s">
        <v>438</v>
      </c>
      <c r="E1255" s="46" t="s">
        <v>2633</v>
      </c>
      <c r="F1255" s="46" t="s">
        <v>1933</v>
      </c>
      <c r="G1255" s="46"/>
      <c r="H1255" s="46">
        <v>257442000000</v>
      </c>
      <c r="I1255" s="46">
        <v>252007000000</v>
      </c>
      <c r="J1255" s="22"/>
      <c r="K1255" s="22"/>
    </row>
    <row r="1256" spans="3:11">
      <c r="C1256" s="22"/>
      <c r="D1256" s="46" t="s">
        <v>438</v>
      </c>
      <c r="E1256" s="46" t="s">
        <v>3405</v>
      </c>
      <c r="F1256" s="46" t="s">
        <v>1445</v>
      </c>
      <c r="G1256" s="46"/>
      <c r="H1256" s="46">
        <v>88474000000</v>
      </c>
      <c r="I1256" s="46">
        <v>72700000000</v>
      </c>
      <c r="J1256" s="22"/>
      <c r="K1256" s="22"/>
    </row>
    <row r="1257" spans="3:11">
      <c r="C1257" s="22"/>
      <c r="D1257" s="46" t="s">
        <v>438</v>
      </c>
      <c r="E1257" s="46" t="s">
        <v>3407</v>
      </c>
      <c r="F1257" s="46" t="s">
        <v>1448</v>
      </c>
      <c r="G1257" s="46" t="s">
        <v>548</v>
      </c>
      <c r="H1257" s="46">
        <v>83781000000</v>
      </c>
      <c r="I1257" s="46">
        <v>73359000000</v>
      </c>
      <c r="J1257" s="22"/>
      <c r="K1257" s="22"/>
    </row>
    <row r="1258" spans="3:11">
      <c r="C1258" s="22"/>
      <c r="D1258" s="46" t="s">
        <v>438</v>
      </c>
      <c r="E1258" s="46" t="s">
        <v>3464</v>
      </c>
      <c r="F1258" s="46" t="s">
        <v>3465</v>
      </c>
      <c r="G1258" s="46" t="s">
        <v>548</v>
      </c>
      <c r="H1258" s="46"/>
      <c r="I1258" s="46"/>
      <c r="J1258" s="22"/>
      <c r="K1258" s="22"/>
    </row>
    <row r="1259" spans="3:11">
      <c r="C1259" s="22"/>
      <c r="D1259" s="46" t="s">
        <v>263</v>
      </c>
      <c r="E1259" s="46" t="s">
        <v>428</v>
      </c>
      <c r="F1259" s="46"/>
      <c r="G1259" s="46"/>
      <c r="H1259" s="46"/>
      <c r="I1259" s="46"/>
      <c r="J1259" s="22"/>
      <c r="K1259" s="22"/>
    </row>
    <row r="1260" spans="3:11">
      <c r="C1260" s="22"/>
      <c r="D1260" s="46"/>
      <c r="E1260" s="46" t="s">
        <v>3466</v>
      </c>
      <c r="F1260" s="46" t="s">
        <v>371</v>
      </c>
      <c r="G1260" s="46"/>
      <c r="H1260" s="46"/>
      <c r="I1260" s="46"/>
      <c r="J1260" s="22"/>
      <c r="K1260" s="22"/>
    </row>
    <row r="1261" spans="3:11">
      <c r="C1261" s="22"/>
      <c r="D1261" s="46"/>
      <c r="E1261" s="46"/>
      <c r="F1261" s="46" t="s">
        <v>1515</v>
      </c>
      <c r="G1261" s="46"/>
      <c r="H1261" s="46"/>
      <c r="I1261" s="46"/>
      <c r="J1261" s="22"/>
      <c r="K1261" s="22"/>
    </row>
    <row r="1262" spans="3:11">
      <c r="C1262" s="22"/>
      <c r="D1262" s="46" t="s">
        <v>438</v>
      </c>
      <c r="E1262" s="46" t="s">
        <v>3432</v>
      </c>
      <c r="F1262" s="46" t="s">
        <v>3433</v>
      </c>
      <c r="G1262" s="46"/>
      <c r="H1262" s="46"/>
      <c r="I1262" s="46"/>
      <c r="J1262" s="22"/>
      <c r="K1262" s="22"/>
    </row>
    <row r="1263" spans="3:11">
      <c r="C1263" s="22"/>
      <c r="D1263" s="46" t="s">
        <v>2576</v>
      </c>
      <c r="E1263" s="46" t="s">
        <v>3467</v>
      </c>
      <c r="F1263" s="46" t="s">
        <v>3468</v>
      </c>
      <c r="G1263" s="46"/>
      <c r="H1263" s="46"/>
      <c r="I1263" s="46"/>
      <c r="J1263" s="22"/>
      <c r="K1263" s="22"/>
    </row>
    <row r="1264" spans="3:11">
      <c r="C1264" s="22"/>
      <c r="D1264" s="46" t="s">
        <v>2576</v>
      </c>
      <c r="E1264" s="46" t="s">
        <v>3469</v>
      </c>
      <c r="F1264" s="46" t="s">
        <v>3470</v>
      </c>
      <c r="G1264" s="46"/>
      <c r="H1264" s="46"/>
      <c r="I1264" s="46"/>
      <c r="J1264" s="22"/>
      <c r="K1264" s="22"/>
    </row>
    <row r="1265" spans="3:11">
      <c r="C1265" s="22"/>
      <c r="D1265" s="46" t="s">
        <v>438</v>
      </c>
      <c r="E1265" s="46" t="s">
        <v>2633</v>
      </c>
      <c r="F1265" s="46" t="s">
        <v>1933</v>
      </c>
      <c r="G1265" s="46"/>
      <c r="H1265" s="46">
        <v>257442000000</v>
      </c>
      <c r="I1265" s="46">
        <v>252007000000</v>
      </c>
      <c r="J1265" s="22"/>
      <c r="K1265" s="22"/>
    </row>
    <row r="1266" spans="3:11">
      <c r="C1266" s="22"/>
      <c r="D1266" s="46" t="s">
        <v>438</v>
      </c>
      <c r="E1266" s="46" t="s">
        <v>2661</v>
      </c>
      <c r="F1266" s="46" t="s">
        <v>1394</v>
      </c>
      <c r="G1266" s="46"/>
      <c r="H1266" s="46">
        <v>15565000000</v>
      </c>
      <c r="I1266" s="46">
        <v>13879000000</v>
      </c>
      <c r="J1266" s="22"/>
      <c r="K1266" s="22"/>
    </row>
    <row r="1267" spans="3:11">
      <c r="C1267" s="22"/>
      <c r="D1267" s="46" t="s">
        <v>438</v>
      </c>
      <c r="E1267" s="46" t="s">
        <v>2662</v>
      </c>
      <c r="F1267" s="46" t="s">
        <v>594</v>
      </c>
      <c r="G1267" s="46"/>
      <c r="H1267" s="46">
        <v>1000000</v>
      </c>
      <c r="I1267" s="46">
        <v>1000000</v>
      </c>
      <c r="J1267" s="22"/>
      <c r="K1267" s="22"/>
    </row>
    <row r="1268" spans="3:11">
      <c r="C1268" s="22"/>
      <c r="D1268" s="46" t="s">
        <v>438</v>
      </c>
      <c r="E1268" s="46" t="s">
        <v>2664</v>
      </c>
      <c r="F1268" s="46" t="s">
        <v>446</v>
      </c>
      <c r="G1268" s="46"/>
      <c r="H1268" s="46">
        <v>5788000000</v>
      </c>
      <c r="I1268" s="46">
        <v>5995000000</v>
      </c>
      <c r="J1268" s="22"/>
      <c r="K1268" s="22"/>
    </row>
    <row r="1269" spans="3:11">
      <c r="C1269" s="22"/>
      <c r="D1269" s="46" t="s">
        <v>438</v>
      </c>
      <c r="E1269" s="46" t="s">
        <v>2644</v>
      </c>
      <c r="F1269" s="46" t="s">
        <v>3162</v>
      </c>
      <c r="G1269" s="46"/>
      <c r="H1269" s="46">
        <v>12738000000</v>
      </c>
      <c r="I1269" s="46">
        <v>15580000000</v>
      </c>
      <c r="J1269" s="22"/>
      <c r="K1269" s="22"/>
    </row>
    <row r="1270" spans="3:11">
      <c r="C1270" s="22"/>
      <c r="D1270" s="46" t="s">
        <v>438</v>
      </c>
      <c r="E1270" s="46" t="s">
        <v>3405</v>
      </c>
      <c r="F1270" s="46" t="s">
        <v>1445</v>
      </c>
      <c r="G1270" s="46"/>
      <c r="H1270" s="46">
        <v>88474000000</v>
      </c>
      <c r="I1270" s="46">
        <v>72700000000</v>
      </c>
      <c r="J1270" s="22"/>
      <c r="K1270" s="22"/>
    </row>
    <row r="1271" spans="3:11">
      <c r="C1271" s="22"/>
      <c r="D1271" s="46" t="s">
        <v>438</v>
      </c>
      <c r="E1271" s="46" t="s">
        <v>3471</v>
      </c>
      <c r="F1271" s="46" t="s">
        <v>1447</v>
      </c>
      <c r="G1271" s="46" t="s">
        <v>548</v>
      </c>
      <c r="H1271" s="46"/>
      <c r="I1271" s="46"/>
      <c r="J1271" s="22"/>
      <c r="K1271" s="22"/>
    </row>
    <row r="1272" spans="3:11">
      <c r="C1272" s="22"/>
      <c r="D1272" s="46" t="s">
        <v>438</v>
      </c>
      <c r="E1272" s="46" t="s">
        <v>3392</v>
      </c>
      <c r="F1272" s="46" t="s">
        <v>3393</v>
      </c>
      <c r="G1272" s="46"/>
      <c r="H1272" s="46">
        <v>22605000000</v>
      </c>
      <c r="I1272" s="46">
        <v>15806000000</v>
      </c>
      <c r="J1272" s="22"/>
      <c r="K1272" s="22"/>
    </row>
    <row r="1273" spans="3:11">
      <c r="C1273" s="22"/>
      <c r="D1273" s="46" t="s">
        <v>438</v>
      </c>
      <c r="E1273" s="46" t="s">
        <v>2665</v>
      </c>
      <c r="F1273" s="46" t="s">
        <v>2483</v>
      </c>
      <c r="G1273" s="46"/>
      <c r="H1273" s="46">
        <v>2512000000</v>
      </c>
      <c r="I1273" s="46">
        <v>1386000000</v>
      </c>
      <c r="J1273" s="22"/>
      <c r="K1273" s="22"/>
    </row>
    <row r="1274" spans="3:11">
      <c r="C1274" s="22"/>
      <c r="D1274" s="46" t="s">
        <v>438</v>
      </c>
      <c r="E1274" s="46" t="s">
        <v>3448</v>
      </c>
      <c r="F1274" s="46" t="s">
        <v>3472</v>
      </c>
      <c r="G1274" s="46"/>
      <c r="H1274" s="46"/>
      <c r="I1274" s="46"/>
      <c r="J1274" s="22"/>
      <c r="K1274" s="22"/>
    </row>
    <row r="1275" spans="3:11">
      <c r="C1275" s="22"/>
      <c r="D1275" s="46"/>
      <c r="E1275" s="46"/>
      <c r="F1275" s="46" t="s">
        <v>1516</v>
      </c>
      <c r="G1275" s="46"/>
      <c r="H1275" s="46"/>
      <c r="I1275" s="46"/>
      <c r="J1275" s="22"/>
      <c r="K1275" s="22"/>
    </row>
    <row r="1276" spans="3:11">
      <c r="C1276" s="22"/>
      <c r="D1276" s="46" t="s">
        <v>438</v>
      </c>
      <c r="E1276" s="46" t="s">
        <v>3407</v>
      </c>
      <c r="F1276" s="46" t="s">
        <v>3473</v>
      </c>
      <c r="G1276" s="46" t="s">
        <v>548</v>
      </c>
      <c r="H1276" s="46">
        <v>83781000000</v>
      </c>
      <c r="I1276" s="46">
        <v>73359000000</v>
      </c>
      <c r="J1276" s="22"/>
      <c r="K1276" s="22"/>
    </row>
    <row r="1277" spans="3:11">
      <c r="C1277" s="22"/>
      <c r="D1277" s="46" t="s">
        <v>438</v>
      </c>
      <c r="E1277" s="46" t="s">
        <v>3474</v>
      </c>
      <c r="F1277" s="46" t="s">
        <v>1450</v>
      </c>
      <c r="G1277" s="46"/>
      <c r="H1277" s="46"/>
      <c r="I1277" s="46"/>
      <c r="J1277" s="22"/>
      <c r="K1277" s="22"/>
    </row>
    <row r="1278" spans="3:11">
      <c r="C1278" s="22"/>
      <c r="D1278" s="46" t="s">
        <v>438</v>
      </c>
      <c r="E1278" s="46" t="s">
        <v>3409</v>
      </c>
      <c r="F1278" s="46" t="s">
        <v>3475</v>
      </c>
      <c r="G1278" s="46" t="s">
        <v>548</v>
      </c>
      <c r="H1278" s="46">
        <v>18738000000</v>
      </c>
      <c r="I1278" s="46">
        <v>9620000000</v>
      </c>
      <c r="J1278" s="22"/>
      <c r="K1278" s="22"/>
    </row>
    <row r="1279" spans="3:11">
      <c r="C1279" s="22"/>
      <c r="D1279" s="46" t="s">
        <v>438</v>
      </c>
      <c r="E1279" s="46" t="s">
        <v>3476</v>
      </c>
      <c r="F1279" s="46" t="s">
        <v>3477</v>
      </c>
      <c r="G1279" s="46" t="s">
        <v>548</v>
      </c>
      <c r="H1279" s="46"/>
      <c r="I1279" s="46"/>
      <c r="J1279" s="22"/>
      <c r="K1279" s="22"/>
    </row>
    <row r="1280" spans="3:11">
      <c r="C1280" s="22"/>
      <c r="D1280" s="46" t="s">
        <v>438</v>
      </c>
      <c r="E1280" s="46" t="s">
        <v>3464</v>
      </c>
      <c r="F1280" s="46" t="s">
        <v>3478</v>
      </c>
      <c r="G1280" s="46" t="s">
        <v>548</v>
      </c>
      <c r="H1280" s="46"/>
      <c r="I1280" s="46"/>
      <c r="J1280" s="22"/>
      <c r="K1280" s="22"/>
    </row>
    <row r="1281" spans="3:11">
      <c r="C1281" s="22"/>
      <c r="D1281" s="46" t="s">
        <v>438</v>
      </c>
      <c r="E1281" s="46" t="s">
        <v>3449</v>
      </c>
      <c r="F1281" s="46" t="s">
        <v>3479</v>
      </c>
      <c r="G1281" s="46" t="s">
        <v>548</v>
      </c>
      <c r="H1281" s="46"/>
      <c r="I1281" s="46"/>
      <c r="J1281" s="22"/>
      <c r="K1281" s="22"/>
    </row>
    <row r="1282" spans="3:11">
      <c r="C1282" s="22"/>
      <c r="D1282" s="46" t="s">
        <v>263</v>
      </c>
      <c r="E1282" s="46" t="s">
        <v>428</v>
      </c>
      <c r="F1282" s="46"/>
      <c r="G1282" s="46"/>
      <c r="H1282" s="46"/>
      <c r="I1282" s="46"/>
      <c r="J1282" s="22"/>
      <c r="K1282" s="22"/>
    </row>
    <row r="1283" spans="3:11">
      <c r="C1283" s="22"/>
      <c r="D1283" s="46"/>
      <c r="E1283" s="46" t="s">
        <v>3480</v>
      </c>
      <c r="F1283" s="46" t="s">
        <v>2556</v>
      </c>
      <c r="G1283" s="46"/>
      <c r="H1283" s="46"/>
      <c r="I1283" s="46"/>
      <c r="J1283" s="22"/>
      <c r="K1283" s="22"/>
    </row>
    <row r="1284" spans="3:11">
      <c r="C1284" s="22"/>
      <c r="D1284" s="46" t="s">
        <v>2576</v>
      </c>
      <c r="E1284" s="46" t="s">
        <v>3481</v>
      </c>
      <c r="F1284" s="46" t="s">
        <v>3482</v>
      </c>
      <c r="G1284" s="46"/>
      <c r="H1284" s="46"/>
      <c r="I1284" s="46"/>
      <c r="J1284" s="22"/>
      <c r="K1284" s="22"/>
    </row>
    <row r="1285" spans="3:11">
      <c r="C1285" s="22"/>
      <c r="D1285" s="46" t="s">
        <v>2576</v>
      </c>
      <c r="E1285" s="46" t="s">
        <v>3483</v>
      </c>
      <c r="F1285" s="46" t="s">
        <v>3484</v>
      </c>
      <c r="G1285" s="46" t="s">
        <v>548</v>
      </c>
      <c r="H1285" s="46"/>
      <c r="I1285" s="46"/>
      <c r="J1285" s="22"/>
      <c r="K1285" s="22"/>
    </row>
    <row r="1286" spans="3:11">
      <c r="C1286" s="22"/>
      <c r="D1286" s="46" t="s">
        <v>2576</v>
      </c>
      <c r="E1286" s="46" t="s">
        <v>3485</v>
      </c>
      <c r="F1286" s="46" t="s">
        <v>1346</v>
      </c>
      <c r="G1286" s="46"/>
      <c r="H1286" s="46">
        <v>0</v>
      </c>
      <c r="I1286" s="46">
        <v>0</v>
      </c>
      <c r="J1286" s="22">
        <v>0</v>
      </c>
      <c r="K1286" s="22"/>
    </row>
    <row r="1287" spans="3:11">
      <c r="C1287" s="22"/>
      <c r="D1287" s="46" t="s">
        <v>263</v>
      </c>
      <c r="E1287" s="46" t="s">
        <v>428</v>
      </c>
      <c r="F1287" s="46"/>
      <c r="G1287" s="46"/>
      <c r="H1287" s="46"/>
      <c r="I1287" s="46"/>
      <c r="J1287" s="22"/>
      <c r="K1287" s="22"/>
    </row>
    <row r="1288" spans="3:11">
      <c r="C1288" s="22"/>
      <c r="D1288" s="46"/>
      <c r="E1288" s="46" t="s">
        <v>3486</v>
      </c>
      <c r="F1288" s="46" t="s">
        <v>372</v>
      </c>
      <c r="G1288" s="46"/>
      <c r="H1288" s="46"/>
      <c r="I1288" s="46"/>
      <c r="J1288" s="22"/>
      <c r="K1288" s="22"/>
    </row>
    <row r="1289" spans="3:11">
      <c r="C1289" s="22"/>
      <c r="D1289" s="46" t="s">
        <v>438</v>
      </c>
      <c r="E1289" s="46" t="s">
        <v>3487</v>
      </c>
      <c r="F1289" s="46" t="s">
        <v>3053</v>
      </c>
      <c r="G1289" s="46" t="s">
        <v>548</v>
      </c>
      <c r="H1289" s="46"/>
      <c r="I1289" s="46"/>
      <c r="J1289" s="22"/>
      <c r="K1289" s="22"/>
    </row>
    <row r="1290" spans="3:11">
      <c r="C1290" s="22"/>
      <c r="D1290" s="46" t="s">
        <v>438</v>
      </c>
      <c r="E1290" s="46" t="s">
        <v>3488</v>
      </c>
      <c r="F1290" s="46" t="s">
        <v>3489</v>
      </c>
      <c r="G1290" s="46"/>
      <c r="H1290" s="46"/>
      <c r="I1290" s="46"/>
      <c r="J1290" s="22"/>
      <c r="K1290" s="22"/>
    </row>
    <row r="1291" spans="3:11">
      <c r="C1291" s="22"/>
      <c r="D1291" s="46" t="s">
        <v>438</v>
      </c>
      <c r="E1291" s="46" t="s">
        <v>3490</v>
      </c>
      <c r="F1291" s="46" t="s">
        <v>3491</v>
      </c>
      <c r="G1291" s="46"/>
      <c r="H1291" s="46"/>
      <c r="I1291" s="46"/>
      <c r="J1291" s="22"/>
      <c r="K1291" s="22"/>
    </row>
    <row r="1292" spans="3:11">
      <c r="C1292" s="22"/>
      <c r="D1292" s="46" t="s">
        <v>438</v>
      </c>
      <c r="E1292" s="46" t="s">
        <v>3492</v>
      </c>
      <c r="F1292" s="46" t="s">
        <v>3493</v>
      </c>
      <c r="G1292" s="46"/>
      <c r="H1292" s="46"/>
      <c r="I1292" s="46"/>
      <c r="J1292" s="22"/>
      <c r="K1292" s="22"/>
    </row>
    <row r="1293" spans="3:11">
      <c r="C1293" s="22"/>
      <c r="D1293" s="46" t="s">
        <v>438</v>
      </c>
      <c r="E1293" s="46" t="s">
        <v>3494</v>
      </c>
      <c r="F1293" s="46" t="s">
        <v>3495</v>
      </c>
      <c r="G1293" s="46"/>
      <c r="H1293" s="46"/>
      <c r="I1293" s="46"/>
      <c r="J1293" s="22"/>
      <c r="K1293" s="22"/>
    </row>
    <row r="1294" spans="3:11">
      <c r="C1294" s="22"/>
      <c r="D1294" s="46" t="s">
        <v>438</v>
      </c>
      <c r="E1294" s="46" t="s">
        <v>3496</v>
      </c>
      <c r="F1294" s="46" t="s">
        <v>3497</v>
      </c>
      <c r="G1294" s="46" t="s">
        <v>548</v>
      </c>
      <c r="H1294" s="46"/>
      <c r="I1294" s="46"/>
      <c r="J1294" s="22"/>
      <c r="K1294" s="22"/>
    </row>
    <row r="1295" spans="3:11">
      <c r="C1295" s="22"/>
      <c r="D1295" s="46" t="s">
        <v>438</v>
      </c>
      <c r="E1295" s="46" t="s">
        <v>3487</v>
      </c>
      <c r="F1295" s="46" t="s">
        <v>3057</v>
      </c>
      <c r="G1295" s="46" t="s">
        <v>548</v>
      </c>
      <c r="H1295" s="46"/>
      <c r="I1295" s="46"/>
      <c r="J1295" s="22"/>
      <c r="K1295" s="22"/>
    </row>
    <row r="1296" spans="3:11">
      <c r="C1296" s="22"/>
      <c r="D1296" s="46" t="s">
        <v>438</v>
      </c>
      <c r="E1296" s="46" t="s">
        <v>3498</v>
      </c>
      <c r="F1296" s="46" t="s">
        <v>3499</v>
      </c>
      <c r="G1296" s="46"/>
      <c r="H1296" s="46"/>
      <c r="I1296" s="46"/>
      <c r="J1296" s="22"/>
      <c r="K1296" s="22"/>
    </row>
    <row r="1297" spans="3:11">
      <c r="C1297" s="22"/>
      <c r="D1297" s="46"/>
      <c r="E1297" s="46"/>
      <c r="F1297" s="46" t="s">
        <v>1520</v>
      </c>
      <c r="G1297" s="46"/>
      <c r="H1297" s="46"/>
      <c r="I1297" s="46"/>
      <c r="J1297" s="22"/>
      <c r="K1297" s="22"/>
    </row>
    <row r="1298" spans="3:11">
      <c r="C1298" s="22"/>
      <c r="D1298" s="46" t="s">
        <v>438</v>
      </c>
      <c r="E1298" s="46" t="s">
        <v>3500</v>
      </c>
      <c r="F1298" s="46" t="s">
        <v>3053</v>
      </c>
      <c r="G1298" s="46" t="s">
        <v>548</v>
      </c>
      <c r="H1298" s="46"/>
      <c r="I1298" s="46"/>
      <c r="J1298" s="22"/>
      <c r="K1298" s="22"/>
    </row>
    <row r="1299" spans="3:11">
      <c r="C1299" s="22"/>
      <c r="D1299" s="46" t="s">
        <v>438</v>
      </c>
      <c r="E1299" s="46" t="s">
        <v>3501</v>
      </c>
      <c r="F1299" s="46" t="s">
        <v>3489</v>
      </c>
      <c r="G1299" s="46"/>
      <c r="H1299" s="46"/>
      <c r="I1299" s="46"/>
      <c r="J1299" s="22"/>
      <c r="K1299" s="22"/>
    </row>
    <row r="1300" spans="3:11">
      <c r="C1300" s="22"/>
      <c r="D1300" s="46" t="s">
        <v>438</v>
      </c>
      <c r="E1300" s="46" t="s">
        <v>3502</v>
      </c>
      <c r="F1300" s="46" t="s">
        <v>3491</v>
      </c>
      <c r="G1300" s="46"/>
      <c r="H1300" s="46"/>
      <c r="I1300" s="46"/>
      <c r="J1300" s="22"/>
      <c r="K1300" s="22"/>
    </row>
    <row r="1301" spans="3:11">
      <c r="C1301" s="22"/>
      <c r="D1301" s="46" t="s">
        <v>438</v>
      </c>
      <c r="E1301" s="46" t="s">
        <v>3503</v>
      </c>
      <c r="F1301" s="46" t="s">
        <v>3493</v>
      </c>
      <c r="G1301" s="46"/>
      <c r="H1301" s="46"/>
      <c r="I1301" s="46"/>
      <c r="J1301" s="22"/>
      <c r="K1301" s="22"/>
    </row>
    <row r="1302" spans="3:11">
      <c r="C1302" s="22"/>
      <c r="D1302" s="46" t="s">
        <v>438</v>
      </c>
      <c r="E1302" s="46" t="s">
        <v>3504</v>
      </c>
      <c r="F1302" s="46" t="s">
        <v>3495</v>
      </c>
      <c r="G1302" s="46"/>
      <c r="H1302" s="46"/>
      <c r="I1302" s="46"/>
      <c r="J1302" s="22"/>
      <c r="K1302" s="22"/>
    </row>
    <row r="1303" spans="3:11">
      <c r="C1303" s="22"/>
      <c r="D1303" s="46" t="s">
        <v>438</v>
      </c>
      <c r="E1303" s="46" t="s">
        <v>3505</v>
      </c>
      <c r="F1303" s="46" t="s">
        <v>3497</v>
      </c>
      <c r="G1303" s="46" t="s">
        <v>548</v>
      </c>
      <c r="H1303" s="46"/>
      <c r="I1303" s="46"/>
      <c r="J1303" s="22"/>
      <c r="K1303" s="22"/>
    </row>
    <row r="1304" spans="3:11">
      <c r="C1304" s="22"/>
      <c r="D1304" s="46" t="s">
        <v>438</v>
      </c>
      <c r="E1304" s="46" t="s">
        <v>3500</v>
      </c>
      <c r="F1304" s="46" t="s">
        <v>3057</v>
      </c>
      <c r="G1304" s="46" t="s">
        <v>548</v>
      </c>
      <c r="H1304" s="46"/>
      <c r="I1304" s="46"/>
      <c r="J1304" s="22"/>
      <c r="K1304" s="22"/>
    </row>
    <row r="1305" spans="3:11">
      <c r="C1305" s="22"/>
      <c r="D1305" s="46" t="s">
        <v>2576</v>
      </c>
      <c r="E1305" s="46" t="s">
        <v>3506</v>
      </c>
      <c r="F1305" s="46" t="s">
        <v>3499</v>
      </c>
      <c r="G1305" s="46"/>
      <c r="H1305" s="46"/>
      <c r="I1305" s="46"/>
      <c r="J1305" s="22"/>
      <c r="K1305" s="22"/>
    </row>
    <row r="1306" spans="3:11">
      <c r="C1306" s="22"/>
      <c r="D1306" s="46" t="s">
        <v>438</v>
      </c>
      <c r="E1306" s="46" t="s">
        <v>3507</v>
      </c>
      <c r="F1306" s="46" t="s">
        <v>675</v>
      </c>
      <c r="G1306" s="46" t="s">
        <v>548</v>
      </c>
      <c r="H1306" s="46"/>
      <c r="I1306" s="46"/>
      <c r="J1306" s="22"/>
      <c r="K1306" s="22"/>
    </row>
    <row r="1307" spans="3:11">
      <c r="C1307" s="22"/>
      <c r="D1307" s="46" t="s">
        <v>438</v>
      </c>
      <c r="E1307" s="46" t="s">
        <v>3508</v>
      </c>
      <c r="F1307" s="46" t="s">
        <v>3489</v>
      </c>
      <c r="G1307" s="46" t="s">
        <v>548</v>
      </c>
      <c r="H1307" s="46"/>
      <c r="I1307" s="46"/>
      <c r="J1307" s="22"/>
      <c r="K1307" s="22"/>
    </row>
    <row r="1308" spans="3:11">
      <c r="C1308" s="22"/>
      <c r="D1308" s="46" t="s">
        <v>438</v>
      </c>
      <c r="E1308" s="46" t="s">
        <v>3509</v>
      </c>
      <c r="F1308" s="46" t="s">
        <v>3491</v>
      </c>
      <c r="G1308" s="46" t="s">
        <v>548</v>
      </c>
      <c r="H1308" s="46"/>
      <c r="I1308" s="46"/>
      <c r="J1308" s="22"/>
      <c r="K1308" s="22"/>
    </row>
    <row r="1309" spans="3:11">
      <c r="C1309" s="22"/>
      <c r="D1309" s="46" t="s">
        <v>438</v>
      </c>
      <c r="E1309" s="46" t="s">
        <v>3510</v>
      </c>
      <c r="F1309" s="46" t="s">
        <v>3493</v>
      </c>
      <c r="G1309" s="46" t="s">
        <v>548</v>
      </c>
      <c r="H1309" s="46"/>
      <c r="I1309" s="46"/>
      <c r="J1309" s="22"/>
      <c r="K1309" s="22"/>
    </row>
    <row r="1310" spans="3:11">
      <c r="C1310" s="22"/>
      <c r="D1310" s="46" t="s">
        <v>438</v>
      </c>
      <c r="E1310" s="46" t="s">
        <v>3511</v>
      </c>
      <c r="F1310" s="46" t="s">
        <v>3495</v>
      </c>
      <c r="G1310" s="46" t="s">
        <v>548</v>
      </c>
      <c r="H1310" s="46"/>
      <c r="I1310" s="46"/>
      <c r="J1310" s="22"/>
      <c r="K1310" s="22"/>
    </row>
    <row r="1311" spans="3:11">
      <c r="C1311" s="22"/>
      <c r="D1311" s="46" t="s">
        <v>438</v>
      </c>
      <c r="E1311" s="46" t="s">
        <v>3512</v>
      </c>
      <c r="F1311" s="46" t="s">
        <v>3497</v>
      </c>
      <c r="G1311" s="46"/>
      <c r="H1311" s="46"/>
      <c r="I1311" s="46"/>
      <c r="J1311" s="22"/>
      <c r="K1311" s="22"/>
    </row>
    <row r="1312" spans="3:11">
      <c r="C1312" s="22"/>
      <c r="D1312" s="46" t="s">
        <v>438</v>
      </c>
      <c r="E1312" s="46" t="s">
        <v>3507</v>
      </c>
      <c r="F1312" s="46" t="s">
        <v>721</v>
      </c>
      <c r="G1312" s="46" t="s">
        <v>548</v>
      </c>
      <c r="H1312" s="46"/>
      <c r="I1312" s="46"/>
      <c r="J1312" s="22"/>
      <c r="K1312" s="22"/>
    </row>
    <row r="1313" spans="3:11">
      <c r="C1313" s="22"/>
      <c r="D1313" s="46" t="s">
        <v>438</v>
      </c>
      <c r="E1313" s="46" t="s">
        <v>3513</v>
      </c>
      <c r="F1313" s="46" t="s">
        <v>3499</v>
      </c>
      <c r="G1313" s="46" t="s">
        <v>548</v>
      </c>
      <c r="H1313" s="46"/>
      <c r="I1313" s="46"/>
      <c r="J1313" s="22"/>
      <c r="K1313" s="22"/>
    </row>
    <row r="1314" spans="3:11">
      <c r="C1314" s="22"/>
      <c r="D1314" s="46" t="s">
        <v>263</v>
      </c>
      <c r="E1314" s="46" t="s">
        <v>428</v>
      </c>
      <c r="F1314" s="46"/>
      <c r="G1314" s="46"/>
      <c r="H1314" s="46"/>
      <c r="I1314" s="46"/>
      <c r="J1314" s="22"/>
      <c r="K1314" s="22"/>
    </row>
    <row r="1315" spans="3:11">
      <c r="C1315" s="22"/>
      <c r="D1315" s="46"/>
      <c r="E1315" s="46" t="s">
        <v>3514</v>
      </c>
      <c r="F1315" s="46" t="s">
        <v>373</v>
      </c>
      <c r="G1315" s="46"/>
      <c r="H1315" s="46"/>
      <c r="I1315" s="46"/>
      <c r="J1315" s="22"/>
      <c r="K1315" s="22"/>
    </row>
    <row r="1316" spans="3:11">
      <c r="C1316" s="22"/>
      <c r="D1316" s="46" t="s">
        <v>438</v>
      </c>
      <c r="E1316" s="46" t="s">
        <v>3515</v>
      </c>
      <c r="F1316" s="46" t="s">
        <v>778</v>
      </c>
      <c r="G1316" s="46"/>
      <c r="H1316" s="46"/>
      <c r="I1316" s="46"/>
      <c r="J1316" s="22"/>
      <c r="K1316" s="22"/>
    </row>
    <row r="1317" spans="3:11">
      <c r="C1317" s="22"/>
      <c r="D1317" s="46" t="s">
        <v>438</v>
      </c>
      <c r="E1317" s="46" t="s">
        <v>3516</v>
      </c>
      <c r="F1317" s="46" t="s">
        <v>1036</v>
      </c>
      <c r="G1317" s="46" t="s">
        <v>548</v>
      </c>
      <c r="H1317" s="46"/>
      <c r="I1317" s="46"/>
      <c r="J1317" s="22"/>
      <c r="K1317" s="22"/>
    </row>
    <row r="1318" spans="3:11">
      <c r="C1318" s="22"/>
      <c r="D1318" s="46" t="s">
        <v>438</v>
      </c>
      <c r="E1318" s="46" t="s">
        <v>3517</v>
      </c>
      <c r="F1318" s="46" t="s">
        <v>3518</v>
      </c>
      <c r="G1318" s="46"/>
      <c r="H1318" s="46"/>
      <c r="I1318" s="46"/>
      <c r="J1318" s="22"/>
      <c r="K1318" s="22"/>
    </row>
    <row r="1319" spans="3:11">
      <c r="C1319" s="22"/>
      <c r="D1319" s="46" t="s">
        <v>438</v>
      </c>
      <c r="E1319" s="46" t="s">
        <v>3519</v>
      </c>
      <c r="F1319" s="46" t="s">
        <v>3520</v>
      </c>
      <c r="G1319" s="46" t="s">
        <v>548</v>
      </c>
      <c r="H1319" s="46"/>
      <c r="I1319" s="46"/>
      <c r="J1319" s="22"/>
      <c r="K1319" s="22"/>
    </row>
    <row r="1320" spans="3:11">
      <c r="C1320" s="22"/>
      <c r="D1320" s="46" t="s">
        <v>438</v>
      </c>
      <c r="E1320" s="46" t="s">
        <v>3492</v>
      </c>
      <c r="F1320" s="46" t="s">
        <v>3493</v>
      </c>
      <c r="G1320" s="46"/>
      <c r="H1320" s="46"/>
      <c r="I1320" s="46"/>
      <c r="J1320" s="22"/>
      <c r="K1320" s="22"/>
    </row>
    <row r="1321" spans="3:11">
      <c r="C1321" s="22"/>
      <c r="D1321" s="46"/>
      <c r="E1321" s="46"/>
      <c r="F1321" s="46" t="s">
        <v>1520</v>
      </c>
      <c r="G1321" s="46"/>
      <c r="H1321" s="46"/>
      <c r="I1321" s="46"/>
      <c r="J1321" s="22"/>
      <c r="K1321" s="22"/>
    </row>
    <row r="1322" spans="3:11">
      <c r="C1322" s="22"/>
      <c r="D1322" s="46" t="s">
        <v>438</v>
      </c>
      <c r="E1322" s="46" t="s">
        <v>3521</v>
      </c>
      <c r="F1322" s="46" t="s">
        <v>778</v>
      </c>
      <c r="G1322" s="46"/>
      <c r="H1322" s="46"/>
      <c r="I1322" s="46"/>
      <c r="J1322" s="22"/>
      <c r="K1322" s="22"/>
    </row>
    <row r="1323" spans="3:11">
      <c r="C1323" s="22"/>
      <c r="D1323" s="46" t="s">
        <v>438</v>
      </c>
      <c r="E1323" s="46" t="s">
        <v>3522</v>
      </c>
      <c r="F1323" s="46" t="s">
        <v>1036</v>
      </c>
      <c r="G1323" s="46" t="s">
        <v>548</v>
      </c>
      <c r="H1323" s="46"/>
      <c r="I1323" s="46"/>
      <c r="J1323" s="22"/>
      <c r="K1323" s="22"/>
    </row>
    <row r="1324" spans="3:11">
      <c r="C1324" s="22"/>
      <c r="D1324" s="46" t="s">
        <v>438</v>
      </c>
      <c r="E1324" s="46" t="s">
        <v>3523</v>
      </c>
      <c r="F1324" s="46" t="s">
        <v>3518</v>
      </c>
      <c r="G1324" s="46"/>
      <c r="H1324" s="46"/>
      <c r="I1324" s="46"/>
      <c r="J1324" s="22"/>
      <c r="K1324" s="22"/>
    </row>
    <row r="1325" spans="3:11">
      <c r="C1325" s="22"/>
      <c r="D1325" s="46" t="s">
        <v>438</v>
      </c>
      <c r="E1325" s="46" t="s">
        <v>3524</v>
      </c>
      <c r="F1325" s="46" t="s">
        <v>3520</v>
      </c>
      <c r="G1325" s="46" t="s">
        <v>548</v>
      </c>
      <c r="H1325" s="46"/>
      <c r="I1325" s="46"/>
      <c r="J1325" s="22"/>
      <c r="K1325" s="22"/>
    </row>
    <row r="1326" spans="3:11">
      <c r="C1326" s="22"/>
      <c r="D1326" s="46" t="s">
        <v>438</v>
      </c>
      <c r="E1326" s="46" t="s">
        <v>3503</v>
      </c>
      <c r="F1326" s="46" t="s">
        <v>3493</v>
      </c>
      <c r="G1326" s="46"/>
      <c r="H1326" s="46"/>
      <c r="I1326" s="46"/>
      <c r="J1326" s="22"/>
      <c r="K1326" s="22"/>
    </row>
    <row r="1327" spans="3:11">
      <c r="C1327" s="22"/>
      <c r="D1327" s="46" t="s">
        <v>438</v>
      </c>
      <c r="E1327" s="46" t="s">
        <v>3525</v>
      </c>
      <c r="F1327" s="46" t="s">
        <v>778</v>
      </c>
      <c r="G1327" s="46"/>
      <c r="H1327" s="46"/>
      <c r="I1327" s="46"/>
      <c r="J1327" s="22"/>
      <c r="K1327" s="22"/>
    </row>
    <row r="1328" spans="3:11">
      <c r="C1328" s="22"/>
      <c r="D1328" s="46" t="s">
        <v>438</v>
      </c>
      <c r="E1328" s="46" t="s">
        <v>3526</v>
      </c>
      <c r="F1328" s="46" t="s">
        <v>1036</v>
      </c>
      <c r="G1328" s="46" t="s">
        <v>548</v>
      </c>
      <c r="H1328" s="46"/>
      <c r="I1328" s="46"/>
      <c r="J1328" s="22"/>
      <c r="K1328" s="22"/>
    </row>
    <row r="1329" spans="3:11">
      <c r="C1329" s="22"/>
      <c r="D1329" s="46" t="s">
        <v>438</v>
      </c>
      <c r="E1329" s="46" t="s">
        <v>3527</v>
      </c>
      <c r="F1329" s="46" t="s">
        <v>3518</v>
      </c>
      <c r="G1329" s="46" t="s">
        <v>548</v>
      </c>
      <c r="H1329" s="46"/>
      <c r="I1329" s="46"/>
      <c r="J1329" s="22"/>
      <c r="K1329" s="22"/>
    </row>
    <row r="1330" spans="3:11">
      <c r="C1330" s="22"/>
      <c r="D1330" s="46" t="s">
        <v>438</v>
      </c>
      <c r="E1330" s="46" t="s">
        <v>3528</v>
      </c>
      <c r="F1330" s="46" t="s">
        <v>3520</v>
      </c>
      <c r="G1330" s="46"/>
      <c r="H1330" s="46"/>
      <c r="I1330" s="46"/>
      <c r="J1330" s="22"/>
      <c r="K1330" s="22"/>
    </row>
    <row r="1331" spans="3:11">
      <c r="C1331" s="22"/>
      <c r="D1331" s="46" t="s">
        <v>438</v>
      </c>
      <c r="E1331" s="46" t="s">
        <v>3510</v>
      </c>
      <c r="F1331" s="46" t="s">
        <v>3493</v>
      </c>
      <c r="G1331" s="46" t="s">
        <v>548</v>
      </c>
      <c r="H1331" s="46"/>
      <c r="I1331" s="46"/>
      <c r="J1331" s="22"/>
      <c r="K1331" s="22"/>
    </row>
    <row r="1332" spans="3:11">
      <c r="C1332" s="22"/>
      <c r="D1332" s="46" t="s">
        <v>263</v>
      </c>
      <c r="E1332" s="46" t="s">
        <v>428</v>
      </c>
      <c r="F1332" s="46"/>
      <c r="G1332" s="46"/>
      <c r="H1332" s="46"/>
      <c r="I1332" s="46"/>
      <c r="J1332" s="22"/>
      <c r="K1332" s="22"/>
    </row>
    <row r="1333" spans="3:11">
      <c r="C1333" s="22"/>
      <c r="D1333" s="46"/>
      <c r="E1333" s="46" t="s">
        <v>3529</v>
      </c>
      <c r="F1333" s="46" t="s">
        <v>374</v>
      </c>
      <c r="G1333" s="46"/>
      <c r="H1333" s="46"/>
      <c r="I1333" s="46"/>
      <c r="J1333" s="22"/>
      <c r="K1333" s="22"/>
    </row>
    <row r="1334" spans="3:11">
      <c r="C1334" s="22"/>
      <c r="D1334" s="46" t="s">
        <v>2576</v>
      </c>
      <c r="E1334" s="46" t="s">
        <v>3444</v>
      </c>
      <c r="F1334" s="46" t="s">
        <v>3445</v>
      </c>
      <c r="G1334" s="46"/>
      <c r="H1334" s="46"/>
      <c r="I1334" s="46"/>
      <c r="J1334" s="22"/>
      <c r="K1334" s="22"/>
    </row>
    <row r="1335" spans="3:11">
      <c r="C1335" s="22"/>
      <c r="D1335" s="46" t="s">
        <v>438</v>
      </c>
      <c r="E1335" s="46" t="s">
        <v>2661</v>
      </c>
      <c r="F1335" s="46" t="s">
        <v>1940</v>
      </c>
      <c r="G1335" s="46"/>
      <c r="H1335" s="46">
        <v>15565000000</v>
      </c>
      <c r="I1335" s="46">
        <v>13879000000</v>
      </c>
      <c r="J1335" s="22"/>
      <c r="K1335" s="22"/>
    </row>
    <row r="1336" spans="3:11">
      <c r="C1336" s="22"/>
      <c r="D1336" s="46" t="s">
        <v>438</v>
      </c>
      <c r="E1336" s="46" t="s">
        <v>2664</v>
      </c>
      <c r="F1336" s="46" t="s">
        <v>446</v>
      </c>
      <c r="G1336" s="46"/>
      <c r="H1336" s="46">
        <v>5788000000</v>
      </c>
      <c r="I1336" s="46">
        <v>5995000000</v>
      </c>
      <c r="J1336" s="22"/>
      <c r="K1336" s="22"/>
    </row>
    <row r="1337" spans="3:11">
      <c r="C1337" s="22"/>
      <c r="D1337" s="46" t="s">
        <v>438</v>
      </c>
      <c r="E1337" s="46" t="s">
        <v>2644</v>
      </c>
      <c r="F1337" s="46" t="s">
        <v>3162</v>
      </c>
      <c r="G1337" s="46"/>
      <c r="H1337" s="46">
        <v>12738000000</v>
      </c>
      <c r="I1337" s="46">
        <v>15580000000</v>
      </c>
      <c r="J1337" s="22"/>
      <c r="K1337" s="22"/>
    </row>
    <row r="1338" spans="3:11">
      <c r="C1338" s="22"/>
      <c r="D1338" s="46" t="s">
        <v>2576</v>
      </c>
      <c r="E1338" s="46" t="s">
        <v>3530</v>
      </c>
      <c r="F1338" s="46" t="s">
        <v>3531</v>
      </c>
      <c r="G1338" s="46"/>
      <c r="H1338" s="46"/>
      <c r="I1338" s="46"/>
      <c r="J1338" s="22"/>
      <c r="K1338" s="22"/>
    </row>
    <row r="1339" spans="3:11">
      <c r="C1339" s="22"/>
      <c r="D1339" s="46" t="s">
        <v>2576</v>
      </c>
      <c r="E1339" s="46" t="s">
        <v>3532</v>
      </c>
      <c r="F1339" s="46" t="s">
        <v>3533</v>
      </c>
      <c r="G1339" s="46"/>
      <c r="H1339" s="46"/>
      <c r="I1339" s="46"/>
      <c r="J1339" s="22"/>
      <c r="K1339" s="22"/>
    </row>
    <row r="1340" spans="3:11">
      <c r="C1340" s="22"/>
      <c r="D1340" s="46" t="s">
        <v>2576</v>
      </c>
      <c r="E1340" s="46" t="s">
        <v>3534</v>
      </c>
      <c r="F1340" s="46" t="s">
        <v>3535</v>
      </c>
      <c r="G1340" s="46"/>
      <c r="H1340" s="46"/>
      <c r="I1340" s="46"/>
      <c r="J1340" s="22"/>
      <c r="K1340" s="22"/>
    </row>
    <row r="1341" spans="3:11">
      <c r="C1341" s="22"/>
      <c r="D1341" s="46" t="s">
        <v>2576</v>
      </c>
      <c r="E1341" s="46" t="s">
        <v>3536</v>
      </c>
      <c r="F1341" s="46" t="s">
        <v>3537</v>
      </c>
      <c r="G1341" s="46"/>
      <c r="H1341" s="46"/>
      <c r="I1341" s="46"/>
      <c r="J1341" s="22"/>
      <c r="K1341" s="22"/>
    </row>
    <row r="1342" spans="3:11">
      <c r="C1342" s="22"/>
      <c r="D1342" s="46"/>
      <c r="E1342" s="46"/>
      <c r="F1342" s="46" t="s">
        <v>3538</v>
      </c>
      <c r="G1342" s="46"/>
      <c r="H1342" s="46"/>
      <c r="I1342" s="46"/>
      <c r="J1342" s="22"/>
      <c r="K1342" s="22"/>
    </row>
    <row r="1343" spans="3:11">
      <c r="C1343" s="22"/>
      <c r="D1343" s="46" t="s">
        <v>438</v>
      </c>
      <c r="E1343" s="46" t="s">
        <v>3539</v>
      </c>
      <c r="F1343" s="46" t="s">
        <v>3182</v>
      </c>
      <c r="G1343" s="46"/>
      <c r="H1343" s="46"/>
      <c r="I1343" s="46"/>
      <c r="J1343" s="22"/>
      <c r="K1343" s="22"/>
    </row>
    <row r="1344" spans="3:11">
      <c r="C1344" s="22"/>
      <c r="D1344" s="46" t="s">
        <v>2576</v>
      </c>
      <c r="E1344" s="46" t="s">
        <v>3540</v>
      </c>
      <c r="F1344" s="46" t="s">
        <v>3541</v>
      </c>
      <c r="G1344" s="46"/>
      <c r="H1344" s="46"/>
      <c r="I1344" s="46"/>
      <c r="J1344" s="22"/>
      <c r="K1344" s="22"/>
    </row>
    <row r="1345" spans="3:11">
      <c r="C1345" s="22"/>
      <c r="D1345" s="46" t="s">
        <v>438</v>
      </c>
      <c r="E1345" s="46" t="s">
        <v>3542</v>
      </c>
      <c r="F1345" s="46" t="s">
        <v>3543</v>
      </c>
      <c r="G1345" s="46"/>
      <c r="H1345" s="46"/>
      <c r="I1345" s="46"/>
      <c r="J1345" s="22"/>
      <c r="K1345" s="22"/>
    </row>
    <row r="1346" spans="3:11">
      <c r="C1346" s="22"/>
      <c r="D1346" s="46" t="s">
        <v>438</v>
      </c>
      <c r="E1346" s="46" t="s">
        <v>3544</v>
      </c>
      <c r="F1346" s="46" t="s">
        <v>3545</v>
      </c>
      <c r="G1346" s="46"/>
      <c r="H1346" s="46"/>
      <c r="I1346" s="46"/>
      <c r="J1346" s="22"/>
      <c r="K1346" s="22"/>
    </row>
    <row r="1347" spans="3:11">
      <c r="C1347" s="22"/>
      <c r="D1347" s="46" t="s">
        <v>438</v>
      </c>
      <c r="E1347" s="46" t="s">
        <v>3546</v>
      </c>
      <c r="F1347" s="46" t="s">
        <v>3547</v>
      </c>
      <c r="G1347" s="46"/>
      <c r="H1347" s="46"/>
      <c r="I1347" s="46"/>
      <c r="J1347" s="22"/>
      <c r="K1347" s="22"/>
    </row>
    <row r="1348" spans="3:11">
      <c r="C1348" s="22"/>
      <c r="D1348" s="46" t="s">
        <v>438</v>
      </c>
      <c r="E1348" s="46" t="s">
        <v>3548</v>
      </c>
      <c r="F1348" s="46" t="s">
        <v>3549</v>
      </c>
      <c r="G1348" s="46"/>
      <c r="H1348" s="46"/>
      <c r="I1348" s="46"/>
      <c r="J1348" s="22"/>
      <c r="K1348" s="22"/>
    </row>
    <row r="1349" spans="3:11">
      <c r="C1349" s="22"/>
      <c r="D1349" s="46" t="s">
        <v>2576</v>
      </c>
      <c r="E1349" s="46" t="s">
        <v>3550</v>
      </c>
      <c r="F1349" s="46" t="s">
        <v>3551</v>
      </c>
      <c r="G1349" s="46"/>
      <c r="H1349" s="46"/>
      <c r="I1349" s="46"/>
      <c r="J1349" s="22"/>
      <c r="K1349" s="22"/>
    </row>
    <row r="1350" spans="3:11">
      <c r="C1350" s="22"/>
      <c r="D1350" s="46" t="s">
        <v>2576</v>
      </c>
      <c r="E1350" s="46" t="s">
        <v>3446</v>
      </c>
      <c r="F1350" s="46" t="s">
        <v>3447</v>
      </c>
      <c r="G1350" s="46"/>
      <c r="H1350" s="46"/>
      <c r="I1350" s="46"/>
      <c r="J1350" s="22"/>
      <c r="K1350" s="22"/>
    </row>
    <row r="1351" spans="3:11">
      <c r="C1351" s="22"/>
      <c r="D1351" s="46" t="s">
        <v>2576</v>
      </c>
      <c r="E1351" s="46" t="s">
        <v>3552</v>
      </c>
      <c r="F1351" s="46" t="s">
        <v>3553</v>
      </c>
      <c r="G1351" s="46"/>
      <c r="H1351" s="46"/>
      <c r="I1351" s="46"/>
      <c r="J1351" s="22"/>
      <c r="K1351" s="22"/>
    </row>
    <row r="1352" spans="3:11">
      <c r="C1352" s="22"/>
      <c r="D1352" s="46" t="s">
        <v>2576</v>
      </c>
      <c r="E1352" s="46" t="s">
        <v>3554</v>
      </c>
      <c r="F1352" s="46" t="s">
        <v>3555</v>
      </c>
      <c r="G1352" s="46"/>
      <c r="H1352" s="46"/>
      <c r="I1352" s="46"/>
      <c r="J1352" s="22"/>
      <c r="K1352" s="22"/>
    </row>
    <row r="1353" spans="3:11">
      <c r="C1353" s="22"/>
      <c r="D1353" s="46" t="s">
        <v>2576</v>
      </c>
      <c r="E1353" s="46" t="s">
        <v>3556</v>
      </c>
      <c r="F1353" s="46" t="s">
        <v>3557</v>
      </c>
      <c r="G1353" s="46"/>
      <c r="H1353" s="46"/>
      <c r="I1353" s="46"/>
      <c r="J1353" s="22"/>
      <c r="K1353" s="22"/>
    </row>
    <row r="1354" spans="3:11">
      <c r="C1354" s="22"/>
      <c r="D1354" s="46" t="s">
        <v>2576</v>
      </c>
      <c r="E1354" s="46" t="s">
        <v>3558</v>
      </c>
      <c r="F1354" s="46" t="s">
        <v>3559</v>
      </c>
      <c r="G1354" s="46"/>
      <c r="H1354" s="46"/>
      <c r="I1354" s="46"/>
      <c r="J1354" s="22"/>
      <c r="K1354" s="22"/>
    </row>
    <row r="1355" spans="3:11">
      <c r="C1355" s="22"/>
      <c r="D1355" s="46" t="s">
        <v>438</v>
      </c>
      <c r="E1355" s="46" t="s">
        <v>3560</v>
      </c>
      <c r="F1355" s="46" t="s">
        <v>3561</v>
      </c>
      <c r="G1355" s="46"/>
      <c r="H1355" s="46"/>
      <c r="I1355" s="46"/>
      <c r="J1355" s="22"/>
      <c r="K1355" s="22"/>
    </row>
    <row r="1356" spans="3:11">
      <c r="C1356" s="22"/>
      <c r="D1356" s="46" t="s">
        <v>2576</v>
      </c>
      <c r="E1356" s="46" t="s">
        <v>3562</v>
      </c>
      <c r="F1356" s="46" t="s">
        <v>3563</v>
      </c>
      <c r="G1356" s="46"/>
      <c r="H1356" s="46"/>
      <c r="I1356" s="46"/>
      <c r="J1356" s="22"/>
      <c r="K1356" s="22"/>
    </row>
    <row r="1357" spans="3:11">
      <c r="C1357" s="22"/>
      <c r="D1357" s="46" t="s">
        <v>263</v>
      </c>
      <c r="E1357" s="46" t="s">
        <v>428</v>
      </c>
      <c r="F1357" s="46"/>
      <c r="G1357" s="46"/>
      <c r="H1357" s="46"/>
      <c r="I1357" s="46"/>
      <c r="J1357" s="22"/>
      <c r="K1357" s="22"/>
    </row>
    <row r="1358" spans="3:11">
      <c r="C1358" s="22"/>
      <c r="D1358" s="46"/>
      <c r="E1358" s="46" t="s">
        <v>1523</v>
      </c>
      <c r="F1358" s="46" t="s">
        <v>375</v>
      </c>
      <c r="G1358" s="46"/>
      <c r="H1358" s="46"/>
      <c r="I1358" s="46"/>
      <c r="J1358" s="22"/>
      <c r="K1358" s="22"/>
    </row>
    <row r="1359" spans="3:11">
      <c r="C1359" s="22"/>
      <c r="D1359" s="46" t="s">
        <v>438</v>
      </c>
      <c r="E1359" s="46" t="s">
        <v>2661</v>
      </c>
      <c r="F1359" s="46" t="s">
        <v>1394</v>
      </c>
      <c r="G1359" s="46"/>
      <c r="H1359" s="46">
        <v>15565000000</v>
      </c>
      <c r="I1359" s="46">
        <v>13879000000</v>
      </c>
      <c r="J1359" s="22"/>
      <c r="K1359" s="22"/>
    </row>
    <row r="1360" spans="3:11">
      <c r="C1360" s="22"/>
      <c r="D1360" s="46" t="s">
        <v>438</v>
      </c>
      <c r="E1360" s="46" t="s">
        <v>2662</v>
      </c>
      <c r="F1360" s="46" t="s">
        <v>594</v>
      </c>
      <c r="G1360" s="46"/>
      <c r="H1360" s="46">
        <v>1000000</v>
      </c>
      <c r="I1360" s="46">
        <v>1000000</v>
      </c>
      <c r="J1360" s="22"/>
      <c r="K1360" s="22"/>
    </row>
    <row r="1361" spans="3:11">
      <c r="C1361" s="22"/>
      <c r="D1361" s="46" t="s">
        <v>438</v>
      </c>
      <c r="E1361" s="46" t="s">
        <v>2664</v>
      </c>
      <c r="F1361" s="46" t="s">
        <v>446</v>
      </c>
      <c r="G1361" s="46"/>
      <c r="H1361" s="46">
        <v>5788000000</v>
      </c>
      <c r="I1361" s="46">
        <v>5995000000</v>
      </c>
      <c r="J1361" s="22"/>
      <c r="K1361" s="22"/>
    </row>
    <row r="1362" spans="3:11">
      <c r="C1362" s="22"/>
      <c r="D1362" s="46" t="s">
        <v>438</v>
      </c>
      <c r="E1362" s="46" t="s">
        <v>2665</v>
      </c>
      <c r="F1362" s="46" t="s">
        <v>1943</v>
      </c>
      <c r="G1362" s="46"/>
      <c r="H1362" s="46">
        <v>2512000000</v>
      </c>
      <c r="I1362" s="46">
        <v>1386000000</v>
      </c>
      <c r="J1362" s="22"/>
      <c r="K1362" s="22"/>
    </row>
    <row r="1363" spans="3:11">
      <c r="C1363" s="22"/>
      <c r="D1363" s="46" t="s">
        <v>263</v>
      </c>
      <c r="E1363" s="46" t="s">
        <v>428</v>
      </c>
      <c r="F1363" s="46"/>
      <c r="G1363" s="46"/>
      <c r="H1363" s="46"/>
      <c r="I1363" s="46"/>
      <c r="J1363" s="22"/>
      <c r="K1363" s="22"/>
    </row>
    <row r="1364" spans="3:11">
      <c r="C1364" s="22"/>
      <c r="D1364" s="46"/>
      <c r="E1364" s="46" t="s">
        <v>2103</v>
      </c>
      <c r="F1364" s="46" t="s">
        <v>1902</v>
      </c>
      <c r="G1364" s="46"/>
      <c r="H1364" s="46"/>
      <c r="I1364" s="46"/>
      <c r="J1364" s="22"/>
      <c r="K1364" s="22"/>
    </row>
    <row r="1365" spans="3:11">
      <c r="C1365" s="22"/>
      <c r="D1365" s="46" t="s">
        <v>2576</v>
      </c>
      <c r="E1365" s="46" t="s">
        <v>3564</v>
      </c>
      <c r="F1365" s="46" t="s">
        <v>1394</v>
      </c>
      <c r="G1365" s="46"/>
      <c r="H1365" s="46">
        <v>33000000</v>
      </c>
      <c r="I1365" s="46">
        <v>-23000000</v>
      </c>
      <c r="J1365" s="22"/>
      <c r="K1365" s="22"/>
    </row>
    <row r="1366" spans="3:11">
      <c r="C1366" s="22"/>
      <c r="D1366" s="46" t="s">
        <v>2576</v>
      </c>
      <c r="E1366" s="46" t="s">
        <v>3565</v>
      </c>
      <c r="F1366" s="46" t="s">
        <v>594</v>
      </c>
      <c r="G1366" s="46"/>
      <c r="H1366" s="46">
        <v>0</v>
      </c>
      <c r="I1366" s="46">
        <v>-1000000</v>
      </c>
      <c r="J1366" s="22"/>
      <c r="K1366" s="22"/>
    </row>
    <row r="1367" spans="3:11">
      <c r="C1367" s="22"/>
      <c r="D1367" s="46" t="s">
        <v>2576</v>
      </c>
      <c r="E1367" s="46" t="s">
        <v>3566</v>
      </c>
      <c r="F1367" s="46" t="s">
        <v>446</v>
      </c>
      <c r="G1367" s="46"/>
      <c r="H1367" s="46">
        <v>-1461000000</v>
      </c>
      <c r="I1367" s="46">
        <v>-2266000000</v>
      </c>
      <c r="J1367" s="22"/>
      <c r="K1367" s="22"/>
    </row>
    <row r="1368" spans="3:11">
      <c r="C1368" s="22"/>
      <c r="D1368" s="46" t="s">
        <v>2576</v>
      </c>
      <c r="E1368" s="46" t="s">
        <v>3567</v>
      </c>
      <c r="F1368" s="46" t="s">
        <v>1958</v>
      </c>
      <c r="G1368" s="46"/>
      <c r="H1368" s="46">
        <v>-341000000</v>
      </c>
      <c r="I1368" s="46">
        <v>-214000000</v>
      </c>
      <c r="J1368" s="22"/>
      <c r="K1368" s="22"/>
    </row>
    <row r="1369" spans="3:11">
      <c r="C1369" s="22"/>
      <c r="D1369" s="46" t="s">
        <v>2576</v>
      </c>
      <c r="E1369" s="46" t="s">
        <v>3568</v>
      </c>
      <c r="F1369" s="46" t="s">
        <v>1346</v>
      </c>
      <c r="G1369" s="46"/>
      <c r="H1369" s="46">
        <v>-1769000000</v>
      </c>
      <c r="I1369" s="46">
        <v>-2504000000</v>
      </c>
      <c r="J1369" s="22"/>
      <c r="K1369" s="22"/>
    </row>
    <row r="1370" spans="3:11">
      <c r="C1370" s="22"/>
      <c r="D1370" s="46" t="s">
        <v>263</v>
      </c>
      <c r="E1370" s="46" t="s">
        <v>428</v>
      </c>
      <c r="F1370" s="46"/>
      <c r="G1370" s="46"/>
      <c r="H1370" s="46"/>
      <c r="I1370" s="46"/>
      <c r="J1370" s="22"/>
      <c r="K1370" s="22"/>
    </row>
    <row r="1371" spans="3:11">
      <c r="C1371" s="22"/>
      <c r="D1371" s="46"/>
      <c r="E1371" s="46" t="s">
        <v>3569</v>
      </c>
      <c r="F1371" s="46" t="s">
        <v>377</v>
      </c>
      <c r="G1371" s="46"/>
      <c r="H1371" s="46"/>
      <c r="I1371" s="46"/>
      <c r="J1371" s="22"/>
      <c r="K1371" s="22"/>
    </row>
    <row r="1372" spans="3:11">
      <c r="C1372" s="22"/>
      <c r="D1372" s="46" t="s">
        <v>438</v>
      </c>
      <c r="E1372" s="46" t="s">
        <v>2661</v>
      </c>
      <c r="F1372" s="46" t="s">
        <v>1394</v>
      </c>
      <c r="G1372" s="46"/>
      <c r="H1372" s="46">
        <v>15565000000</v>
      </c>
      <c r="I1372" s="46">
        <v>13879000000</v>
      </c>
      <c r="J1372" s="22"/>
      <c r="K1372" s="22"/>
    </row>
    <row r="1373" spans="3:11">
      <c r="C1373" s="22"/>
      <c r="D1373" s="46" t="s">
        <v>2576</v>
      </c>
      <c r="E1373" s="46" t="s">
        <v>3570</v>
      </c>
      <c r="F1373" s="46" t="s">
        <v>3571</v>
      </c>
      <c r="G1373" s="46"/>
      <c r="H1373" s="46"/>
      <c r="I1373" s="46"/>
      <c r="J1373" s="22"/>
      <c r="K1373" s="22"/>
    </row>
    <row r="1374" spans="3:11">
      <c r="C1374" s="22"/>
      <c r="D1374" s="46" t="s">
        <v>2576</v>
      </c>
      <c r="E1374" s="46" t="s">
        <v>3572</v>
      </c>
      <c r="F1374" s="46" t="s">
        <v>3573</v>
      </c>
      <c r="G1374" s="46"/>
      <c r="H1374" s="46"/>
      <c r="I1374" s="46"/>
      <c r="J1374" s="22"/>
      <c r="K1374" s="22"/>
    </row>
    <row r="1375" spans="3:11">
      <c r="C1375" s="22"/>
      <c r="D1375" s="46" t="s">
        <v>438</v>
      </c>
      <c r="E1375" s="46" t="s">
        <v>3448</v>
      </c>
      <c r="F1375" s="46" t="s">
        <v>3472</v>
      </c>
      <c r="G1375" s="46"/>
      <c r="H1375" s="46"/>
      <c r="I1375" s="46"/>
      <c r="J1375" s="22"/>
      <c r="K1375" s="22"/>
    </row>
    <row r="1376" spans="3:11">
      <c r="C1376" s="22"/>
      <c r="D1376" s="46"/>
      <c r="E1376" s="46"/>
      <c r="F1376" s="46" t="s">
        <v>3538</v>
      </c>
      <c r="G1376" s="46"/>
      <c r="H1376" s="46"/>
      <c r="I1376" s="46"/>
      <c r="J1376" s="22"/>
      <c r="K1376" s="22"/>
    </row>
    <row r="1377" spans="3:11">
      <c r="C1377" s="22"/>
      <c r="D1377" s="46" t="s">
        <v>438</v>
      </c>
      <c r="E1377" s="46" t="s">
        <v>3544</v>
      </c>
      <c r="F1377" s="46" t="s">
        <v>3545</v>
      </c>
      <c r="G1377" s="46"/>
      <c r="H1377" s="46"/>
      <c r="I1377" s="46"/>
      <c r="J1377" s="22"/>
      <c r="K1377" s="22"/>
    </row>
    <row r="1378" spans="3:11">
      <c r="C1378" s="22"/>
      <c r="D1378" s="46" t="s">
        <v>438</v>
      </c>
      <c r="E1378" s="46" t="s">
        <v>3539</v>
      </c>
      <c r="F1378" s="46" t="s">
        <v>3182</v>
      </c>
      <c r="G1378" s="46"/>
      <c r="H1378" s="46"/>
      <c r="I1378" s="46"/>
      <c r="J1378" s="22"/>
      <c r="K1378" s="22"/>
    </row>
    <row r="1379" spans="3:11">
      <c r="C1379" s="22"/>
      <c r="D1379" s="46" t="s">
        <v>438</v>
      </c>
      <c r="E1379" s="46" t="s">
        <v>3546</v>
      </c>
      <c r="F1379" s="46" t="s">
        <v>3547</v>
      </c>
      <c r="G1379" s="46"/>
      <c r="H1379" s="46"/>
      <c r="I1379" s="46"/>
      <c r="J1379" s="22"/>
      <c r="K1379" s="22"/>
    </row>
    <row r="1380" spans="3:11">
      <c r="C1380" s="22"/>
      <c r="D1380" s="46" t="s">
        <v>438</v>
      </c>
      <c r="E1380" s="46" t="s">
        <v>3548</v>
      </c>
      <c r="F1380" s="46" t="s">
        <v>3549</v>
      </c>
      <c r="G1380" s="46"/>
      <c r="H1380" s="46"/>
      <c r="I1380" s="46"/>
      <c r="J1380" s="22"/>
      <c r="K1380" s="22"/>
    </row>
    <row r="1381" spans="3:11">
      <c r="C1381" s="22"/>
      <c r="D1381" s="46" t="s">
        <v>438</v>
      </c>
      <c r="E1381" s="46" t="s">
        <v>3542</v>
      </c>
      <c r="F1381" s="46" t="s">
        <v>3543</v>
      </c>
      <c r="G1381" s="46"/>
      <c r="H1381" s="46"/>
      <c r="I1381" s="46"/>
      <c r="J1381" s="22"/>
      <c r="K1381" s="22"/>
    </row>
    <row r="1382" spans="3:11">
      <c r="C1382" s="22"/>
      <c r="D1382" s="46" t="s">
        <v>263</v>
      </c>
      <c r="E1382" s="46" t="s">
        <v>428</v>
      </c>
      <c r="F1382" s="46"/>
      <c r="G1382" s="46"/>
      <c r="H1382" s="46"/>
      <c r="I1382" s="46"/>
      <c r="J1382" s="22"/>
      <c r="K1382" s="22"/>
    </row>
    <row r="1383" spans="3:11">
      <c r="C1383" s="22"/>
      <c r="D1383" s="46"/>
      <c r="E1383" s="46" t="s">
        <v>2110</v>
      </c>
      <c r="F1383" s="46" t="s">
        <v>1903</v>
      </c>
      <c r="G1383" s="46"/>
      <c r="H1383" s="46"/>
      <c r="I1383" s="46"/>
      <c r="J1383" s="22"/>
      <c r="K1383" s="22"/>
    </row>
    <row r="1384" spans="3:11">
      <c r="C1384" s="22"/>
      <c r="D1384" s="46" t="s">
        <v>438</v>
      </c>
      <c r="E1384" s="46" t="s">
        <v>3574</v>
      </c>
      <c r="F1384" s="46" t="s">
        <v>917</v>
      </c>
      <c r="G1384" s="46"/>
      <c r="H1384" s="46">
        <v>1507000000</v>
      </c>
      <c r="I1384" s="46">
        <v>1869000000</v>
      </c>
      <c r="J1384" s="22"/>
      <c r="K1384" s="22"/>
    </row>
    <row r="1385" spans="3:11">
      <c r="C1385" s="22"/>
      <c r="D1385" s="46" t="s">
        <v>438</v>
      </c>
      <c r="E1385" s="46" t="s">
        <v>3575</v>
      </c>
      <c r="F1385" s="46" t="s">
        <v>3576</v>
      </c>
      <c r="G1385" s="46"/>
      <c r="H1385" s="46">
        <v>252000000</v>
      </c>
      <c r="I1385" s="46">
        <v>330000000</v>
      </c>
      <c r="J1385" s="22"/>
      <c r="K1385" s="22"/>
    </row>
    <row r="1386" spans="3:11">
      <c r="C1386" s="22"/>
      <c r="D1386" s="46" t="s">
        <v>438</v>
      </c>
      <c r="E1386" s="46" t="s">
        <v>3577</v>
      </c>
      <c r="F1386" s="46" t="s">
        <v>3578</v>
      </c>
      <c r="G1386" s="46"/>
      <c r="H1386" s="46"/>
      <c r="I1386" s="46"/>
      <c r="J1386" s="22"/>
      <c r="K1386" s="22"/>
    </row>
    <row r="1387" spans="3:11">
      <c r="C1387" s="22"/>
      <c r="D1387" s="46" t="s">
        <v>263</v>
      </c>
      <c r="E1387" s="46" t="s">
        <v>428</v>
      </c>
      <c r="F1387" s="46"/>
      <c r="G1387" s="46"/>
      <c r="H1387" s="46"/>
      <c r="I1387" s="46"/>
      <c r="J1387" s="22"/>
      <c r="K1387" s="22"/>
    </row>
    <row r="1388" spans="3:11">
      <c r="C1388" s="22"/>
      <c r="D1388" s="46"/>
      <c r="E1388" s="46" t="s">
        <v>1526</v>
      </c>
      <c r="F1388" s="46" t="s">
        <v>378</v>
      </c>
      <c r="G1388" s="46"/>
      <c r="H1388" s="46"/>
      <c r="I1388" s="46"/>
      <c r="J1388" s="22"/>
      <c r="K1388" s="22"/>
    </row>
    <row r="1389" spans="3:11">
      <c r="C1389" s="22"/>
      <c r="D1389" s="46" t="s">
        <v>2576</v>
      </c>
      <c r="E1389" s="46" t="s">
        <v>3579</v>
      </c>
      <c r="F1389" s="46" t="s">
        <v>3580</v>
      </c>
      <c r="G1389" s="46"/>
      <c r="H1389" s="46"/>
      <c r="I1389" s="46"/>
      <c r="J1389" s="22"/>
      <c r="K1389" s="22"/>
    </row>
    <row r="1390" spans="3:11">
      <c r="C1390" s="22"/>
      <c r="D1390" s="46" t="s">
        <v>2576</v>
      </c>
      <c r="E1390" s="46" t="s">
        <v>3581</v>
      </c>
      <c r="F1390" s="46" t="s">
        <v>3582</v>
      </c>
      <c r="G1390" s="46"/>
      <c r="H1390" s="46"/>
      <c r="I1390" s="46"/>
      <c r="J1390" s="22"/>
      <c r="K1390" s="22"/>
    </row>
    <row r="1391" spans="3:11">
      <c r="C1391" s="22"/>
      <c r="D1391" s="46" t="s">
        <v>2576</v>
      </c>
      <c r="E1391" s="46" t="s">
        <v>3583</v>
      </c>
      <c r="F1391" s="46" t="s">
        <v>3584</v>
      </c>
      <c r="G1391" s="46"/>
      <c r="H1391" s="46"/>
      <c r="I1391" s="46"/>
      <c r="J1391" s="22"/>
      <c r="K1391" s="22"/>
    </row>
    <row r="1392" spans="3:11">
      <c r="C1392" s="22"/>
      <c r="D1392" s="46" t="s">
        <v>438</v>
      </c>
      <c r="E1392" s="46" t="s">
        <v>2661</v>
      </c>
      <c r="F1392" s="46" t="s">
        <v>1394</v>
      </c>
      <c r="G1392" s="46"/>
      <c r="H1392" s="46">
        <v>15565000000</v>
      </c>
      <c r="I1392" s="46">
        <v>13879000000</v>
      </c>
      <c r="J1392" s="22"/>
      <c r="K1392" s="22"/>
    </row>
    <row r="1393" spans="3:11">
      <c r="C1393" s="22"/>
      <c r="D1393" s="46" t="s">
        <v>2576</v>
      </c>
      <c r="E1393" s="46" t="s">
        <v>3585</v>
      </c>
      <c r="F1393" s="46" t="s">
        <v>3586</v>
      </c>
      <c r="G1393" s="46"/>
      <c r="H1393" s="46"/>
      <c r="I1393" s="46"/>
      <c r="J1393" s="22"/>
      <c r="K1393" s="22"/>
    </row>
    <row r="1394" spans="3:11">
      <c r="C1394" s="22"/>
      <c r="D1394" s="46" t="s">
        <v>438</v>
      </c>
      <c r="E1394" s="46" t="s">
        <v>2662</v>
      </c>
      <c r="F1394" s="46" t="s">
        <v>594</v>
      </c>
      <c r="G1394" s="46"/>
      <c r="H1394" s="46">
        <v>1000000</v>
      </c>
      <c r="I1394" s="46">
        <v>1000000</v>
      </c>
      <c r="J1394" s="22"/>
      <c r="K1394" s="22"/>
    </row>
    <row r="1395" spans="3:11">
      <c r="C1395" s="22"/>
      <c r="D1395" s="46" t="s">
        <v>2576</v>
      </c>
      <c r="E1395" s="46" t="s">
        <v>3587</v>
      </c>
      <c r="F1395" s="46" t="s">
        <v>3588</v>
      </c>
      <c r="G1395" s="46"/>
      <c r="H1395" s="46"/>
      <c r="I1395" s="46"/>
      <c r="J1395" s="22"/>
      <c r="K1395" s="22"/>
    </row>
    <row r="1396" spans="3:11">
      <c r="C1396" s="22"/>
      <c r="D1396" s="46" t="s">
        <v>438</v>
      </c>
      <c r="E1396" s="46" t="s">
        <v>2664</v>
      </c>
      <c r="F1396" s="46" t="s">
        <v>446</v>
      </c>
      <c r="G1396" s="46"/>
      <c r="H1396" s="46">
        <v>5788000000</v>
      </c>
      <c r="I1396" s="46">
        <v>5995000000</v>
      </c>
      <c r="J1396" s="22"/>
      <c r="K1396" s="22"/>
    </row>
    <row r="1397" spans="3:11">
      <c r="C1397" s="22"/>
      <c r="D1397" s="46" t="s">
        <v>2576</v>
      </c>
      <c r="E1397" s="46" t="s">
        <v>3589</v>
      </c>
      <c r="F1397" s="46" t="s">
        <v>3590</v>
      </c>
      <c r="G1397" s="46"/>
      <c r="H1397" s="46"/>
      <c r="I1397" s="46"/>
      <c r="J1397" s="22"/>
      <c r="K1397" s="22"/>
    </row>
    <row r="1398" spans="3:11">
      <c r="C1398" s="22"/>
      <c r="D1398" s="46" t="s">
        <v>438</v>
      </c>
      <c r="E1398" s="46" t="s">
        <v>3591</v>
      </c>
      <c r="F1398" s="46" t="s">
        <v>3592</v>
      </c>
      <c r="G1398" s="46"/>
      <c r="H1398" s="46"/>
      <c r="I1398" s="46"/>
      <c r="J1398" s="22"/>
      <c r="K1398" s="22"/>
    </row>
    <row r="1399" spans="3:11">
      <c r="C1399" s="22"/>
      <c r="D1399" s="46" t="s">
        <v>438</v>
      </c>
      <c r="E1399" s="46" t="s">
        <v>3593</v>
      </c>
      <c r="F1399" s="46" t="s">
        <v>2422</v>
      </c>
      <c r="G1399" s="46"/>
      <c r="H1399" s="46"/>
      <c r="I1399" s="46"/>
      <c r="J1399" s="22"/>
      <c r="K1399" s="22"/>
    </row>
    <row r="1400" spans="3:11">
      <c r="C1400" s="22"/>
      <c r="D1400" s="46" t="s">
        <v>2576</v>
      </c>
      <c r="E1400" s="46" t="s">
        <v>3594</v>
      </c>
      <c r="F1400" s="46" t="s">
        <v>3595</v>
      </c>
      <c r="G1400" s="46"/>
      <c r="H1400" s="46"/>
      <c r="I1400" s="46"/>
      <c r="J1400" s="22"/>
      <c r="K1400" s="22"/>
    </row>
    <row r="1401" spans="3:11">
      <c r="C1401" s="22"/>
      <c r="D1401" s="46" t="s">
        <v>438</v>
      </c>
      <c r="E1401" s="46" t="s">
        <v>3596</v>
      </c>
      <c r="F1401" s="46" t="s">
        <v>3597</v>
      </c>
      <c r="G1401" s="46"/>
      <c r="H1401" s="46"/>
      <c r="I1401" s="46"/>
      <c r="J1401" s="22"/>
      <c r="K1401" s="22"/>
    </row>
    <row r="1402" spans="3:11">
      <c r="C1402" s="22"/>
      <c r="D1402" s="46" t="s">
        <v>438</v>
      </c>
      <c r="E1402" s="46" t="s">
        <v>3598</v>
      </c>
      <c r="F1402" s="46" t="s">
        <v>3599</v>
      </c>
      <c r="G1402" s="46"/>
      <c r="H1402" s="46"/>
      <c r="I1402" s="46"/>
      <c r="J1402" s="22"/>
      <c r="K1402" s="22"/>
    </row>
    <row r="1403" spans="3:11">
      <c r="C1403" s="22"/>
      <c r="D1403" s="46" t="s">
        <v>2576</v>
      </c>
      <c r="E1403" s="46" t="s">
        <v>3600</v>
      </c>
      <c r="F1403" s="46" t="s">
        <v>3601</v>
      </c>
      <c r="G1403" s="46"/>
      <c r="H1403" s="46"/>
      <c r="I1403" s="46"/>
      <c r="J1403" s="22"/>
      <c r="K1403" s="22"/>
    </row>
    <row r="1404" spans="3:11">
      <c r="C1404" s="22"/>
      <c r="D1404" s="46" t="s">
        <v>438</v>
      </c>
      <c r="E1404" s="46" t="s">
        <v>3602</v>
      </c>
      <c r="F1404" s="46" t="s">
        <v>3603</v>
      </c>
      <c r="G1404" s="46"/>
      <c r="H1404" s="46"/>
      <c r="I1404" s="46"/>
      <c r="J1404" s="22"/>
      <c r="K1404" s="22"/>
    </row>
    <row r="1405" spans="3:11">
      <c r="C1405" s="22"/>
      <c r="D1405" s="46" t="s">
        <v>438</v>
      </c>
      <c r="E1405" s="46" t="s">
        <v>2665</v>
      </c>
      <c r="F1405" s="46" t="s">
        <v>1943</v>
      </c>
      <c r="G1405" s="46"/>
      <c r="H1405" s="46">
        <v>2512000000</v>
      </c>
      <c r="I1405" s="46">
        <v>1386000000</v>
      </c>
      <c r="J1405" s="22"/>
      <c r="K1405" s="22"/>
    </row>
    <row r="1406" spans="3:11">
      <c r="C1406" s="22"/>
      <c r="D1406" s="46" t="s">
        <v>438</v>
      </c>
      <c r="E1406" s="46" t="s">
        <v>3604</v>
      </c>
      <c r="F1406" s="46" t="s">
        <v>459</v>
      </c>
      <c r="G1406" s="46" t="s">
        <v>548</v>
      </c>
      <c r="H1406" s="46"/>
      <c r="I1406" s="46"/>
      <c r="J1406" s="22"/>
      <c r="K1406" s="22"/>
    </row>
    <row r="1407" spans="3:11">
      <c r="C1407" s="22"/>
      <c r="D1407" s="46" t="s">
        <v>2576</v>
      </c>
      <c r="E1407" s="46" t="s">
        <v>3605</v>
      </c>
      <c r="F1407" s="46" t="s">
        <v>3606</v>
      </c>
      <c r="G1407" s="46" t="s">
        <v>548</v>
      </c>
      <c r="H1407" s="46"/>
      <c r="I1407" s="46"/>
      <c r="J1407" s="22"/>
      <c r="K1407" s="22"/>
    </row>
    <row r="1408" spans="3:11">
      <c r="C1408" s="22"/>
      <c r="D1408" s="46" t="s">
        <v>438</v>
      </c>
      <c r="E1408" s="46" t="s">
        <v>3607</v>
      </c>
      <c r="F1408" s="46" t="s">
        <v>3608</v>
      </c>
      <c r="G1408" s="46"/>
      <c r="H1408" s="46"/>
      <c r="I1408" s="46"/>
      <c r="J1408" s="22"/>
      <c r="K1408" s="22"/>
    </row>
    <row r="1409" spans="3:11">
      <c r="C1409" s="22"/>
      <c r="D1409" s="46" t="s">
        <v>263</v>
      </c>
      <c r="E1409" s="46" t="s">
        <v>428</v>
      </c>
      <c r="F1409" s="46"/>
      <c r="G1409" s="46"/>
      <c r="H1409" s="46"/>
      <c r="I1409" s="46"/>
      <c r="J1409" s="22"/>
      <c r="K1409" s="22"/>
    </row>
    <row r="1410" spans="3:11">
      <c r="C1410" s="22"/>
      <c r="D1410" s="46"/>
      <c r="E1410" s="46" t="s">
        <v>2114</v>
      </c>
      <c r="F1410" s="46" t="s">
        <v>1904</v>
      </c>
      <c r="G1410" s="46"/>
      <c r="H1410" s="46"/>
      <c r="I1410" s="46"/>
      <c r="J1410" s="22"/>
      <c r="K1410" s="22"/>
    </row>
    <row r="1411" spans="3:11">
      <c r="C1411" s="22"/>
      <c r="D1411" s="46"/>
      <c r="E1411" s="46" t="s">
        <v>2115</v>
      </c>
      <c r="F1411" s="46" t="s">
        <v>1905</v>
      </c>
      <c r="G1411" s="46"/>
      <c r="H1411" s="46"/>
      <c r="I1411" s="46"/>
      <c r="J1411" s="22"/>
      <c r="K1411" s="22"/>
    </row>
    <row r="1412" spans="3:11">
      <c r="C1412" s="22"/>
      <c r="D1412" s="46"/>
      <c r="E1412" s="46" t="s">
        <v>3609</v>
      </c>
      <c r="F1412" s="46" t="s">
        <v>381</v>
      </c>
      <c r="G1412" s="46"/>
      <c r="H1412" s="46"/>
      <c r="I1412" s="46"/>
      <c r="J1412" s="22"/>
      <c r="K1412" s="22"/>
    </row>
    <row r="1413" spans="3:11">
      <c r="C1413" s="22"/>
      <c r="D1413" s="46" t="s">
        <v>438</v>
      </c>
      <c r="E1413" s="46" t="s">
        <v>2630</v>
      </c>
      <c r="F1413" s="46" t="s">
        <v>578</v>
      </c>
      <c r="G1413" s="46"/>
      <c r="H1413" s="46">
        <v>19571000000</v>
      </c>
      <c r="I1413" s="46">
        <v>19919000000</v>
      </c>
      <c r="J1413" s="22">
        <v>21860000000</v>
      </c>
      <c r="K1413" s="22"/>
    </row>
    <row r="1414" spans="3:11">
      <c r="C1414" s="22"/>
      <c r="D1414" s="46" t="s">
        <v>2576</v>
      </c>
      <c r="E1414" s="46" t="s">
        <v>2631</v>
      </c>
      <c r="F1414" s="46" t="s">
        <v>1931</v>
      </c>
      <c r="G1414" s="46"/>
      <c r="H1414" s="46">
        <v>258429000000</v>
      </c>
      <c r="I1414" s="46">
        <v>213793000000</v>
      </c>
      <c r="J1414" s="22"/>
      <c r="K1414" s="22"/>
    </row>
    <row r="1415" spans="3:11">
      <c r="C1415" s="22"/>
      <c r="D1415" s="46" t="s">
        <v>438</v>
      </c>
      <c r="E1415" s="46" t="s">
        <v>2634</v>
      </c>
      <c r="F1415" s="46" t="s">
        <v>2635</v>
      </c>
      <c r="G1415" s="46"/>
      <c r="H1415" s="46">
        <v>55483000000</v>
      </c>
      <c r="I1415" s="46">
        <v>12346000000</v>
      </c>
      <c r="J1415" s="22"/>
      <c r="K1415" s="22"/>
    </row>
    <row r="1416" spans="3:11">
      <c r="C1416" s="22"/>
      <c r="D1416" s="46" t="s">
        <v>438</v>
      </c>
      <c r="E1416" s="46" t="s">
        <v>2636</v>
      </c>
      <c r="F1416" s="46" t="s">
        <v>1394</v>
      </c>
      <c r="G1416" s="46"/>
      <c r="H1416" s="46">
        <v>19536000000</v>
      </c>
      <c r="I1416" s="46">
        <v>16763000000</v>
      </c>
      <c r="J1416" s="22"/>
      <c r="K1416" s="22"/>
    </row>
    <row r="1417" spans="3:11">
      <c r="C1417" s="22"/>
      <c r="D1417" s="46" t="s">
        <v>438</v>
      </c>
      <c r="E1417" s="46" t="s">
        <v>2638</v>
      </c>
      <c r="F1417" s="46" t="s">
        <v>594</v>
      </c>
      <c r="G1417" s="46"/>
      <c r="H1417" s="46">
        <v>722000000</v>
      </c>
      <c r="I1417" s="46">
        <v>133000000</v>
      </c>
      <c r="J1417" s="22"/>
      <c r="K1417" s="22"/>
    </row>
    <row r="1418" spans="3:11">
      <c r="C1418" s="22"/>
      <c r="D1418" s="46" t="s">
        <v>438</v>
      </c>
      <c r="E1418" s="46" t="s">
        <v>2640</v>
      </c>
      <c r="F1418" s="46" t="s">
        <v>446</v>
      </c>
      <c r="G1418" s="46"/>
      <c r="H1418" s="46">
        <v>862551000000</v>
      </c>
      <c r="I1418" s="46">
        <v>822286000000</v>
      </c>
      <c r="J1418" s="22">
        <v>798351000000</v>
      </c>
      <c r="K1418" s="22"/>
    </row>
    <row r="1419" spans="3:11">
      <c r="C1419" s="22"/>
      <c r="D1419" s="46" t="s">
        <v>438</v>
      </c>
      <c r="E1419" s="46" t="s">
        <v>2043</v>
      </c>
      <c r="F1419" s="46" t="s">
        <v>2313</v>
      </c>
      <c r="G1419" s="46"/>
      <c r="H1419" s="46">
        <v>7033000000</v>
      </c>
      <c r="I1419" s="46">
        <v>6978000000</v>
      </c>
      <c r="J1419" s="22"/>
      <c r="K1419" s="22"/>
    </row>
    <row r="1420" spans="3:11">
      <c r="C1420" s="22"/>
      <c r="D1420" s="46" t="s">
        <v>438</v>
      </c>
      <c r="E1420" s="46" t="s">
        <v>455</v>
      </c>
      <c r="F1420" s="46" t="s">
        <v>455</v>
      </c>
      <c r="G1420" s="46"/>
      <c r="H1420" s="46">
        <v>1168310000000</v>
      </c>
      <c r="I1420" s="46">
        <v>1079177000000</v>
      </c>
      <c r="J1420" s="22"/>
      <c r="K1420" s="22"/>
    </row>
    <row r="1421" spans="3:11">
      <c r="C1421" s="22"/>
      <c r="D1421" s="46" t="s">
        <v>438</v>
      </c>
      <c r="E1421" s="46" t="s">
        <v>2650</v>
      </c>
      <c r="F1421" s="46" t="s">
        <v>2571</v>
      </c>
      <c r="G1421" s="46"/>
      <c r="H1421" s="46">
        <v>63518000000</v>
      </c>
      <c r="I1421" s="46">
        <v>53883000000</v>
      </c>
      <c r="J1421" s="22">
        <v>57175000000</v>
      </c>
      <c r="K1421" s="22"/>
    </row>
    <row r="1422" spans="3:11">
      <c r="C1422" s="22"/>
      <c r="D1422" s="46" t="s">
        <v>438</v>
      </c>
      <c r="E1422" s="46" t="s">
        <v>2652</v>
      </c>
      <c r="F1422" s="46" t="s">
        <v>459</v>
      </c>
      <c r="G1422" s="46"/>
      <c r="H1422" s="46">
        <v>183943000000</v>
      </c>
      <c r="I1422" s="46">
        <v>152998000000</v>
      </c>
      <c r="J1422" s="22"/>
      <c r="K1422" s="22"/>
    </row>
    <row r="1423" spans="3:11">
      <c r="C1423" s="22"/>
      <c r="D1423" s="46" t="s">
        <v>263</v>
      </c>
      <c r="E1423" s="46" t="s">
        <v>428</v>
      </c>
      <c r="F1423" s="46"/>
      <c r="G1423" s="46"/>
      <c r="H1423" s="46"/>
      <c r="I1423" s="46"/>
      <c r="J1423" s="22"/>
      <c r="K1423" s="22"/>
    </row>
    <row r="1424" spans="3:11">
      <c r="C1424" s="22"/>
      <c r="D1424" s="46"/>
      <c r="E1424" s="46" t="s">
        <v>3610</v>
      </c>
      <c r="F1424" s="46" t="s">
        <v>2557</v>
      </c>
      <c r="G1424" s="46"/>
      <c r="H1424" s="46"/>
      <c r="I1424" s="46"/>
      <c r="J1424" s="22"/>
      <c r="K1424" s="22"/>
    </row>
    <row r="1425" spans="3:11">
      <c r="C1425" s="22"/>
      <c r="D1425" s="46"/>
      <c r="E1425" s="46"/>
      <c r="F1425" s="46" t="s">
        <v>3611</v>
      </c>
      <c r="G1425" s="46"/>
      <c r="H1425" s="46"/>
      <c r="I1425" s="46"/>
      <c r="J1425" s="22"/>
      <c r="K1425" s="22"/>
    </row>
    <row r="1426" spans="3:11">
      <c r="C1426" s="22"/>
      <c r="D1426" s="46" t="s">
        <v>438</v>
      </c>
      <c r="E1426" s="46" t="s">
        <v>3612</v>
      </c>
      <c r="F1426" s="46" t="s">
        <v>3613</v>
      </c>
      <c r="G1426" s="46"/>
      <c r="H1426" s="46"/>
      <c r="I1426" s="46"/>
      <c r="J1426" s="22"/>
      <c r="K1426" s="22"/>
    </row>
    <row r="1427" spans="3:11">
      <c r="C1427" s="22"/>
      <c r="D1427" s="46" t="s">
        <v>2576</v>
      </c>
      <c r="E1427" s="46" t="s">
        <v>3614</v>
      </c>
      <c r="F1427" s="46" t="s">
        <v>3615</v>
      </c>
      <c r="G1427" s="46"/>
      <c r="H1427" s="46">
        <v>20612000000</v>
      </c>
      <c r="I1427" s="46">
        <v>17666000000</v>
      </c>
      <c r="J1427" s="22"/>
      <c r="K1427" s="22"/>
    </row>
    <row r="1428" spans="3:11">
      <c r="C1428" s="22"/>
      <c r="D1428" s="46" t="s">
        <v>438</v>
      </c>
      <c r="E1428" s="46" t="s">
        <v>3616</v>
      </c>
      <c r="F1428" s="46" t="s">
        <v>1546</v>
      </c>
      <c r="G1428" s="46"/>
      <c r="H1428" s="46">
        <v>11138818</v>
      </c>
      <c r="I1428" s="46">
        <v>10881195</v>
      </c>
      <c r="J1428" s="22"/>
      <c r="K1428" s="22"/>
    </row>
    <row r="1429" spans="3:11">
      <c r="C1429" s="22"/>
      <c r="D1429" s="46" t="s">
        <v>2576</v>
      </c>
      <c r="E1429" s="46" t="s">
        <v>3617</v>
      </c>
      <c r="F1429" s="46" t="s">
        <v>3618</v>
      </c>
      <c r="G1429" s="46"/>
      <c r="H1429" s="46"/>
      <c r="I1429" s="46"/>
      <c r="J1429" s="22"/>
      <c r="K1429" s="22"/>
    </row>
    <row r="1430" spans="3:11">
      <c r="C1430" s="22"/>
      <c r="D1430" s="46" t="s">
        <v>2576</v>
      </c>
      <c r="E1430" s="46" t="s">
        <v>3619</v>
      </c>
      <c r="F1430" s="46" t="s">
        <v>3620</v>
      </c>
      <c r="G1430" s="46"/>
      <c r="H1430" s="46"/>
      <c r="I1430" s="46"/>
      <c r="J1430" s="22"/>
      <c r="K1430" s="22"/>
    </row>
    <row r="1431" spans="3:11">
      <c r="C1431" s="22"/>
      <c r="D1431" s="46" t="s">
        <v>438</v>
      </c>
      <c r="E1431" s="46" t="s">
        <v>3621</v>
      </c>
      <c r="F1431" s="46" t="s">
        <v>3622</v>
      </c>
      <c r="G1431" s="46"/>
      <c r="H1431" s="46"/>
      <c r="I1431" s="46"/>
      <c r="J1431" s="22"/>
      <c r="K1431" s="22"/>
    </row>
    <row r="1432" spans="3:11">
      <c r="C1432" s="22"/>
      <c r="D1432" s="46" t="s">
        <v>438</v>
      </c>
      <c r="E1432" s="46" t="s">
        <v>1565</v>
      </c>
      <c r="F1432" s="46" t="s">
        <v>1567</v>
      </c>
      <c r="G1432" s="46"/>
      <c r="H1432" s="46">
        <v>109000000</v>
      </c>
      <c r="I1432" s="46">
        <v>95000000</v>
      </c>
      <c r="J1432" s="22"/>
      <c r="K1432" s="22"/>
    </row>
    <row r="1433" spans="3:11">
      <c r="C1433" s="22"/>
      <c r="D1433" s="46" t="s">
        <v>263</v>
      </c>
      <c r="E1433" s="46" t="s">
        <v>428</v>
      </c>
      <c r="F1433" s="46"/>
      <c r="G1433" s="46"/>
      <c r="H1433" s="46"/>
      <c r="I1433" s="46"/>
      <c r="J1433" s="22"/>
      <c r="K1433" s="22"/>
    </row>
    <row r="1434" spans="3:11">
      <c r="C1434" s="22"/>
      <c r="D1434" s="46"/>
      <c r="E1434" s="46" t="s">
        <v>1536</v>
      </c>
      <c r="F1434" s="46" t="s">
        <v>382</v>
      </c>
      <c r="G1434" s="46"/>
      <c r="H1434" s="46"/>
      <c r="I1434" s="46"/>
      <c r="J1434" s="22"/>
      <c r="K1434" s="22"/>
    </row>
    <row r="1435" spans="3:11">
      <c r="C1435" s="22"/>
      <c r="D1435" s="46" t="s">
        <v>438</v>
      </c>
      <c r="E1435" s="46" t="s">
        <v>3623</v>
      </c>
      <c r="F1435" s="46" t="s">
        <v>3624</v>
      </c>
      <c r="G1435" s="46"/>
      <c r="H1435" s="46"/>
      <c r="I1435" s="46"/>
      <c r="J1435" s="22"/>
      <c r="K1435" s="22"/>
    </row>
    <row r="1436" spans="3:11">
      <c r="C1436" s="22"/>
      <c r="D1436" s="46" t="s">
        <v>438</v>
      </c>
      <c r="E1436" s="46" t="s">
        <v>3625</v>
      </c>
      <c r="F1436" s="46" t="s">
        <v>3626</v>
      </c>
      <c r="G1436" s="46"/>
      <c r="H1436" s="46"/>
      <c r="I1436" s="46"/>
      <c r="J1436" s="22"/>
      <c r="K1436" s="22"/>
    </row>
    <row r="1437" spans="3:11">
      <c r="C1437" s="22"/>
      <c r="D1437" s="46" t="s">
        <v>2576</v>
      </c>
      <c r="E1437" s="46" t="s">
        <v>3627</v>
      </c>
      <c r="F1437" s="46" t="s">
        <v>1539</v>
      </c>
      <c r="G1437" s="46"/>
      <c r="H1437" s="46">
        <v>11597997</v>
      </c>
      <c r="I1437" s="46">
        <v>11340174</v>
      </c>
      <c r="J1437" s="22"/>
      <c r="K1437" s="22"/>
    </row>
    <row r="1438" spans="3:11">
      <c r="C1438" s="22"/>
      <c r="D1438" s="46" t="s">
        <v>2576</v>
      </c>
      <c r="E1438" s="46" t="s">
        <v>3628</v>
      </c>
      <c r="F1438" s="46" t="s">
        <v>1541</v>
      </c>
      <c r="G1438" s="46"/>
      <c r="H1438" s="46">
        <v>0</v>
      </c>
      <c r="I1438" s="46">
        <v>0</v>
      </c>
      <c r="J1438" s="22"/>
      <c r="K1438" s="22"/>
    </row>
    <row r="1439" spans="3:11">
      <c r="C1439" s="22"/>
      <c r="D1439" s="46" t="s">
        <v>2576</v>
      </c>
      <c r="E1439" s="46" t="s">
        <v>3629</v>
      </c>
      <c r="F1439" s="46" t="s">
        <v>1543</v>
      </c>
      <c r="G1439" s="46"/>
      <c r="H1439" s="46">
        <v>1251287</v>
      </c>
      <c r="I1439" s="46">
        <v>1105664</v>
      </c>
      <c r="J1439" s="22"/>
      <c r="K1439" s="22"/>
    </row>
    <row r="1440" spans="3:11">
      <c r="C1440" s="22"/>
      <c r="D1440" s="46"/>
      <c r="E1440" s="46"/>
      <c r="F1440" s="46" t="s">
        <v>3630</v>
      </c>
      <c r="G1440" s="46"/>
      <c r="H1440" s="46"/>
      <c r="I1440" s="46"/>
      <c r="J1440" s="22"/>
      <c r="K1440" s="22"/>
    </row>
    <row r="1441" spans="3:11">
      <c r="C1441" s="22"/>
      <c r="D1441" s="46" t="s">
        <v>438</v>
      </c>
      <c r="E1441" s="46" t="s">
        <v>3616</v>
      </c>
      <c r="F1441" s="46" t="s">
        <v>1546</v>
      </c>
      <c r="G1441" s="46"/>
      <c r="H1441" s="46">
        <v>11138818</v>
      </c>
      <c r="I1441" s="46">
        <v>10881195</v>
      </c>
      <c r="J1441" s="22"/>
      <c r="K1441" s="22"/>
    </row>
    <row r="1442" spans="3:11">
      <c r="C1442" s="22"/>
      <c r="D1442" s="46" t="s">
        <v>2576</v>
      </c>
      <c r="E1442" s="46" t="s">
        <v>3614</v>
      </c>
      <c r="F1442" s="46" t="s">
        <v>3615</v>
      </c>
      <c r="G1442" s="46"/>
      <c r="H1442" s="46">
        <v>20612000000</v>
      </c>
      <c r="I1442" s="46">
        <v>17666000000</v>
      </c>
      <c r="J1442" s="22"/>
      <c r="K1442" s="22"/>
    </row>
    <row r="1443" spans="3:11">
      <c r="C1443" s="22"/>
      <c r="D1443" s="46" t="s">
        <v>438</v>
      </c>
      <c r="E1443" s="46" t="s">
        <v>3631</v>
      </c>
      <c r="F1443" s="46" t="s">
        <v>3358</v>
      </c>
      <c r="G1443" s="46"/>
      <c r="H1443" s="46">
        <v>19213000000</v>
      </c>
      <c r="I1443" s="46">
        <v>16267000000</v>
      </c>
      <c r="J1443" s="22"/>
      <c r="K1443" s="22"/>
    </row>
    <row r="1444" spans="3:11">
      <c r="C1444" s="22"/>
      <c r="D1444" s="46" t="s">
        <v>438</v>
      </c>
      <c r="E1444" s="46" t="s">
        <v>3632</v>
      </c>
      <c r="F1444" s="46" t="s">
        <v>1553</v>
      </c>
      <c r="G1444" s="46"/>
      <c r="H1444" s="46">
        <v>1399000000</v>
      </c>
      <c r="I1444" s="46">
        <v>1399000000</v>
      </c>
      <c r="J1444" s="22"/>
      <c r="K1444" s="22"/>
    </row>
    <row r="1445" spans="3:11">
      <c r="C1445" s="22"/>
      <c r="D1445" s="46" t="s">
        <v>438</v>
      </c>
      <c r="E1445" s="46" t="s">
        <v>3633</v>
      </c>
      <c r="F1445" s="46" t="s">
        <v>1555</v>
      </c>
      <c r="G1445" s="46"/>
      <c r="H1445" s="46">
        <v>1251287</v>
      </c>
      <c r="I1445" s="46">
        <v>1105664</v>
      </c>
      <c r="J1445" s="22"/>
      <c r="K1445" s="22"/>
    </row>
    <row r="1446" spans="3:11">
      <c r="C1446" s="22"/>
      <c r="D1446" s="46" t="s">
        <v>2576</v>
      </c>
      <c r="E1446" s="46" t="s">
        <v>3634</v>
      </c>
      <c r="F1446" s="46" t="s">
        <v>2495</v>
      </c>
      <c r="G1446" s="46"/>
      <c r="H1446" s="46">
        <v>1251000000</v>
      </c>
      <c r="I1446" s="46">
        <v>1105000000</v>
      </c>
      <c r="J1446" s="22"/>
      <c r="K1446" s="22"/>
    </row>
    <row r="1447" spans="3:11">
      <c r="C1447" s="22"/>
      <c r="D1447" s="46" t="s">
        <v>2576</v>
      </c>
      <c r="E1447" s="46" t="s">
        <v>3635</v>
      </c>
      <c r="F1447" s="46" t="s">
        <v>1559</v>
      </c>
      <c r="G1447" s="46"/>
      <c r="H1447" s="46">
        <v>1251000000</v>
      </c>
      <c r="I1447" s="46">
        <v>1105000000</v>
      </c>
      <c r="J1447" s="22"/>
      <c r="K1447" s="22"/>
    </row>
    <row r="1448" spans="3:11">
      <c r="C1448" s="22"/>
      <c r="D1448" s="46" t="s">
        <v>2576</v>
      </c>
      <c r="E1448" s="46" t="s">
        <v>3636</v>
      </c>
      <c r="F1448" s="46" t="s">
        <v>1561</v>
      </c>
      <c r="G1448" s="46"/>
      <c r="H1448" s="46">
        <v>0</v>
      </c>
      <c r="I1448" s="46">
        <v>0</v>
      </c>
      <c r="J1448" s="22"/>
      <c r="K1448" s="22"/>
    </row>
    <row r="1449" spans="3:11">
      <c r="C1449" s="22"/>
      <c r="D1449" s="46" t="s">
        <v>263</v>
      </c>
      <c r="E1449" s="46" t="s">
        <v>428</v>
      </c>
      <c r="F1449" s="46"/>
      <c r="G1449" s="46"/>
      <c r="H1449" s="46"/>
      <c r="I1449" s="46"/>
      <c r="J1449" s="22"/>
      <c r="K1449" s="22"/>
    </row>
    <row r="1450" spans="3:11">
      <c r="C1450" s="22"/>
      <c r="D1450" s="46"/>
      <c r="E1450" s="46" t="s">
        <v>1564</v>
      </c>
      <c r="F1450" s="46" t="s">
        <v>383</v>
      </c>
      <c r="G1450" s="46"/>
      <c r="H1450" s="46"/>
      <c r="I1450" s="46"/>
      <c r="J1450" s="22"/>
      <c r="K1450" s="22"/>
    </row>
    <row r="1451" spans="3:11">
      <c r="C1451" s="22"/>
      <c r="D1451" s="46" t="s">
        <v>438</v>
      </c>
      <c r="E1451" s="46" t="s">
        <v>3633</v>
      </c>
      <c r="F1451" s="46" t="s">
        <v>1546</v>
      </c>
      <c r="G1451" s="46"/>
      <c r="H1451" s="46">
        <v>1251287</v>
      </c>
      <c r="I1451" s="46">
        <v>1105664</v>
      </c>
      <c r="J1451" s="22"/>
      <c r="K1451" s="22"/>
    </row>
    <row r="1452" spans="3:11">
      <c r="C1452" s="22"/>
      <c r="D1452" s="46" t="s">
        <v>2576</v>
      </c>
      <c r="E1452" s="46" t="s">
        <v>3635</v>
      </c>
      <c r="F1452" s="46" t="s">
        <v>3358</v>
      </c>
      <c r="G1452" s="46"/>
      <c r="H1452" s="46">
        <v>1251000000</v>
      </c>
      <c r="I1452" s="46">
        <v>1105000000</v>
      </c>
      <c r="J1452" s="22"/>
      <c r="K1452" s="22"/>
    </row>
    <row r="1453" spans="3:11">
      <c r="C1453" s="22"/>
      <c r="D1453" s="46" t="s">
        <v>2576</v>
      </c>
      <c r="E1453" s="46" t="s">
        <v>3637</v>
      </c>
      <c r="F1453" s="46" t="s">
        <v>3638</v>
      </c>
      <c r="G1453" s="46"/>
      <c r="H1453" s="46"/>
      <c r="I1453" s="46"/>
      <c r="J1453" s="22"/>
      <c r="K1453" s="22"/>
    </row>
    <row r="1454" spans="3:11">
      <c r="C1454" s="22"/>
      <c r="D1454" s="46" t="s">
        <v>2576</v>
      </c>
      <c r="E1454" s="46" t="s">
        <v>2656</v>
      </c>
      <c r="F1454" s="46" t="s">
        <v>2657</v>
      </c>
      <c r="G1454" s="46" t="s">
        <v>548</v>
      </c>
      <c r="H1454" s="46">
        <v>1360000000</v>
      </c>
      <c r="I1454" s="46">
        <v>1200000000</v>
      </c>
      <c r="J1454" s="22"/>
      <c r="K1454" s="22"/>
    </row>
    <row r="1455" spans="3:11">
      <c r="C1455" s="22"/>
      <c r="D1455" s="46" t="s">
        <v>263</v>
      </c>
      <c r="E1455" s="46" t="s">
        <v>428</v>
      </c>
      <c r="F1455" s="46"/>
      <c r="G1455" s="46"/>
      <c r="H1455" s="46"/>
      <c r="I1455" s="46"/>
      <c r="J1455" s="22"/>
      <c r="K1455" s="22"/>
    </row>
    <row r="1456" spans="3:11">
      <c r="C1456" s="22"/>
      <c r="D1456" s="46"/>
      <c r="E1456" s="46" t="s">
        <v>1568</v>
      </c>
      <c r="F1456" s="46" t="s">
        <v>384</v>
      </c>
      <c r="G1456" s="46"/>
      <c r="H1456" s="46"/>
      <c r="I1456" s="46"/>
      <c r="J1456" s="22"/>
      <c r="K1456" s="22"/>
    </row>
    <row r="1457" spans="3:11">
      <c r="C1457" s="22"/>
      <c r="D1457" s="46" t="s">
        <v>438</v>
      </c>
      <c r="E1457" s="46" t="s">
        <v>3639</v>
      </c>
      <c r="F1457" s="46" t="s">
        <v>3640</v>
      </c>
      <c r="G1457" s="46"/>
      <c r="H1457" s="46">
        <v>38424434</v>
      </c>
      <c r="I1457" s="46"/>
      <c r="J1457" s="22"/>
      <c r="K1457" s="22"/>
    </row>
    <row r="1458" spans="3:11">
      <c r="C1458" s="22"/>
      <c r="D1458" s="46" t="s">
        <v>2124</v>
      </c>
      <c r="E1458" s="46" t="s">
        <v>3641</v>
      </c>
      <c r="F1458" s="46" t="s">
        <v>2126</v>
      </c>
      <c r="G1458" s="46"/>
      <c r="H1458" s="46">
        <v>33.996000000000002</v>
      </c>
      <c r="I1458" s="46"/>
      <c r="J1458" s="22"/>
      <c r="K1458" s="22"/>
    </row>
    <row r="1459" spans="3:11">
      <c r="C1459" s="22"/>
      <c r="D1459" s="46" t="s">
        <v>2576</v>
      </c>
      <c r="E1459" s="46" t="s">
        <v>3642</v>
      </c>
      <c r="F1459" s="46" t="s">
        <v>2128</v>
      </c>
      <c r="G1459" s="46"/>
      <c r="H1459" s="46">
        <v>0</v>
      </c>
      <c r="I1459" s="46">
        <v>0</v>
      </c>
      <c r="J1459" s="22"/>
      <c r="K1459" s="22"/>
    </row>
    <row r="1460" spans="3:11">
      <c r="C1460" s="22"/>
      <c r="D1460" s="46" t="s">
        <v>438</v>
      </c>
      <c r="E1460" s="46" t="s">
        <v>2686</v>
      </c>
      <c r="F1460" s="46" t="s">
        <v>3643</v>
      </c>
      <c r="G1460" s="46"/>
      <c r="H1460" s="46"/>
      <c r="I1460" s="46"/>
      <c r="J1460" s="22"/>
      <c r="K1460" s="22"/>
    </row>
    <row r="1461" spans="3:11">
      <c r="C1461" s="22"/>
      <c r="D1461" s="46" t="s">
        <v>438</v>
      </c>
      <c r="E1461" s="46" t="s">
        <v>3644</v>
      </c>
      <c r="F1461" s="46" t="s">
        <v>3645</v>
      </c>
      <c r="G1461" s="46"/>
      <c r="H1461" s="46"/>
      <c r="I1461" s="46"/>
      <c r="J1461" s="22"/>
      <c r="K1461" s="22"/>
    </row>
    <row r="1462" spans="3:11">
      <c r="C1462" s="22"/>
      <c r="D1462" s="46" t="s">
        <v>438</v>
      </c>
      <c r="E1462" s="46" t="s">
        <v>3646</v>
      </c>
      <c r="F1462" s="46" t="s">
        <v>3647</v>
      </c>
      <c r="G1462" s="46"/>
      <c r="H1462" s="46"/>
      <c r="I1462" s="46"/>
      <c r="J1462" s="22"/>
      <c r="K1462" s="22"/>
    </row>
    <row r="1463" spans="3:11">
      <c r="C1463" s="22"/>
      <c r="D1463" s="46" t="s">
        <v>438</v>
      </c>
      <c r="E1463" s="46" t="s">
        <v>3648</v>
      </c>
      <c r="F1463" s="46" t="s">
        <v>1570</v>
      </c>
      <c r="G1463" s="46"/>
      <c r="H1463" s="46">
        <v>245000000</v>
      </c>
      <c r="I1463" s="46"/>
      <c r="J1463" s="22"/>
      <c r="K1463" s="22"/>
    </row>
    <row r="1464" spans="3:11">
      <c r="C1464" s="22"/>
      <c r="D1464" s="46" t="s">
        <v>438</v>
      </c>
      <c r="E1464" s="46" t="s">
        <v>3649</v>
      </c>
      <c r="F1464" s="46" t="s">
        <v>3650</v>
      </c>
      <c r="G1464" s="46"/>
      <c r="H1464" s="46"/>
      <c r="I1464" s="46"/>
      <c r="J1464" s="22"/>
      <c r="K1464" s="22"/>
    </row>
    <row r="1465" spans="3:11">
      <c r="C1465" s="22"/>
      <c r="D1465" s="46" t="s">
        <v>438</v>
      </c>
      <c r="E1465" s="46" t="s">
        <v>3651</v>
      </c>
      <c r="F1465" s="46" t="s">
        <v>3652</v>
      </c>
      <c r="G1465" s="46"/>
      <c r="H1465" s="46"/>
      <c r="I1465" s="46"/>
      <c r="J1465" s="22"/>
      <c r="K1465" s="22"/>
    </row>
    <row r="1466" spans="3:11">
      <c r="C1466" s="22"/>
      <c r="D1466" s="46" t="s">
        <v>438</v>
      </c>
      <c r="E1466" s="46" t="s">
        <v>3653</v>
      </c>
      <c r="F1466" s="46" t="s">
        <v>3654</v>
      </c>
      <c r="G1466" s="46"/>
      <c r="H1466" s="46"/>
      <c r="I1466" s="46"/>
      <c r="J1466" s="22"/>
      <c r="K1466" s="22"/>
    </row>
    <row r="1467" spans="3:11">
      <c r="C1467" s="22"/>
      <c r="D1467" s="46" t="s">
        <v>2576</v>
      </c>
      <c r="E1467" s="46" t="s">
        <v>3655</v>
      </c>
      <c r="F1467" s="46" t="s">
        <v>3656</v>
      </c>
      <c r="G1467" s="46"/>
      <c r="H1467" s="46"/>
      <c r="I1467" s="46"/>
      <c r="J1467" s="22"/>
      <c r="K1467" s="22"/>
    </row>
    <row r="1468" spans="3:11">
      <c r="C1468" s="22"/>
      <c r="D1468" s="46" t="s">
        <v>2576</v>
      </c>
      <c r="E1468" s="46" t="s">
        <v>3657</v>
      </c>
      <c r="F1468" s="46" t="s">
        <v>3658</v>
      </c>
      <c r="G1468" s="46"/>
      <c r="H1468" s="46"/>
      <c r="I1468" s="46"/>
      <c r="J1468" s="22"/>
      <c r="K1468" s="22"/>
    </row>
    <row r="1469" spans="3:11">
      <c r="C1469" s="22"/>
      <c r="D1469" s="46" t="s">
        <v>2576</v>
      </c>
      <c r="E1469" s="46" t="s">
        <v>3659</v>
      </c>
      <c r="F1469" s="46" t="s">
        <v>3660</v>
      </c>
      <c r="G1469" s="46"/>
      <c r="H1469" s="46"/>
      <c r="I1469" s="46"/>
      <c r="J1469" s="22"/>
      <c r="K1469" s="22"/>
    </row>
    <row r="1470" spans="3:11">
      <c r="C1470" s="22"/>
      <c r="D1470" s="46" t="s">
        <v>2576</v>
      </c>
      <c r="E1470" s="46" t="s">
        <v>3661</v>
      </c>
      <c r="F1470" s="46" t="s">
        <v>3662</v>
      </c>
      <c r="G1470" s="46"/>
      <c r="H1470" s="46"/>
      <c r="I1470" s="46"/>
      <c r="J1470" s="22"/>
      <c r="K1470" s="22"/>
    </row>
    <row r="1471" spans="3:11">
      <c r="C1471" s="22"/>
      <c r="D1471" s="46" t="s">
        <v>438</v>
      </c>
      <c r="E1471" s="46" t="s">
        <v>3663</v>
      </c>
      <c r="F1471" s="46" t="s">
        <v>3664</v>
      </c>
      <c r="G1471" s="46"/>
      <c r="H1471" s="46"/>
      <c r="I1471" s="46"/>
      <c r="J1471" s="22"/>
      <c r="K1471" s="22"/>
    </row>
    <row r="1472" spans="3:11">
      <c r="C1472" s="22"/>
      <c r="D1472" s="46" t="s">
        <v>438</v>
      </c>
      <c r="E1472" s="46" t="s">
        <v>3665</v>
      </c>
      <c r="F1472" s="46" t="s">
        <v>3666</v>
      </c>
      <c r="G1472" s="46"/>
      <c r="H1472" s="46"/>
      <c r="I1472" s="46"/>
      <c r="J1472" s="22"/>
      <c r="K1472" s="22"/>
    </row>
    <row r="1473" spans="3:11">
      <c r="C1473" s="22"/>
      <c r="D1473" s="46" t="s">
        <v>263</v>
      </c>
      <c r="E1473" s="46" t="s">
        <v>428</v>
      </c>
      <c r="F1473" s="46"/>
      <c r="G1473" s="46"/>
      <c r="H1473" s="46"/>
      <c r="I1473" s="46"/>
      <c r="J1473" s="22"/>
      <c r="K1473" s="22"/>
    </row>
    <row r="1474" spans="3:11">
      <c r="C1474" s="22"/>
      <c r="D1474" s="46"/>
      <c r="E1474" s="46" t="s">
        <v>1571</v>
      </c>
      <c r="F1474" s="46" t="s">
        <v>385</v>
      </c>
      <c r="G1474" s="46"/>
      <c r="H1474" s="46"/>
      <c r="I1474" s="46"/>
      <c r="J1474" s="22"/>
      <c r="K1474" s="22"/>
    </row>
    <row r="1475" spans="3:11">
      <c r="C1475" s="22"/>
      <c r="D1475" s="46"/>
      <c r="E1475" s="46"/>
      <c r="F1475" s="46" t="s">
        <v>3667</v>
      </c>
      <c r="G1475" s="46"/>
      <c r="H1475" s="46"/>
      <c r="I1475" s="46"/>
      <c r="J1475" s="22"/>
      <c r="K1475" s="22"/>
    </row>
    <row r="1476" spans="3:11">
      <c r="C1476" s="22"/>
      <c r="D1476" s="46" t="s">
        <v>438</v>
      </c>
      <c r="E1476" s="46" t="s">
        <v>3668</v>
      </c>
      <c r="F1476" s="46" t="s">
        <v>1574</v>
      </c>
      <c r="G1476" s="46"/>
      <c r="H1476" s="46">
        <v>640012160</v>
      </c>
      <c r="I1476" s="46"/>
      <c r="J1476" s="22"/>
      <c r="K1476" s="22"/>
    </row>
    <row r="1477" spans="3:11">
      <c r="C1477" s="22"/>
      <c r="D1477" s="46" t="s">
        <v>438</v>
      </c>
      <c r="E1477" s="46" t="s">
        <v>2668</v>
      </c>
      <c r="F1477" s="46" t="s">
        <v>3669</v>
      </c>
      <c r="G1477" s="46"/>
      <c r="H1477" s="46">
        <v>5481811474</v>
      </c>
      <c r="I1477" s="46">
        <v>5481811474</v>
      </c>
      <c r="J1477" s="22"/>
      <c r="K1477" s="22"/>
    </row>
    <row r="1478" spans="3:11">
      <c r="C1478" s="22"/>
      <c r="D1478" s="46" t="s">
        <v>2576</v>
      </c>
      <c r="E1478" s="46" t="s">
        <v>3670</v>
      </c>
      <c r="F1478" s="46" t="s">
        <v>3671</v>
      </c>
      <c r="G1478" s="46"/>
      <c r="H1478" s="46">
        <v>2878176366</v>
      </c>
      <c r="I1478" s="46"/>
      <c r="J1478" s="22"/>
      <c r="K1478" s="22"/>
    </row>
    <row r="1479" spans="3:11">
      <c r="C1479" s="22"/>
      <c r="D1479" s="46" t="s">
        <v>438</v>
      </c>
      <c r="E1479" s="46" t="s">
        <v>2669</v>
      </c>
      <c r="F1479" s="46" t="s">
        <v>1578</v>
      </c>
      <c r="G1479" s="46"/>
      <c r="H1479" s="46">
        <v>9000000000</v>
      </c>
      <c r="I1479" s="46">
        <v>9000000000</v>
      </c>
      <c r="J1479" s="22"/>
      <c r="K1479" s="22"/>
    </row>
    <row r="1480" spans="3:11">
      <c r="C1480" s="22"/>
      <c r="D1480" s="46" t="s">
        <v>263</v>
      </c>
      <c r="E1480" s="46" t="s">
        <v>428</v>
      </c>
      <c r="F1480" s="46"/>
      <c r="G1480" s="46"/>
      <c r="H1480" s="46"/>
      <c r="I1480" s="46"/>
      <c r="J1480" s="22"/>
      <c r="K1480" s="22"/>
    </row>
    <row r="1481" spans="3:11">
      <c r="C1481" s="22"/>
      <c r="D1481" s="46"/>
      <c r="E1481" s="46" t="s">
        <v>1579</v>
      </c>
      <c r="F1481" s="46" t="s">
        <v>386</v>
      </c>
      <c r="G1481" s="46"/>
      <c r="H1481" s="46"/>
      <c r="I1481" s="46"/>
      <c r="J1481" s="22"/>
      <c r="K1481" s="22"/>
    </row>
    <row r="1482" spans="3:11">
      <c r="C1482" s="22"/>
      <c r="D1482" s="46"/>
      <c r="E1482" s="46"/>
      <c r="F1482" s="46" t="s">
        <v>3672</v>
      </c>
      <c r="G1482" s="46"/>
      <c r="H1482" s="46"/>
      <c r="I1482" s="46"/>
      <c r="J1482" s="22"/>
      <c r="K1482" s="22"/>
    </row>
    <row r="1483" spans="3:11">
      <c r="C1483" s="22"/>
      <c r="D1483" s="46" t="s">
        <v>438</v>
      </c>
      <c r="E1483" s="46" t="s">
        <v>1581</v>
      </c>
      <c r="F1483" s="46" t="s">
        <v>2129</v>
      </c>
      <c r="G1483" s="46"/>
      <c r="H1483" s="46">
        <v>639000000</v>
      </c>
      <c r="I1483" s="46">
        <v>568000000</v>
      </c>
      <c r="J1483" s="22">
        <v>435000000</v>
      </c>
      <c r="K1483" s="22"/>
    </row>
    <row r="1484" spans="3:11">
      <c r="C1484" s="22"/>
      <c r="D1484" s="46" t="s">
        <v>2576</v>
      </c>
      <c r="E1484" s="46" t="s">
        <v>3673</v>
      </c>
      <c r="F1484" s="46" t="s">
        <v>3674</v>
      </c>
      <c r="G1484" s="46"/>
      <c r="H1484" s="46">
        <v>219000000</v>
      </c>
      <c r="I1484" s="46">
        <v>157000000</v>
      </c>
      <c r="J1484" s="22">
        <v>112000000</v>
      </c>
      <c r="K1484" s="22"/>
    </row>
    <row r="1485" spans="3:11">
      <c r="C1485" s="22"/>
      <c r="D1485" s="46" t="s">
        <v>438</v>
      </c>
      <c r="E1485" s="46" t="s">
        <v>1586</v>
      </c>
      <c r="F1485" s="46" t="s">
        <v>3675</v>
      </c>
      <c r="G1485" s="46"/>
      <c r="H1485" s="46">
        <v>0</v>
      </c>
      <c r="I1485" s="46">
        <v>0</v>
      </c>
      <c r="J1485" s="22">
        <v>13000000</v>
      </c>
      <c r="K1485" s="22"/>
    </row>
    <row r="1486" spans="3:11">
      <c r="C1486" s="22"/>
      <c r="D1486" s="46" t="s">
        <v>438</v>
      </c>
      <c r="E1486" s="46" t="s">
        <v>3676</v>
      </c>
      <c r="F1486" s="46" t="s">
        <v>2314</v>
      </c>
      <c r="G1486" s="46"/>
      <c r="H1486" s="46">
        <v>858000000</v>
      </c>
      <c r="I1486" s="46">
        <v>725000000</v>
      </c>
      <c r="J1486" s="22">
        <v>560000000</v>
      </c>
      <c r="K1486" s="22"/>
    </row>
    <row r="1487" spans="3:11">
      <c r="C1487" s="22"/>
      <c r="D1487" s="46" t="s">
        <v>438</v>
      </c>
      <c r="E1487" s="46" t="s">
        <v>3677</v>
      </c>
      <c r="F1487" s="46" t="s">
        <v>1593</v>
      </c>
      <c r="G1487" s="46"/>
      <c r="H1487" s="46">
        <v>324000000</v>
      </c>
      <c r="I1487" s="46">
        <v>273000000</v>
      </c>
      <c r="J1487" s="22">
        <v>211000000</v>
      </c>
      <c r="K1487" s="22"/>
    </row>
    <row r="1488" spans="3:11">
      <c r="C1488" s="22"/>
      <c r="D1488" s="46" t="s">
        <v>263</v>
      </c>
      <c r="E1488" s="46" t="s">
        <v>428</v>
      </c>
      <c r="F1488" s="46"/>
      <c r="G1488" s="46"/>
      <c r="H1488" s="46"/>
      <c r="I1488" s="46"/>
      <c r="J1488" s="22"/>
      <c r="K1488" s="22"/>
    </row>
    <row r="1489" spans="3:11">
      <c r="C1489" s="22"/>
      <c r="D1489" s="46"/>
      <c r="E1489" s="46" t="s">
        <v>1597</v>
      </c>
      <c r="F1489" s="46" t="s">
        <v>387</v>
      </c>
      <c r="G1489" s="46"/>
      <c r="H1489" s="46"/>
      <c r="I1489" s="46"/>
      <c r="J1489" s="22"/>
      <c r="K1489" s="22"/>
    </row>
    <row r="1490" spans="3:11">
      <c r="C1490" s="22"/>
      <c r="D1490" s="46" t="s">
        <v>438</v>
      </c>
      <c r="E1490" s="46" t="s">
        <v>3678</v>
      </c>
      <c r="F1490" s="46" t="s">
        <v>3679</v>
      </c>
      <c r="G1490" s="46" t="s">
        <v>548</v>
      </c>
      <c r="H1490" s="46"/>
      <c r="I1490" s="46"/>
      <c r="J1490" s="22"/>
      <c r="K1490" s="22"/>
    </row>
    <row r="1491" spans="3:11">
      <c r="C1491" s="22"/>
      <c r="D1491" s="46" t="s">
        <v>438</v>
      </c>
      <c r="E1491" s="46" t="s">
        <v>3680</v>
      </c>
      <c r="F1491" s="46" t="s">
        <v>3681</v>
      </c>
      <c r="G1491" s="46"/>
      <c r="H1491" s="46"/>
      <c r="I1491" s="46"/>
      <c r="J1491" s="22"/>
      <c r="K1491" s="22"/>
    </row>
    <row r="1492" spans="3:11">
      <c r="C1492" s="22"/>
      <c r="D1492" s="46" t="s">
        <v>438</v>
      </c>
      <c r="E1492" s="46" t="s">
        <v>3682</v>
      </c>
      <c r="F1492" s="46" t="s">
        <v>3683</v>
      </c>
      <c r="G1492" s="46" t="s">
        <v>548</v>
      </c>
      <c r="H1492" s="46"/>
      <c r="I1492" s="46"/>
      <c r="J1492" s="22"/>
      <c r="K1492" s="22"/>
    </row>
    <row r="1493" spans="3:11">
      <c r="C1493" s="22"/>
      <c r="D1493" s="46" t="s">
        <v>438</v>
      </c>
      <c r="E1493" s="46" t="s">
        <v>3684</v>
      </c>
      <c r="F1493" s="46" t="s">
        <v>3685</v>
      </c>
      <c r="G1493" s="46" t="s">
        <v>548</v>
      </c>
      <c r="H1493" s="46"/>
      <c r="I1493" s="46"/>
      <c r="J1493" s="22"/>
      <c r="K1493" s="22"/>
    </row>
    <row r="1494" spans="3:11">
      <c r="C1494" s="22"/>
      <c r="D1494" s="46" t="s">
        <v>438</v>
      </c>
      <c r="E1494" s="46" t="s">
        <v>3678</v>
      </c>
      <c r="F1494" s="46" t="s">
        <v>3686</v>
      </c>
      <c r="G1494" s="46" t="s">
        <v>548</v>
      </c>
      <c r="H1494" s="46"/>
      <c r="I1494" s="46"/>
      <c r="J1494" s="22"/>
      <c r="K1494" s="22"/>
    </row>
    <row r="1495" spans="3:11">
      <c r="C1495" s="22"/>
      <c r="D1495" s="46" t="s">
        <v>438</v>
      </c>
      <c r="E1495" s="46" t="s">
        <v>3687</v>
      </c>
      <c r="F1495" s="46" t="s">
        <v>3688</v>
      </c>
      <c r="G1495" s="46" t="s">
        <v>548</v>
      </c>
      <c r="H1495" s="46"/>
      <c r="I1495" s="46"/>
      <c r="J1495" s="22"/>
      <c r="K1495" s="22"/>
    </row>
    <row r="1496" spans="3:11">
      <c r="C1496" s="22"/>
      <c r="D1496" s="46" t="s">
        <v>438</v>
      </c>
      <c r="E1496" s="46" t="s">
        <v>3649</v>
      </c>
      <c r="F1496" s="46" t="s">
        <v>3689</v>
      </c>
      <c r="G1496" s="46"/>
      <c r="H1496" s="46"/>
      <c r="I1496" s="46"/>
      <c r="J1496" s="22"/>
      <c r="K1496" s="22"/>
    </row>
    <row r="1497" spans="3:11">
      <c r="C1497" s="22"/>
      <c r="D1497" s="46" t="s">
        <v>438</v>
      </c>
      <c r="E1497" s="46" t="s">
        <v>3690</v>
      </c>
      <c r="F1497" s="46" t="s">
        <v>3691</v>
      </c>
      <c r="G1497" s="46"/>
      <c r="H1497" s="46"/>
      <c r="I1497" s="46"/>
      <c r="J1497" s="22"/>
      <c r="K1497" s="22"/>
    </row>
    <row r="1498" spans="3:11">
      <c r="C1498" s="22"/>
      <c r="D1498" s="46" t="s">
        <v>438</v>
      </c>
      <c r="E1498" s="46" t="s">
        <v>3692</v>
      </c>
      <c r="F1498" s="46" t="s">
        <v>3693</v>
      </c>
      <c r="G1498" s="46"/>
      <c r="H1498" s="46"/>
      <c r="I1498" s="46"/>
      <c r="J1498" s="22"/>
      <c r="K1498" s="22"/>
    </row>
    <row r="1499" spans="3:11">
      <c r="C1499" s="22"/>
      <c r="D1499" s="46" t="s">
        <v>438</v>
      </c>
      <c r="E1499" s="46" t="s">
        <v>3687</v>
      </c>
      <c r="F1499" s="46" t="s">
        <v>3694</v>
      </c>
      <c r="G1499" s="46" t="s">
        <v>548</v>
      </c>
      <c r="H1499" s="46"/>
      <c r="I1499" s="46"/>
      <c r="J1499" s="22"/>
      <c r="K1499" s="22"/>
    </row>
    <row r="1500" spans="3:11">
      <c r="C1500" s="22"/>
      <c r="D1500" s="46" t="s">
        <v>263</v>
      </c>
      <c r="E1500" s="46" t="s">
        <v>428</v>
      </c>
      <c r="F1500" s="46"/>
      <c r="G1500" s="46"/>
      <c r="H1500" s="46"/>
      <c r="I1500" s="46"/>
      <c r="J1500" s="22"/>
      <c r="K1500" s="22"/>
    </row>
    <row r="1501" spans="3:11">
      <c r="C1501" s="22"/>
      <c r="D1501" s="46"/>
      <c r="E1501" s="46" t="s">
        <v>1598</v>
      </c>
      <c r="F1501" s="46" t="s">
        <v>388</v>
      </c>
      <c r="G1501" s="46"/>
      <c r="H1501" s="46"/>
      <c r="I1501" s="46"/>
      <c r="J1501" s="22"/>
      <c r="K1501" s="22"/>
    </row>
    <row r="1502" spans="3:11">
      <c r="C1502" s="22"/>
      <c r="D1502" s="46" t="s">
        <v>438</v>
      </c>
      <c r="E1502" s="46" t="s">
        <v>3678</v>
      </c>
      <c r="F1502" s="46" t="s">
        <v>3679</v>
      </c>
      <c r="G1502" s="46" t="s">
        <v>548</v>
      </c>
      <c r="H1502" s="46"/>
      <c r="I1502" s="46"/>
      <c r="J1502" s="22"/>
      <c r="K1502" s="22"/>
    </row>
    <row r="1503" spans="3:11">
      <c r="C1503" s="22"/>
      <c r="D1503" s="46" t="s">
        <v>438</v>
      </c>
      <c r="E1503" s="46" t="s">
        <v>3680</v>
      </c>
      <c r="F1503" s="46" t="s">
        <v>3681</v>
      </c>
      <c r="G1503" s="46"/>
      <c r="H1503" s="46"/>
      <c r="I1503" s="46"/>
      <c r="J1503" s="22"/>
      <c r="K1503" s="22"/>
    </row>
    <row r="1504" spans="3:11">
      <c r="C1504" s="22"/>
      <c r="D1504" s="46" t="s">
        <v>438</v>
      </c>
      <c r="E1504" s="46" t="s">
        <v>3682</v>
      </c>
      <c r="F1504" s="46" t="s">
        <v>3683</v>
      </c>
      <c r="G1504" s="46" t="s">
        <v>548</v>
      </c>
      <c r="H1504" s="46"/>
      <c r="I1504" s="46"/>
      <c r="J1504" s="22"/>
      <c r="K1504" s="22"/>
    </row>
    <row r="1505" spans="3:11">
      <c r="C1505" s="22"/>
      <c r="D1505" s="46" t="s">
        <v>438</v>
      </c>
      <c r="E1505" s="46" t="s">
        <v>3684</v>
      </c>
      <c r="F1505" s="46" t="s">
        <v>3685</v>
      </c>
      <c r="G1505" s="46"/>
      <c r="H1505" s="46"/>
      <c r="I1505" s="46"/>
      <c r="J1505" s="22"/>
      <c r="K1505" s="22"/>
    </row>
    <row r="1506" spans="3:11">
      <c r="C1506" s="22"/>
      <c r="D1506" s="46" t="s">
        <v>438</v>
      </c>
      <c r="E1506" s="46" t="s">
        <v>3678</v>
      </c>
      <c r="F1506" s="46" t="s">
        <v>3686</v>
      </c>
      <c r="G1506" s="46" t="s">
        <v>548</v>
      </c>
      <c r="H1506" s="46"/>
      <c r="I1506" s="46"/>
      <c r="J1506" s="22"/>
      <c r="K1506" s="22"/>
    </row>
    <row r="1507" spans="3:11">
      <c r="C1507" s="22"/>
      <c r="D1507" s="46" t="s">
        <v>438</v>
      </c>
      <c r="E1507" s="46" t="s">
        <v>3687</v>
      </c>
      <c r="F1507" s="46" t="s">
        <v>3688</v>
      </c>
      <c r="G1507" s="46" t="s">
        <v>548</v>
      </c>
      <c r="H1507" s="46"/>
      <c r="I1507" s="46"/>
      <c r="J1507" s="22"/>
      <c r="K1507" s="22"/>
    </row>
    <row r="1508" spans="3:11">
      <c r="C1508" s="22"/>
      <c r="D1508" s="46" t="s">
        <v>438</v>
      </c>
      <c r="E1508" s="46" t="s">
        <v>3649</v>
      </c>
      <c r="F1508" s="46" t="s">
        <v>3689</v>
      </c>
      <c r="G1508" s="46"/>
      <c r="H1508" s="46"/>
      <c r="I1508" s="46"/>
      <c r="J1508" s="22"/>
      <c r="K1508" s="22"/>
    </row>
    <row r="1509" spans="3:11">
      <c r="C1509" s="22"/>
      <c r="D1509" s="46" t="s">
        <v>438</v>
      </c>
      <c r="E1509" s="46" t="s">
        <v>3690</v>
      </c>
      <c r="F1509" s="46" t="s">
        <v>3691</v>
      </c>
      <c r="G1509" s="46"/>
      <c r="H1509" s="46"/>
      <c r="I1509" s="46"/>
      <c r="J1509" s="22"/>
      <c r="K1509" s="22"/>
    </row>
    <row r="1510" spans="3:11">
      <c r="C1510" s="22"/>
      <c r="D1510" s="46" t="s">
        <v>438</v>
      </c>
      <c r="E1510" s="46" t="s">
        <v>3692</v>
      </c>
      <c r="F1510" s="46" t="s">
        <v>3693</v>
      </c>
      <c r="G1510" s="46"/>
      <c r="H1510" s="46"/>
      <c r="I1510" s="46"/>
      <c r="J1510" s="22"/>
      <c r="K1510" s="22"/>
    </row>
    <row r="1511" spans="3:11">
      <c r="C1511" s="22"/>
      <c r="D1511" s="46" t="s">
        <v>438</v>
      </c>
      <c r="E1511" s="46" t="s">
        <v>3687</v>
      </c>
      <c r="F1511" s="46" t="s">
        <v>3694</v>
      </c>
      <c r="G1511" s="46" t="s">
        <v>548</v>
      </c>
      <c r="H1511" s="46"/>
      <c r="I1511" s="46"/>
      <c r="J1511" s="22"/>
      <c r="K1511" s="22"/>
    </row>
    <row r="1512" spans="3:11">
      <c r="C1512" s="22"/>
      <c r="D1512" s="46" t="s">
        <v>263</v>
      </c>
      <c r="E1512" s="46" t="s">
        <v>428</v>
      </c>
      <c r="F1512" s="46"/>
      <c r="G1512" s="46"/>
      <c r="H1512" s="46"/>
      <c r="I1512" s="46"/>
      <c r="J1512" s="22"/>
      <c r="K1512" s="22"/>
    </row>
    <row r="1513" spans="3:11">
      <c r="C1513" s="22"/>
      <c r="D1513" s="46"/>
      <c r="E1513" s="46" t="s">
        <v>1599</v>
      </c>
      <c r="F1513" s="46" t="s">
        <v>389</v>
      </c>
      <c r="G1513" s="46"/>
      <c r="H1513" s="46"/>
      <c r="I1513" s="46"/>
      <c r="J1513" s="22"/>
      <c r="K1513" s="22"/>
    </row>
    <row r="1514" spans="3:11">
      <c r="C1514" s="22"/>
      <c r="D1514" s="46" t="s">
        <v>438</v>
      </c>
      <c r="E1514" s="46" t="s">
        <v>3695</v>
      </c>
      <c r="F1514" s="46" t="s">
        <v>3696</v>
      </c>
      <c r="G1514" s="46" t="s">
        <v>548</v>
      </c>
      <c r="H1514" s="46"/>
      <c r="I1514" s="46"/>
      <c r="J1514" s="22"/>
      <c r="K1514" s="22"/>
    </row>
    <row r="1515" spans="3:11">
      <c r="C1515" s="22"/>
      <c r="D1515" s="46" t="s">
        <v>438</v>
      </c>
      <c r="E1515" s="46" t="s">
        <v>3697</v>
      </c>
      <c r="F1515" s="46" t="s">
        <v>3685</v>
      </c>
      <c r="G1515" s="46" t="s">
        <v>548</v>
      </c>
      <c r="H1515" s="46"/>
      <c r="I1515" s="46"/>
      <c r="J1515" s="22"/>
      <c r="K1515" s="22"/>
    </row>
    <row r="1516" spans="3:11">
      <c r="C1516" s="22"/>
      <c r="D1516" s="46" t="s">
        <v>438</v>
      </c>
      <c r="E1516" s="46" t="s">
        <v>3698</v>
      </c>
      <c r="F1516" s="46" t="s">
        <v>3699</v>
      </c>
      <c r="G1516" s="46" t="s">
        <v>548</v>
      </c>
      <c r="H1516" s="46"/>
      <c r="I1516" s="46"/>
      <c r="J1516" s="22"/>
      <c r="K1516" s="22"/>
    </row>
    <row r="1517" spans="3:11">
      <c r="C1517" s="22"/>
      <c r="D1517" s="46" t="s">
        <v>438</v>
      </c>
      <c r="E1517" s="46" t="s">
        <v>3695</v>
      </c>
      <c r="F1517" s="46" t="s">
        <v>3700</v>
      </c>
      <c r="G1517" s="46" t="s">
        <v>548</v>
      </c>
      <c r="H1517" s="46"/>
      <c r="I1517" s="46"/>
      <c r="J1517" s="22"/>
      <c r="K1517" s="22"/>
    </row>
    <row r="1518" spans="3:11">
      <c r="C1518" s="22"/>
      <c r="D1518" s="46" t="s">
        <v>438</v>
      </c>
      <c r="E1518" s="46" t="s">
        <v>3701</v>
      </c>
      <c r="F1518" s="46" t="s">
        <v>3702</v>
      </c>
      <c r="G1518" s="46" t="s">
        <v>548</v>
      </c>
      <c r="H1518" s="46"/>
      <c r="I1518" s="46"/>
      <c r="J1518" s="22"/>
      <c r="K1518" s="22"/>
    </row>
    <row r="1519" spans="3:11">
      <c r="C1519" s="22"/>
      <c r="D1519" s="46" t="s">
        <v>438</v>
      </c>
      <c r="E1519" s="46" t="s">
        <v>3703</v>
      </c>
      <c r="F1519" s="46" t="s">
        <v>3693</v>
      </c>
      <c r="G1519" s="46"/>
      <c r="H1519" s="46"/>
      <c r="I1519" s="46"/>
      <c r="J1519" s="22"/>
      <c r="K1519" s="22"/>
    </row>
    <row r="1520" spans="3:11">
      <c r="C1520" s="22"/>
      <c r="D1520" s="46" t="s">
        <v>438</v>
      </c>
      <c r="E1520" s="46" t="s">
        <v>3704</v>
      </c>
      <c r="F1520" s="46" t="s">
        <v>3705</v>
      </c>
      <c r="G1520" s="46"/>
      <c r="H1520" s="46"/>
      <c r="I1520" s="46"/>
      <c r="J1520" s="22"/>
      <c r="K1520" s="22"/>
    </row>
    <row r="1521" spans="3:11">
      <c r="C1521" s="22"/>
      <c r="D1521" s="46" t="s">
        <v>438</v>
      </c>
      <c r="E1521" s="46" t="s">
        <v>3701</v>
      </c>
      <c r="F1521" s="46" t="s">
        <v>3706</v>
      </c>
      <c r="G1521" s="46" t="s">
        <v>548</v>
      </c>
      <c r="H1521" s="46"/>
      <c r="I1521" s="46"/>
      <c r="J1521" s="22"/>
      <c r="K1521" s="22"/>
    </row>
    <row r="1522" spans="3:11">
      <c r="C1522" s="22"/>
      <c r="D1522" s="46"/>
      <c r="E1522" s="46"/>
      <c r="F1522" s="46" t="s">
        <v>3707</v>
      </c>
      <c r="G1522" s="46"/>
      <c r="H1522" s="46"/>
      <c r="I1522" s="46"/>
      <c r="J1522" s="22"/>
      <c r="K1522" s="22"/>
    </row>
    <row r="1523" spans="3:11">
      <c r="C1523" s="22"/>
      <c r="D1523" s="46" t="s">
        <v>438</v>
      </c>
      <c r="E1523" s="46" t="s">
        <v>3708</v>
      </c>
      <c r="F1523" s="46" t="s">
        <v>3709</v>
      </c>
      <c r="G1523" s="46"/>
      <c r="H1523" s="46"/>
      <c r="I1523" s="46"/>
      <c r="J1523" s="22"/>
      <c r="K1523" s="22"/>
    </row>
    <row r="1524" spans="3:11">
      <c r="C1524" s="22"/>
      <c r="D1524" s="46" t="s">
        <v>263</v>
      </c>
      <c r="E1524" s="46" t="s">
        <v>428</v>
      </c>
      <c r="F1524" s="46"/>
      <c r="G1524" s="46"/>
      <c r="H1524" s="46"/>
      <c r="I1524" s="46"/>
      <c r="J1524" s="22"/>
      <c r="K1524" s="22"/>
    </row>
    <row r="1525" spans="3:11">
      <c r="C1525" s="22"/>
      <c r="D1525" s="46"/>
      <c r="E1525" s="46" t="s">
        <v>2501</v>
      </c>
      <c r="F1525" s="46" t="s">
        <v>2370</v>
      </c>
      <c r="G1525" s="46"/>
      <c r="H1525" s="46"/>
      <c r="I1525" s="46"/>
      <c r="J1525" s="22"/>
      <c r="K1525" s="22"/>
    </row>
    <row r="1526" spans="3:11">
      <c r="C1526" s="22"/>
      <c r="D1526" s="46"/>
      <c r="E1526" s="46"/>
      <c r="F1526" s="46" t="s">
        <v>3710</v>
      </c>
      <c r="G1526" s="46"/>
      <c r="H1526" s="46"/>
      <c r="I1526" s="46"/>
      <c r="J1526" s="22"/>
      <c r="K1526" s="22"/>
    </row>
    <row r="1527" spans="3:11">
      <c r="C1527" s="22"/>
      <c r="D1527" s="46" t="s">
        <v>438</v>
      </c>
      <c r="E1527" s="46" t="s">
        <v>3711</v>
      </c>
      <c r="F1527" s="46" t="s">
        <v>2504</v>
      </c>
      <c r="G1527" s="46"/>
      <c r="H1527" s="46">
        <v>0</v>
      </c>
      <c r="I1527" s="46">
        <v>1.58</v>
      </c>
      <c r="J1527" s="22">
        <v>2.79</v>
      </c>
      <c r="K1527" s="22"/>
    </row>
    <row r="1528" spans="3:11">
      <c r="C1528" s="22"/>
      <c r="D1528" s="46" t="s">
        <v>438</v>
      </c>
      <c r="E1528" s="46" t="s">
        <v>3712</v>
      </c>
      <c r="F1528" s="46" t="s">
        <v>2506</v>
      </c>
      <c r="G1528" s="46"/>
      <c r="H1528" s="46">
        <v>0</v>
      </c>
      <c r="I1528" s="46">
        <v>0.183</v>
      </c>
      <c r="J1528" s="22">
        <v>0.29199999999999998</v>
      </c>
      <c r="K1528" s="22"/>
    </row>
    <row r="1529" spans="3:11">
      <c r="C1529" s="22"/>
      <c r="D1529" s="46" t="s">
        <v>2576</v>
      </c>
      <c r="E1529" s="46" t="s">
        <v>3713</v>
      </c>
      <c r="F1529" s="46" t="s">
        <v>2508</v>
      </c>
      <c r="G1529" s="46"/>
      <c r="H1529" s="46">
        <v>0</v>
      </c>
      <c r="I1529" s="46">
        <v>0.93</v>
      </c>
      <c r="J1529" s="22">
        <v>0.68</v>
      </c>
      <c r="K1529" s="22"/>
    </row>
    <row r="1530" spans="3:11">
      <c r="C1530" s="22"/>
      <c r="D1530" s="46" t="s">
        <v>438</v>
      </c>
      <c r="E1530" s="46" t="s">
        <v>3714</v>
      </c>
      <c r="F1530" s="46" t="s">
        <v>2510</v>
      </c>
      <c r="G1530" s="46"/>
      <c r="H1530" s="46">
        <v>0</v>
      </c>
      <c r="I1530" s="46">
        <v>6</v>
      </c>
      <c r="J1530" s="22"/>
      <c r="K1530" s="22"/>
    </row>
    <row r="1531" spans="3:11">
      <c r="C1531" s="22"/>
      <c r="D1531" s="46" t="s">
        <v>438</v>
      </c>
      <c r="E1531" s="46" t="s">
        <v>3715</v>
      </c>
      <c r="F1531" s="46" t="s">
        <v>2514</v>
      </c>
      <c r="G1531" s="46"/>
      <c r="H1531" s="46">
        <v>0</v>
      </c>
      <c r="I1531" s="46">
        <v>1E-3</v>
      </c>
      <c r="J1531" s="22">
        <v>1E-3</v>
      </c>
      <c r="K1531" s="22"/>
    </row>
    <row r="1532" spans="3:11">
      <c r="C1532" s="22"/>
      <c r="D1532" s="46" t="s">
        <v>263</v>
      </c>
      <c r="E1532" s="46" t="s">
        <v>428</v>
      </c>
      <c r="F1532" s="46"/>
      <c r="G1532" s="46"/>
      <c r="H1532" s="46"/>
      <c r="I1532" s="46"/>
      <c r="J1532" s="22"/>
      <c r="K1532" s="22"/>
    </row>
    <row r="1533" spans="3:11">
      <c r="C1533" s="22"/>
      <c r="D1533" s="46"/>
      <c r="E1533" s="46" t="s">
        <v>1601</v>
      </c>
      <c r="F1533" s="46" t="s">
        <v>390</v>
      </c>
      <c r="G1533" s="46"/>
      <c r="H1533" s="46"/>
      <c r="I1533" s="46"/>
      <c r="J1533" s="22"/>
      <c r="K1533" s="22"/>
    </row>
    <row r="1534" spans="3:11">
      <c r="C1534" s="22"/>
      <c r="D1534" s="46"/>
      <c r="E1534" s="46"/>
      <c r="F1534" s="46" t="s">
        <v>3716</v>
      </c>
      <c r="G1534" s="46"/>
      <c r="H1534" s="46"/>
      <c r="I1534" s="46"/>
      <c r="J1534" s="22"/>
      <c r="K1534" s="22"/>
    </row>
    <row r="1535" spans="3:11">
      <c r="C1535" s="22"/>
      <c r="D1535" s="46" t="s">
        <v>438</v>
      </c>
      <c r="E1535" s="46" t="s">
        <v>3717</v>
      </c>
      <c r="F1535" s="46" t="s">
        <v>3718</v>
      </c>
      <c r="G1535" s="46"/>
      <c r="H1535" s="46"/>
      <c r="I1535" s="46"/>
      <c r="J1535" s="22"/>
      <c r="K1535" s="22"/>
    </row>
    <row r="1536" spans="3:11">
      <c r="C1536" s="22"/>
      <c r="D1536" s="46" t="s">
        <v>438</v>
      </c>
      <c r="E1536" s="46" t="s">
        <v>3719</v>
      </c>
      <c r="F1536" s="46" t="s">
        <v>3720</v>
      </c>
      <c r="G1536" s="46"/>
      <c r="H1536" s="46"/>
      <c r="I1536" s="46"/>
      <c r="J1536" s="22"/>
      <c r="K1536" s="22"/>
    </row>
    <row r="1537" spans="3:11">
      <c r="C1537" s="22"/>
      <c r="D1537" s="46" t="s">
        <v>438</v>
      </c>
      <c r="E1537" s="46" t="s">
        <v>3721</v>
      </c>
      <c r="F1537" s="46" t="s">
        <v>3722</v>
      </c>
      <c r="G1537" s="46"/>
      <c r="H1537" s="46"/>
      <c r="I1537" s="46"/>
      <c r="J1537" s="22"/>
      <c r="K1537" s="22"/>
    </row>
    <row r="1538" spans="3:11">
      <c r="C1538" s="22"/>
      <c r="D1538" s="46" t="s">
        <v>438</v>
      </c>
      <c r="E1538" s="46" t="s">
        <v>3723</v>
      </c>
      <c r="F1538" s="46" t="s">
        <v>3724</v>
      </c>
      <c r="G1538" s="46"/>
      <c r="H1538" s="46"/>
      <c r="I1538" s="46"/>
      <c r="J1538" s="22"/>
      <c r="K1538" s="22"/>
    </row>
    <row r="1539" spans="3:11">
      <c r="C1539" s="22"/>
      <c r="D1539" s="46" t="s">
        <v>263</v>
      </c>
      <c r="E1539" s="46" t="s">
        <v>428</v>
      </c>
      <c r="F1539" s="46"/>
      <c r="G1539" s="46"/>
      <c r="H1539" s="46"/>
      <c r="I1539" s="46"/>
      <c r="J1539" s="22"/>
      <c r="K1539" s="22"/>
    </row>
    <row r="1540" spans="3:11">
      <c r="C1540" s="22"/>
      <c r="D1540" s="46"/>
      <c r="E1540" s="46" t="s">
        <v>3725</v>
      </c>
      <c r="F1540" s="46" t="s">
        <v>2558</v>
      </c>
      <c r="G1540" s="46"/>
      <c r="H1540" s="46"/>
      <c r="I1540" s="46"/>
      <c r="J1540" s="22"/>
      <c r="K1540" s="22"/>
    </row>
    <row r="1541" spans="3:11">
      <c r="C1541" s="22"/>
      <c r="D1541" s="46" t="s">
        <v>2576</v>
      </c>
      <c r="E1541" s="46" t="s">
        <v>3726</v>
      </c>
      <c r="F1541" s="46" t="s">
        <v>3727</v>
      </c>
      <c r="G1541" s="46" t="s">
        <v>548</v>
      </c>
      <c r="H1541" s="46"/>
      <c r="I1541" s="46"/>
      <c r="J1541" s="22"/>
      <c r="K1541" s="22"/>
    </row>
    <row r="1542" spans="3:11">
      <c r="C1542" s="22"/>
      <c r="D1542" s="46" t="s">
        <v>438</v>
      </c>
      <c r="E1542" s="46" t="s">
        <v>3728</v>
      </c>
      <c r="F1542" s="46" t="s">
        <v>3729</v>
      </c>
      <c r="G1542" s="46"/>
      <c r="H1542" s="46"/>
      <c r="I1542" s="46"/>
      <c r="J1542" s="22"/>
      <c r="K1542" s="22"/>
    </row>
    <row r="1543" spans="3:11">
      <c r="C1543" s="22"/>
      <c r="D1543" s="46" t="s">
        <v>438</v>
      </c>
      <c r="E1543" s="46" t="s">
        <v>3730</v>
      </c>
      <c r="F1543" s="46" t="s">
        <v>2157</v>
      </c>
      <c r="G1543" s="46" t="s">
        <v>548</v>
      </c>
      <c r="H1543" s="46">
        <v>-122000000</v>
      </c>
      <c r="I1543" s="46"/>
      <c r="J1543" s="22"/>
      <c r="K1543" s="22"/>
    </row>
    <row r="1544" spans="3:11">
      <c r="C1544" s="22"/>
      <c r="D1544" s="46" t="s">
        <v>438</v>
      </c>
      <c r="E1544" s="46" t="s">
        <v>3731</v>
      </c>
      <c r="F1544" s="46" t="s">
        <v>3732</v>
      </c>
      <c r="G1544" s="46"/>
      <c r="H1544" s="46">
        <v>2000000</v>
      </c>
      <c r="I1544" s="46"/>
      <c r="J1544" s="22"/>
      <c r="K1544" s="22"/>
    </row>
    <row r="1545" spans="3:11">
      <c r="C1545" s="22"/>
      <c r="D1545" s="46"/>
      <c r="E1545" s="46"/>
      <c r="F1545" s="46" t="s">
        <v>3733</v>
      </c>
      <c r="G1545" s="46"/>
      <c r="H1545" s="46"/>
      <c r="I1545" s="46"/>
      <c r="J1545" s="22"/>
      <c r="K1545" s="22"/>
    </row>
    <row r="1546" spans="3:11">
      <c r="C1546" s="22"/>
      <c r="D1546" s="46" t="s">
        <v>2576</v>
      </c>
      <c r="E1546" s="46" t="s">
        <v>3734</v>
      </c>
      <c r="F1546" s="46" t="s">
        <v>1631</v>
      </c>
      <c r="G1546" s="46"/>
      <c r="H1546" s="46">
        <v>7.0000000000000007E-2</v>
      </c>
      <c r="I1546" s="46"/>
      <c r="J1546" s="22"/>
      <c r="K1546" s="22"/>
    </row>
    <row r="1547" spans="3:11">
      <c r="C1547" s="22"/>
      <c r="D1547" s="46" t="s">
        <v>2576</v>
      </c>
      <c r="E1547" s="46" t="s">
        <v>3735</v>
      </c>
      <c r="F1547" s="46" t="s">
        <v>3736</v>
      </c>
      <c r="G1547" s="46"/>
      <c r="H1547" s="46">
        <v>-2.5000000000000001E-3</v>
      </c>
      <c r="I1547" s="46"/>
      <c r="J1547" s="22"/>
      <c r="K1547" s="22"/>
    </row>
    <row r="1548" spans="3:11">
      <c r="C1548" s="22"/>
      <c r="D1548" s="46" t="s">
        <v>2576</v>
      </c>
      <c r="E1548" s="46" t="s">
        <v>3737</v>
      </c>
      <c r="F1548" s="46" t="s">
        <v>1633</v>
      </c>
      <c r="G1548" s="46"/>
      <c r="H1548" s="46">
        <v>0.05</v>
      </c>
      <c r="I1548" s="46"/>
      <c r="J1548" s="22"/>
      <c r="K1548" s="22"/>
    </row>
    <row r="1549" spans="3:11">
      <c r="C1549" s="22"/>
      <c r="D1549" s="46" t="s">
        <v>2576</v>
      </c>
      <c r="E1549" s="46" t="s">
        <v>3738</v>
      </c>
      <c r="F1549" s="46" t="s">
        <v>1635</v>
      </c>
      <c r="G1549" s="46"/>
      <c r="H1549" s="46">
        <v>2023</v>
      </c>
      <c r="I1549" s="46"/>
      <c r="J1549" s="22"/>
      <c r="K1549" s="22"/>
    </row>
    <row r="1550" spans="3:11">
      <c r="C1550" s="22"/>
      <c r="D1550" s="46" t="s">
        <v>2576</v>
      </c>
      <c r="E1550" s="46" t="s">
        <v>3739</v>
      </c>
      <c r="F1550" s="46" t="s">
        <v>2160</v>
      </c>
      <c r="G1550" s="46"/>
      <c r="H1550" s="46">
        <v>7.2499999999999995E-2</v>
      </c>
      <c r="I1550" s="46"/>
      <c r="J1550" s="22"/>
      <c r="K1550" s="22"/>
    </row>
    <row r="1551" spans="3:11">
      <c r="C1551" s="22"/>
      <c r="D1551" s="46" t="s">
        <v>2576</v>
      </c>
      <c r="E1551" s="46" t="s">
        <v>3740</v>
      </c>
      <c r="F1551" s="46" t="s">
        <v>2519</v>
      </c>
      <c r="G1551" s="46"/>
      <c r="H1551" s="46">
        <v>-2.5000000000000001E-3</v>
      </c>
      <c r="I1551" s="46"/>
      <c r="J1551" s="22"/>
      <c r="K1551" s="22"/>
    </row>
    <row r="1552" spans="3:11">
      <c r="C1552" s="22"/>
      <c r="D1552" s="46" t="s">
        <v>2576</v>
      </c>
      <c r="E1552" s="46" t="s">
        <v>3741</v>
      </c>
      <c r="F1552" s="46" t="s">
        <v>1639</v>
      </c>
      <c r="G1552" s="46"/>
      <c r="H1552" s="46">
        <v>0.05</v>
      </c>
      <c r="I1552" s="46"/>
      <c r="J1552" s="22"/>
      <c r="K1552" s="22"/>
    </row>
    <row r="1553" spans="3:11">
      <c r="C1553" s="22"/>
      <c r="D1553" s="46" t="s">
        <v>2576</v>
      </c>
      <c r="E1553" s="46" t="s">
        <v>3742</v>
      </c>
      <c r="F1553" s="46" t="s">
        <v>1641</v>
      </c>
      <c r="G1553" s="46"/>
      <c r="H1553" s="46">
        <v>2023</v>
      </c>
      <c r="I1553" s="46"/>
      <c r="J1553" s="22"/>
      <c r="K1553" s="22"/>
    </row>
    <row r="1554" spans="3:11">
      <c r="C1554" s="22"/>
      <c r="D1554" s="46" t="s">
        <v>438</v>
      </c>
      <c r="E1554" s="46" t="s">
        <v>3743</v>
      </c>
      <c r="F1554" s="46" t="s">
        <v>2162</v>
      </c>
      <c r="G1554" s="46"/>
      <c r="H1554" s="46">
        <v>45000000</v>
      </c>
      <c r="I1554" s="46"/>
      <c r="J1554" s="22"/>
      <c r="K1554" s="22"/>
    </row>
    <row r="1555" spans="3:11">
      <c r="C1555" s="22"/>
      <c r="D1555" s="46" t="s">
        <v>438</v>
      </c>
      <c r="E1555" s="46" t="s">
        <v>3744</v>
      </c>
      <c r="F1555" s="46" t="s">
        <v>2164</v>
      </c>
      <c r="G1555" s="46"/>
      <c r="H1555" s="46">
        <v>2000000</v>
      </c>
      <c r="I1555" s="46"/>
      <c r="J1555" s="22"/>
      <c r="K1555" s="22"/>
    </row>
    <row r="1556" spans="3:11">
      <c r="C1556" s="22"/>
      <c r="D1556" s="46" t="s">
        <v>438</v>
      </c>
      <c r="E1556" s="46" t="s">
        <v>3745</v>
      </c>
      <c r="F1556" s="46" t="s">
        <v>2166</v>
      </c>
      <c r="G1556" s="46"/>
      <c r="H1556" s="46">
        <v>40000000</v>
      </c>
      <c r="I1556" s="46"/>
      <c r="J1556" s="22"/>
      <c r="K1556" s="22"/>
    </row>
    <row r="1557" spans="3:11">
      <c r="C1557" s="22"/>
      <c r="D1557" s="46" t="s">
        <v>438</v>
      </c>
      <c r="E1557" s="46" t="s">
        <v>3746</v>
      </c>
      <c r="F1557" s="46" t="s">
        <v>2168</v>
      </c>
      <c r="G1557" s="46"/>
      <c r="H1557" s="46">
        <v>2000000</v>
      </c>
      <c r="I1557" s="46"/>
      <c r="J1557" s="22"/>
      <c r="K1557" s="22"/>
    </row>
    <row r="1558" spans="3:11">
      <c r="C1558" s="22"/>
      <c r="D1558" s="46"/>
      <c r="E1558" s="46"/>
      <c r="F1558" s="46" t="s">
        <v>3747</v>
      </c>
      <c r="G1558" s="46"/>
      <c r="H1558" s="46"/>
      <c r="I1558" s="46"/>
      <c r="J1558" s="22"/>
      <c r="K1558" s="22"/>
    </row>
    <row r="1559" spans="3:11">
      <c r="C1559" s="22"/>
      <c r="D1559" s="46" t="s">
        <v>438</v>
      </c>
      <c r="E1559" s="46" t="s">
        <v>3748</v>
      </c>
      <c r="F1559" s="46" t="s">
        <v>3749</v>
      </c>
      <c r="G1559" s="46"/>
      <c r="H1559" s="46"/>
      <c r="I1559" s="46"/>
      <c r="J1559" s="22"/>
      <c r="K1559" s="22"/>
    </row>
    <row r="1560" spans="3:11">
      <c r="C1560" s="22"/>
      <c r="D1560" s="46" t="s">
        <v>438</v>
      </c>
      <c r="E1560" s="46" t="s">
        <v>3750</v>
      </c>
      <c r="F1560" s="46" t="s">
        <v>3751</v>
      </c>
      <c r="G1560" s="46"/>
      <c r="H1560" s="46"/>
      <c r="I1560" s="46"/>
      <c r="J1560" s="22"/>
      <c r="K1560" s="22"/>
    </row>
    <row r="1561" spans="3:11">
      <c r="C1561" s="22"/>
      <c r="D1561" s="46" t="s">
        <v>438</v>
      </c>
      <c r="E1561" s="46" t="s">
        <v>3752</v>
      </c>
      <c r="F1561" s="46" t="s">
        <v>3753</v>
      </c>
      <c r="G1561" s="46"/>
      <c r="H1561" s="46"/>
      <c r="I1561" s="46"/>
      <c r="J1561" s="22"/>
      <c r="K1561" s="22"/>
    </row>
    <row r="1562" spans="3:11">
      <c r="C1562" s="22"/>
      <c r="D1562" s="46" t="s">
        <v>2576</v>
      </c>
      <c r="E1562" s="46" t="s">
        <v>3754</v>
      </c>
      <c r="F1562" s="46" t="s">
        <v>3755</v>
      </c>
      <c r="G1562" s="46"/>
      <c r="H1562" s="46"/>
      <c r="I1562" s="46"/>
      <c r="J1562" s="22"/>
      <c r="K1562" s="22"/>
    </row>
    <row r="1563" spans="3:11">
      <c r="C1563" s="22"/>
      <c r="D1563" s="46" t="s">
        <v>438</v>
      </c>
      <c r="E1563" s="46" t="s">
        <v>2738</v>
      </c>
      <c r="F1563" s="46" t="s">
        <v>2739</v>
      </c>
      <c r="G1563" s="46"/>
      <c r="H1563" s="46"/>
      <c r="I1563" s="46"/>
      <c r="J1563" s="22"/>
      <c r="K1563" s="22"/>
    </row>
    <row r="1564" spans="3:11">
      <c r="C1564" s="22"/>
      <c r="D1564" s="46" t="s">
        <v>2576</v>
      </c>
      <c r="E1564" s="46" t="s">
        <v>3756</v>
      </c>
      <c r="F1564" s="46" t="s">
        <v>3757</v>
      </c>
      <c r="G1564" s="46"/>
      <c r="H1564" s="46"/>
      <c r="I1564" s="46"/>
      <c r="J1564" s="22"/>
      <c r="K1564" s="22"/>
    </row>
    <row r="1565" spans="3:11">
      <c r="C1565" s="22"/>
      <c r="D1565" s="46" t="s">
        <v>2576</v>
      </c>
      <c r="E1565" s="46" t="s">
        <v>3758</v>
      </c>
      <c r="F1565" s="46" t="s">
        <v>3759</v>
      </c>
      <c r="G1565" s="46"/>
      <c r="H1565" s="46"/>
      <c r="I1565" s="46"/>
      <c r="J1565" s="22"/>
      <c r="K1565" s="22"/>
    </row>
    <row r="1566" spans="3:11">
      <c r="C1566" s="22"/>
      <c r="D1566" s="46"/>
      <c r="E1566" s="46"/>
      <c r="F1566" s="46" t="s">
        <v>3760</v>
      </c>
      <c r="G1566" s="46"/>
      <c r="H1566" s="46"/>
      <c r="I1566" s="46"/>
      <c r="J1566" s="22"/>
      <c r="K1566" s="22"/>
    </row>
    <row r="1567" spans="3:11">
      <c r="C1567" s="22"/>
      <c r="D1567" s="46" t="s">
        <v>2576</v>
      </c>
      <c r="E1567" s="46" t="s">
        <v>3761</v>
      </c>
      <c r="F1567" s="46" t="s">
        <v>3762</v>
      </c>
      <c r="G1567" s="46"/>
      <c r="H1567" s="46"/>
      <c r="I1567" s="46"/>
      <c r="J1567" s="22"/>
      <c r="K1567" s="22"/>
    </row>
    <row r="1568" spans="3:11">
      <c r="C1568" s="22"/>
      <c r="D1568" s="46" t="s">
        <v>438</v>
      </c>
      <c r="E1568" s="46" t="s">
        <v>3763</v>
      </c>
      <c r="F1568" s="46" t="s">
        <v>3764</v>
      </c>
      <c r="G1568" s="46"/>
      <c r="H1568" s="46"/>
      <c r="I1568" s="46"/>
      <c r="J1568" s="22"/>
      <c r="K1568" s="22"/>
    </row>
    <row r="1569" spans="3:11">
      <c r="C1569" s="22"/>
      <c r="D1569" s="46" t="s">
        <v>2576</v>
      </c>
      <c r="E1569" s="46" t="s">
        <v>3765</v>
      </c>
      <c r="F1569" s="46" t="s">
        <v>3766</v>
      </c>
      <c r="G1569" s="46"/>
      <c r="H1569" s="46"/>
      <c r="I1569" s="46"/>
      <c r="J1569" s="22"/>
      <c r="K1569" s="22"/>
    </row>
    <row r="1570" spans="3:11">
      <c r="C1570" s="22"/>
      <c r="D1570" s="46" t="s">
        <v>438</v>
      </c>
      <c r="E1570" s="46" t="s">
        <v>3767</v>
      </c>
      <c r="F1570" s="46" t="s">
        <v>3768</v>
      </c>
      <c r="G1570" s="46"/>
      <c r="H1570" s="46"/>
      <c r="I1570" s="46"/>
      <c r="J1570" s="22"/>
      <c r="K1570" s="22"/>
    </row>
    <row r="1571" spans="3:11">
      <c r="C1571" s="22"/>
      <c r="D1571" s="46" t="s">
        <v>438</v>
      </c>
      <c r="E1571" s="46" t="s">
        <v>3769</v>
      </c>
      <c r="F1571" s="46" t="s">
        <v>3770</v>
      </c>
      <c r="G1571" s="46"/>
      <c r="H1571" s="46"/>
      <c r="I1571" s="46"/>
      <c r="J1571" s="22"/>
      <c r="K1571" s="22"/>
    </row>
    <row r="1572" spans="3:11">
      <c r="C1572" s="22"/>
      <c r="D1572" s="46" t="s">
        <v>2576</v>
      </c>
      <c r="E1572" s="46" t="s">
        <v>3771</v>
      </c>
      <c r="F1572" s="46" t="s">
        <v>3772</v>
      </c>
      <c r="G1572" s="46"/>
      <c r="H1572" s="46"/>
      <c r="I1572" s="46"/>
      <c r="J1572" s="22"/>
      <c r="K1572" s="22"/>
    </row>
    <row r="1573" spans="3:11">
      <c r="C1573" s="22"/>
      <c r="D1573" s="46" t="s">
        <v>2576</v>
      </c>
      <c r="E1573" s="46" t="s">
        <v>3773</v>
      </c>
      <c r="F1573" s="46" t="s">
        <v>3774</v>
      </c>
      <c r="G1573" s="46"/>
      <c r="H1573" s="46"/>
      <c r="I1573" s="46"/>
      <c r="J1573" s="22"/>
      <c r="K1573" s="22"/>
    </row>
    <row r="1574" spans="3:11">
      <c r="C1574" s="22"/>
      <c r="D1574" s="46" t="s">
        <v>438</v>
      </c>
      <c r="E1574" s="46" t="s">
        <v>3775</v>
      </c>
      <c r="F1574" s="46" t="s">
        <v>1649</v>
      </c>
      <c r="G1574" s="46"/>
      <c r="H1574" s="46">
        <v>1100000000</v>
      </c>
      <c r="I1574" s="46">
        <v>1200000000</v>
      </c>
      <c r="J1574" s="22">
        <v>1100000000</v>
      </c>
      <c r="K1574" s="22"/>
    </row>
    <row r="1575" spans="3:11">
      <c r="C1575" s="22"/>
      <c r="D1575" s="46" t="s">
        <v>263</v>
      </c>
      <c r="E1575" s="46" t="s">
        <v>428</v>
      </c>
      <c r="F1575" s="46"/>
      <c r="G1575" s="46"/>
      <c r="H1575" s="46"/>
      <c r="I1575" s="46"/>
      <c r="J1575" s="22"/>
      <c r="K1575" s="22"/>
    </row>
    <row r="1576" spans="3:11">
      <c r="C1576" s="22"/>
      <c r="D1576" s="46"/>
      <c r="E1576" s="46" t="s">
        <v>2515</v>
      </c>
      <c r="F1576" s="46" t="s">
        <v>2371</v>
      </c>
      <c r="G1576" s="46"/>
      <c r="H1576" s="46"/>
      <c r="I1576" s="46"/>
      <c r="J1576" s="22"/>
      <c r="K1576" s="22"/>
    </row>
    <row r="1577" spans="3:11">
      <c r="C1577" s="22"/>
      <c r="D1577" s="46" t="s">
        <v>438</v>
      </c>
      <c r="E1577" s="46" t="s">
        <v>3776</v>
      </c>
      <c r="F1577" s="46" t="s">
        <v>3777</v>
      </c>
      <c r="G1577" s="46" t="s">
        <v>548</v>
      </c>
      <c r="H1577" s="46"/>
      <c r="I1577" s="46"/>
      <c r="J1577" s="22"/>
      <c r="K1577" s="22"/>
    </row>
    <row r="1578" spans="3:11">
      <c r="C1578" s="22"/>
      <c r="D1578" s="46" t="s">
        <v>438</v>
      </c>
      <c r="E1578" s="46" t="s">
        <v>3778</v>
      </c>
      <c r="F1578" s="46" t="s">
        <v>3779</v>
      </c>
      <c r="G1578" s="46"/>
      <c r="H1578" s="46"/>
      <c r="I1578" s="46"/>
      <c r="J1578" s="22"/>
      <c r="K1578" s="22"/>
    </row>
    <row r="1579" spans="3:11">
      <c r="C1579" s="22"/>
      <c r="D1579" s="46" t="s">
        <v>438</v>
      </c>
      <c r="E1579" s="46" t="s">
        <v>3780</v>
      </c>
      <c r="F1579" s="46" t="s">
        <v>3781</v>
      </c>
      <c r="G1579" s="46"/>
      <c r="H1579" s="46"/>
      <c r="I1579" s="46"/>
      <c r="J1579" s="22"/>
      <c r="K1579" s="22"/>
    </row>
    <row r="1580" spans="3:11">
      <c r="C1580" s="22"/>
      <c r="D1580" s="46" t="s">
        <v>438</v>
      </c>
      <c r="E1580" s="46" t="s">
        <v>3782</v>
      </c>
      <c r="F1580" s="46" t="s">
        <v>3783</v>
      </c>
      <c r="G1580" s="46"/>
      <c r="H1580" s="46"/>
      <c r="I1580" s="46"/>
      <c r="J1580" s="22"/>
      <c r="K1580" s="22"/>
    </row>
    <row r="1581" spans="3:11">
      <c r="C1581" s="22"/>
      <c r="D1581" s="46" t="s">
        <v>438</v>
      </c>
      <c r="E1581" s="46" t="s">
        <v>3784</v>
      </c>
      <c r="F1581" s="46" t="s">
        <v>3785</v>
      </c>
      <c r="G1581" s="46" t="s">
        <v>548</v>
      </c>
      <c r="H1581" s="46"/>
      <c r="I1581" s="46"/>
      <c r="J1581" s="22"/>
      <c r="K1581" s="22"/>
    </row>
    <row r="1582" spans="3:11">
      <c r="C1582" s="22"/>
      <c r="D1582" s="46" t="s">
        <v>438</v>
      </c>
      <c r="E1582" s="46" t="s">
        <v>3786</v>
      </c>
      <c r="F1582" s="46" t="s">
        <v>3787</v>
      </c>
      <c r="G1582" s="46" t="s">
        <v>548</v>
      </c>
      <c r="H1582" s="46"/>
      <c r="I1582" s="46"/>
      <c r="J1582" s="22"/>
      <c r="K1582" s="22"/>
    </row>
    <row r="1583" spans="3:11">
      <c r="C1583" s="22"/>
      <c r="D1583" s="46" t="s">
        <v>438</v>
      </c>
      <c r="E1583" s="46" t="s">
        <v>3788</v>
      </c>
      <c r="F1583" s="46" t="s">
        <v>3789</v>
      </c>
      <c r="G1583" s="46"/>
      <c r="H1583" s="46"/>
      <c r="I1583" s="46"/>
      <c r="J1583" s="22"/>
      <c r="K1583" s="22"/>
    </row>
    <row r="1584" spans="3:11">
      <c r="C1584" s="22"/>
      <c r="D1584" s="46" t="s">
        <v>438</v>
      </c>
      <c r="E1584" s="46" t="s">
        <v>3790</v>
      </c>
      <c r="F1584" s="46" t="s">
        <v>3791</v>
      </c>
      <c r="G1584" s="46"/>
      <c r="H1584" s="46"/>
      <c r="I1584" s="46"/>
      <c r="J1584" s="22"/>
      <c r="K1584" s="22"/>
    </row>
    <row r="1585" spans="3:11">
      <c r="C1585" s="22"/>
      <c r="D1585" s="46" t="s">
        <v>438</v>
      </c>
      <c r="E1585" s="46" t="s">
        <v>3776</v>
      </c>
      <c r="F1585" s="46" t="s">
        <v>3792</v>
      </c>
      <c r="G1585" s="46" t="s">
        <v>548</v>
      </c>
      <c r="H1585" s="46"/>
      <c r="I1585" s="46"/>
      <c r="J1585" s="22"/>
      <c r="K1585" s="22"/>
    </row>
    <row r="1586" spans="3:11">
      <c r="C1586" s="22"/>
      <c r="D1586" s="46" t="s">
        <v>438</v>
      </c>
      <c r="E1586" s="46" t="s">
        <v>3793</v>
      </c>
      <c r="F1586" s="46" t="s">
        <v>3794</v>
      </c>
      <c r="G1586" s="46" t="s">
        <v>548</v>
      </c>
      <c r="H1586" s="46">
        <v>9626000000</v>
      </c>
      <c r="I1586" s="46">
        <v>9364000000</v>
      </c>
      <c r="J1586" s="22"/>
      <c r="K1586" s="22"/>
    </row>
    <row r="1587" spans="3:11">
      <c r="C1587" s="22"/>
      <c r="D1587" s="46" t="s">
        <v>438</v>
      </c>
      <c r="E1587" s="46" t="s">
        <v>3795</v>
      </c>
      <c r="F1587" s="46" t="s">
        <v>3796</v>
      </c>
      <c r="G1587" s="46"/>
      <c r="H1587" s="46"/>
      <c r="I1587" s="46"/>
      <c r="J1587" s="22"/>
      <c r="K1587" s="22"/>
    </row>
    <row r="1588" spans="3:11">
      <c r="C1588" s="22"/>
      <c r="D1588" s="46" t="s">
        <v>438</v>
      </c>
      <c r="E1588" s="46" t="s">
        <v>3728</v>
      </c>
      <c r="F1588" s="46" t="s">
        <v>3729</v>
      </c>
      <c r="G1588" s="46"/>
      <c r="H1588" s="46"/>
      <c r="I1588" s="46"/>
      <c r="J1588" s="22"/>
      <c r="K1588" s="22"/>
    </row>
    <row r="1589" spans="3:11">
      <c r="C1589" s="22"/>
      <c r="D1589" s="46" t="s">
        <v>438</v>
      </c>
      <c r="E1589" s="46" t="s">
        <v>3797</v>
      </c>
      <c r="F1589" s="46" t="s">
        <v>3791</v>
      </c>
      <c r="G1589" s="46"/>
      <c r="H1589" s="46"/>
      <c r="I1589" s="46"/>
      <c r="J1589" s="22"/>
      <c r="K1589" s="22"/>
    </row>
    <row r="1590" spans="3:11">
      <c r="C1590" s="22"/>
      <c r="D1590" s="46" t="s">
        <v>438</v>
      </c>
      <c r="E1590" s="46" t="s">
        <v>3793</v>
      </c>
      <c r="F1590" s="46" t="s">
        <v>3798</v>
      </c>
      <c r="G1590" s="46" t="s">
        <v>548</v>
      </c>
      <c r="H1590" s="46">
        <v>9626000000</v>
      </c>
      <c r="I1590" s="46">
        <v>9364000000</v>
      </c>
      <c r="J1590" s="22"/>
      <c r="K1590" s="22"/>
    </row>
    <row r="1591" spans="3:11">
      <c r="C1591" s="22"/>
      <c r="D1591" s="46" t="s">
        <v>438</v>
      </c>
      <c r="E1591" s="46" t="s">
        <v>3799</v>
      </c>
      <c r="F1591" s="46" t="s">
        <v>3800</v>
      </c>
      <c r="G1591" s="46"/>
      <c r="H1591" s="46"/>
      <c r="I1591" s="46"/>
      <c r="J1591" s="22"/>
      <c r="K1591" s="22"/>
    </row>
    <row r="1592" spans="3:11">
      <c r="C1592" s="22"/>
      <c r="D1592" s="46" t="s">
        <v>438</v>
      </c>
      <c r="E1592" s="46" t="s">
        <v>3801</v>
      </c>
      <c r="F1592" s="46" t="s">
        <v>3802</v>
      </c>
      <c r="G1592" s="46"/>
      <c r="H1592" s="46"/>
      <c r="I1592" s="46"/>
      <c r="J1592" s="22"/>
      <c r="K1592" s="22"/>
    </row>
    <row r="1593" spans="3:11">
      <c r="C1593" s="22"/>
      <c r="D1593" s="46" t="s">
        <v>263</v>
      </c>
      <c r="E1593" s="46" t="s">
        <v>428</v>
      </c>
      <c r="F1593" s="46"/>
      <c r="G1593" s="46"/>
      <c r="H1593" s="46"/>
      <c r="I1593" s="46"/>
      <c r="J1593" s="22"/>
      <c r="K1593" s="22"/>
    </row>
    <row r="1594" spans="3:11">
      <c r="C1594" s="22"/>
      <c r="D1594" s="46"/>
      <c r="E1594" s="46" t="s">
        <v>1616</v>
      </c>
      <c r="F1594" s="46" t="s">
        <v>394</v>
      </c>
      <c r="G1594" s="46"/>
      <c r="H1594" s="46"/>
      <c r="I1594" s="46"/>
      <c r="J1594" s="22"/>
      <c r="K1594" s="22"/>
    </row>
    <row r="1595" spans="3:11">
      <c r="C1595" s="22"/>
      <c r="D1595" s="46"/>
      <c r="E1595" s="46"/>
      <c r="F1595" s="46" t="s">
        <v>3803</v>
      </c>
      <c r="G1595" s="46"/>
      <c r="H1595" s="46"/>
      <c r="I1595" s="46"/>
      <c r="J1595" s="22"/>
      <c r="K1595" s="22"/>
    </row>
    <row r="1596" spans="3:11">
      <c r="C1596" s="22"/>
      <c r="D1596" s="46" t="s">
        <v>438</v>
      </c>
      <c r="E1596" s="46" t="s">
        <v>3804</v>
      </c>
      <c r="F1596" s="46" t="s">
        <v>2149</v>
      </c>
      <c r="G1596" s="46"/>
      <c r="H1596" s="46">
        <v>11855000000</v>
      </c>
      <c r="I1596" s="46">
        <v>10822000000</v>
      </c>
      <c r="J1596" s="22"/>
      <c r="K1596" s="22"/>
    </row>
    <row r="1597" spans="3:11">
      <c r="C1597" s="22"/>
      <c r="D1597" s="46" t="s">
        <v>438</v>
      </c>
      <c r="E1597" s="46" t="s">
        <v>3805</v>
      </c>
      <c r="F1597" s="46" t="s">
        <v>2151</v>
      </c>
      <c r="G1597" s="46"/>
      <c r="H1597" s="46">
        <v>11851000000</v>
      </c>
      <c r="I1597" s="46">
        <v>10820000000</v>
      </c>
      <c r="J1597" s="22"/>
      <c r="K1597" s="22"/>
    </row>
    <row r="1598" spans="3:11">
      <c r="C1598" s="22"/>
      <c r="D1598" s="46" t="s">
        <v>438</v>
      </c>
      <c r="E1598" s="46" t="s">
        <v>3793</v>
      </c>
      <c r="F1598" s="46" t="s">
        <v>2152</v>
      </c>
      <c r="G1598" s="46"/>
      <c r="H1598" s="46">
        <v>9626000000</v>
      </c>
      <c r="I1598" s="46">
        <v>9364000000</v>
      </c>
      <c r="J1598" s="22"/>
      <c r="K1598" s="22"/>
    </row>
    <row r="1599" spans="3:11">
      <c r="C1599" s="22"/>
      <c r="D1599" s="46" t="s">
        <v>263</v>
      </c>
      <c r="E1599" s="46" t="s">
        <v>428</v>
      </c>
      <c r="F1599" s="46"/>
      <c r="G1599" s="46"/>
      <c r="H1599" s="46"/>
      <c r="I1599" s="46"/>
      <c r="J1599" s="22"/>
      <c r="K1599" s="22"/>
    </row>
    <row r="1600" spans="3:11">
      <c r="C1600" s="22"/>
      <c r="D1600" s="46"/>
      <c r="E1600" s="46" t="s">
        <v>2516</v>
      </c>
      <c r="F1600" s="46" t="s">
        <v>2372</v>
      </c>
      <c r="G1600" s="46"/>
      <c r="H1600" s="46"/>
      <c r="I1600" s="46"/>
      <c r="J1600" s="22"/>
      <c r="K1600" s="22"/>
    </row>
    <row r="1601" spans="3:11">
      <c r="C1601" s="22"/>
      <c r="D1601" s="46"/>
      <c r="E1601" s="46"/>
      <c r="F1601" s="46" t="s">
        <v>3806</v>
      </c>
      <c r="G1601" s="46"/>
      <c r="H1601" s="46"/>
      <c r="I1601" s="46"/>
      <c r="J1601" s="22"/>
      <c r="K1601" s="22"/>
    </row>
    <row r="1602" spans="3:11">
      <c r="C1602" s="22"/>
      <c r="D1602" s="46" t="s">
        <v>438</v>
      </c>
      <c r="E1602" s="46" t="s">
        <v>3778</v>
      </c>
      <c r="F1602" s="46" t="s">
        <v>3779</v>
      </c>
      <c r="G1602" s="46"/>
      <c r="H1602" s="46"/>
      <c r="I1602" s="46"/>
      <c r="J1602" s="22"/>
      <c r="K1602" s="22"/>
    </row>
    <row r="1603" spans="3:11">
      <c r="C1603" s="22"/>
      <c r="D1603" s="46" t="s">
        <v>438</v>
      </c>
      <c r="E1603" s="46" t="s">
        <v>3780</v>
      </c>
      <c r="F1603" s="46" t="s">
        <v>3781</v>
      </c>
      <c r="G1603" s="46"/>
      <c r="H1603" s="46"/>
      <c r="I1603" s="46"/>
      <c r="J1603" s="22"/>
      <c r="K1603" s="22"/>
    </row>
    <row r="1604" spans="3:11">
      <c r="C1604" s="22"/>
      <c r="D1604" s="46" t="s">
        <v>438</v>
      </c>
      <c r="E1604" s="46" t="s">
        <v>3807</v>
      </c>
      <c r="F1604" s="46" t="s">
        <v>3808</v>
      </c>
      <c r="G1604" s="46" t="s">
        <v>548</v>
      </c>
      <c r="H1604" s="46"/>
      <c r="I1604" s="46"/>
      <c r="J1604" s="22"/>
      <c r="K1604" s="22"/>
    </row>
    <row r="1605" spans="3:11">
      <c r="C1605" s="22"/>
      <c r="D1605" s="46" t="s">
        <v>438</v>
      </c>
      <c r="E1605" s="46" t="s">
        <v>3809</v>
      </c>
      <c r="F1605" s="46" t="s">
        <v>3810</v>
      </c>
      <c r="G1605" s="46" t="s">
        <v>548</v>
      </c>
      <c r="H1605" s="46"/>
      <c r="I1605" s="46"/>
      <c r="J1605" s="22"/>
      <c r="K1605" s="22"/>
    </row>
    <row r="1606" spans="3:11">
      <c r="C1606" s="22"/>
      <c r="D1606" s="46" t="s">
        <v>438</v>
      </c>
      <c r="E1606" s="46" t="s">
        <v>3811</v>
      </c>
      <c r="F1606" s="46" t="s">
        <v>3812</v>
      </c>
      <c r="G1606" s="46"/>
      <c r="H1606" s="46"/>
      <c r="I1606" s="46"/>
      <c r="J1606" s="22"/>
      <c r="K1606" s="22"/>
    </row>
    <row r="1607" spans="3:11">
      <c r="C1607" s="22"/>
      <c r="D1607" s="46" t="s">
        <v>438</v>
      </c>
      <c r="E1607" s="46" t="s">
        <v>3813</v>
      </c>
      <c r="F1607" s="46" t="s">
        <v>3814</v>
      </c>
      <c r="G1607" s="46" t="s">
        <v>548</v>
      </c>
      <c r="H1607" s="46"/>
      <c r="I1607" s="46"/>
      <c r="J1607" s="22"/>
      <c r="K1607" s="22"/>
    </row>
    <row r="1608" spans="3:11">
      <c r="C1608" s="22"/>
      <c r="D1608" s="46" t="s">
        <v>438</v>
      </c>
      <c r="E1608" s="46" t="s">
        <v>3815</v>
      </c>
      <c r="F1608" s="46" t="s">
        <v>3816</v>
      </c>
      <c r="G1608" s="46" t="s">
        <v>548</v>
      </c>
      <c r="H1608" s="46"/>
      <c r="I1608" s="46"/>
      <c r="J1608" s="22"/>
      <c r="K1608" s="22"/>
    </row>
    <row r="1609" spans="3:11">
      <c r="C1609" s="22"/>
      <c r="D1609" s="46" t="s">
        <v>438</v>
      </c>
      <c r="E1609" s="46" t="s">
        <v>3817</v>
      </c>
      <c r="F1609" s="46" t="s">
        <v>3818</v>
      </c>
      <c r="G1609" s="46"/>
      <c r="H1609" s="46"/>
      <c r="I1609" s="46"/>
      <c r="J1609" s="22"/>
      <c r="K1609" s="22"/>
    </row>
    <row r="1610" spans="3:11">
      <c r="C1610" s="22"/>
      <c r="D1610" s="46"/>
      <c r="E1610" s="46"/>
      <c r="F1610" s="46" t="s">
        <v>3819</v>
      </c>
      <c r="G1610" s="46"/>
      <c r="H1610" s="46"/>
      <c r="I1610" s="46"/>
      <c r="J1610" s="22"/>
      <c r="K1610" s="22"/>
    </row>
    <row r="1611" spans="3:11">
      <c r="C1611" s="22"/>
      <c r="D1611" s="46" t="s">
        <v>438</v>
      </c>
      <c r="E1611" s="46" t="s">
        <v>2617</v>
      </c>
      <c r="F1611" s="46" t="s">
        <v>1620</v>
      </c>
      <c r="G1611" s="46" t="s">
        <v>548</v>
      </c>
      <c r="H1611" s="46">
        <v>-1116000000</v>
      </c>
      <c r="I1611" s="46">
        <v>1533000000</v>
      </c>
      <c r="J1611" s="22">
        <v>-775000000</v>
      </c>
      <c r="K1611" s="22"/>
    </row>
    <row r="1612" spans="3:11">
      <c r="C1612" s="22"/>
      <c r="D1612" s="46" t="s">
        <v>438</v>
      </c>
      <c r="E1612" s="46" t="s">
        <v>3820</v>
      </c>
      <c r="F1612" s="46" t="s">
        <v>1622</v>
      </c>
      <c r="G1612" s="46"/>
      <c r="H1612" s="46">
        <v>-74000000</v>
      </c>
      <c r="I1612" s="46">
        <v>-151000000</v>
      </c>
      <c r="J1612" s="22">
        <v>-141000000</v>
      </c>
      <c r="K1612" s="22"/>
    </row>
    <row r="1613" spans="3:11">
      <c r="C1613" s="22"/>
      <c r="D1613" s="46" t="s">
        <v>438</v>
      </c>
      <c r="E1613" s="46" t="s">
        <v>3821</v>
      </c>
      <c r="F1613" s="46" t="s">
        <v>3822</v>
      </c>
      <c r="G1613" s="46"/>
      <c r="H1613" s="46"/>
      <c r="I1613" s="46"/>
      <c r="J1613" s="22"/>
      <c r="K1613" s="22"/>
    </row>
    <row r="1614" spans="3:11">
      <c r="C1614" s="22"/>
      <c r="D1614" s="46" t="s">
        <v>438</v>
      </c>
      <c r="E1614" s="46" t="s">
        <v>3823</v>
      </c>
      <c r="F1614" s="46" t="s">
        <v>3812</v>
      </c>
      <c r="G1614" s="46" t="s">
        <v>548</v>
      </c>
      <c r="H1614" s="46"/>
      <c r="I1614" s="46"/>
      <c r="J1614" s="22"/>
      <c r="K1614" s="22"/>
    </row>
    <row r="1615" spans="3:11">
      <c r="C1615" s="22"/>
      <c r="D1615" s="46" t="s">
        <v>438</v>
      </c>
      <c r="E1615" s="46" t="s">
        <v>3824</v>
      </c>
      <c r="F1615" s="46" t="s">
        <v>3825</v>
      </c>
      <c r="G1615" s="46" t="s">
        <v>548</v>
      </c>
      <c r="H1615" s="46"/>
      <c r="I1615" s="46"/>
      <c r="J1615" s="22"/>
      <c r="K1615" s="22"/>
    </row>
    <row r="1616" spans="3:11">
      <c r="C1616" s="22"/>
      <c r="D1616" s="46" t="s">
        <v>438</v>
      </c>
      <c r="E1616" s="46" t="s">
        <v>3826</v>
      </c>
      <c r="F1616" s="46" t="s">
        <v>1624</v>
      </c>
      <c r="G1616" s="46"/>
      <c r="H1616" s="46">
        <v>1042000000</v>
      </c>
      <c r="I1616" s="46">
        <v>-1809000000</v>
      </c>
      <c r="J1616" s="22">
        <v>631000000</v>
      </c>
      <c r="K1616" s="22"/>
    </row>
    <row r="1617" spans="3:11">
      <c r="C1617" s="22"/>
      <c r="D1617" s="46" t="s">
        <v>2576</v>
      </c>
      <c r="E1617" s="46" t="s">
        <v>3827</v>
      </c>
      <c r="F1617" s="46" t="s">
        <v>3828</v>
      </c>
      <c r="G1617" s="46"/>
      <c r="H1617" s="46"/>
      <c r="I1617" s="46"/>
      <c r="J1617" s="22"/>
      <c r="K1617" s="22"/>
    </row>
    <row r="1618" spans="3:11">
      <c r="C1618" s="22"/>
      <c r="D1618" s="46" t="s">
        <v>263</v>
      </c>
      <c r="E1618" s="46" t="s">
        <v>428</v>
      </c>
      <c r="F1618" s="46"/>
      <c r="G1618" s="46"/>
      <c r="H1618" s="46"/>
      <c r="I1618" s="46"/>
      <c r="J1618" s="22"/>
      <c r="K1618" s="22"/>
    </row>
    <row r="1619" spans="3:11">
      <c r="C1619" s="22"/>
      <c r="D1619" s="46"/>
      <c r="E1619" s="46" t="s">
        <v>2517</v>
      </c>
      <c r="F1619" s="46" t="s">
        <v>2373</v>
      </c>
      <c r="G1619" s="46"/>
      <c r="H1619" s="46"/>
      <c r="I1619" s="46"/>
      <c r="J1619" s="22"/>
      <c r="K1619" s="22"/>
    </row>
    <row r="1620" spans="3:11">
      <c r="C1620" s="22"/>
      <c r="D1620" s="46"/>
      <c r="E1620" s="46"/>
      <c r="F1620" s="46" t="s">
        <v>3829</v>
      </c>
      <c r="G1620" s="46"/>
      <c r="H1620" s="46"/>
      <c r="I1620" s="46"/>
      <c r="J1620" s="22"/>
      <c r="K1620" s="22"/>
    </row>
    <row r="1621" spans="3:11">
      <c r="C1621" s="22"/>
      <c r="D1621" s="46" t="s">
        <v>438</v>
      </c>
      <c r="E1621" s="46" t="s">
        <v>3830</v>
      </c>
      <c r="F1621" s="46" t="s">
        <v>1620</v>
      </c>
      <c r="G1621" s="46" t="s">
        <v>548</v>
      </c>
      <c r="H1621" s="46"/>
      <c r="I1621" s="46"/>
      <c r="J1621" s="22"/>
      <c r="K1621" s="22"/>
    </row>
    <row r="1622" spans="3:11">
      <c r="C1622" s="22"/>
      <c r="D1622" s="46" t="s">
        <v>438</v>
      </c>
      <c r="E1622" s="46" t="s">
        <v>3831</v>
      </c>
      <c r="F1622" s="46" t="s">
        <v>3832</v>
      </c>
      <c r="G1622" s="46"/>
      <c r="H1622" s="46"/>
      <c r="I1622" s="46"/>
      <c r="J1622" s="22"/>
      <c r="K1622" s="22"/>
    </row>
    <row r="1623" spans="3:11">
      <c r="C1623" s="22"/>
      <c r="D1623" s="46" t="s">
        <v>438</v>
      </c>
      <c r="E1623" s="46" t="s">
        <v>3833</v>
      </c>
      <c r="F1623" s="46" t="s">
        <v>1346</v>
      </c>
      <c r="G1623" s="46"/>
      <c r="H1623" s="46"/>
      <c r="I1623" s="46"/>
      <c r="J1623" s="22"/>
      <c r="K1623" s="22"/>
    </row>
    <row r="1624" spans="3:11">
      <c r="C1624" s="22"/>
      <c r="D1624" s="46"/>
      <c r="E1624" s="46"/>
      <c r="F1624" s="46" t="s">
        <v>3834</v>
      </c>
      <c r="G1624" s="46"/>
      <c r="H1624" s="46"/>
      <c r="I1624" s="46"/>
      <c r="J1624" s="22"/>
      <c r="K1624" s="22"/>
    </row>
    <row r="1625" spans="3:11">
      <c r="C1625" s="22"/>
      <c r="D1625" s="46" t="s">
        <v>438</v>
      </c>
      <c r="E1625" s="46" t="s">
        <v>3835</v>
      </c>
      <c r="F1625" s="46" t="s">
        <v>3182</v>
      </c>
      <c r="G1625" s="46"/>
      <c r="H1625" s="46"/>
      <c r="I1625" s="46"/>
      <c r="J1625" s="22"/>
      <c r="K1625" s="22"/>
    </row>
    <row r="1626" spans="3:11">
      <c r="C1626" s="22"/>
      <c r="D1626" s="46"/>
      <c r="E1626" s="46"/>
      <c r="F1626" s="46" t="s">
        <v>3836</v>
      </c>
      <c r="G1626" s="46"/>
      <c r="H1626" s="46"/>
      <c r="I1626" s="46"/>
      <c r="J1626" s="22"/>
      <c r="K1626" s="22"/>
    </row>
    <row r="1627" spans="3:11">
      <c r="C1627" s="22"/>
      <c r="D1627" s="46" t="s">
        <v>438</v>
      </c>
      <c r="E1627" s="46" t="s">
        <v>3837</v>
      </c>
      <c r="F1627" s="46" t="s">
        <v>3182</v>
      </c>
      <c r="G1627" s="46"/>
      <c r="H1627" s="46"/>
      <c r="I1627" s="46"/>
      <c r="J1627" s="22"/>
      <c r="K1627" s="22"/>
    </row>
    <row r="1628" spans="3:11">
      <c r="C1628" s="22"/>
      <c r="D1628" s="46" t="s">
        <v>438</v>
      </c>
      <c r="E1628" s="46" t="s">
        <v>3838</v>
      </c>
      <c r="F1628" s="46" t="s">
        <v>3808</v>
      </c>
      <c r="G1628" s="46"/>
      <c r="H1628" s="46"/>
      <c r="I1628" s="46"/>
      <c r="J1628" s="22"/>
      <c r="K1628" s="22"/>
    </row>
    <row r="1629" spans="3:11">
      <c r="C1629" s="22"/>
      <c r="D1629" s="46" t="s">
        <v>263</v>
      </c>
      <c r="E1629" s="46" t="s">
        <v>428</v>
      </c>
      <c r="F1629" s="46"/>
      <c r="G1629" s="46"/>
      <c r="H1629" s="46"/>
      <c r="I1629" s="46"/>
      <c r="J1629" s="22"/>
      <c r="K1629" s="22"/>
    </row>
    <row r="1630" spans="3:11">
      <c r="C1630" s="22"/>
      <c r="D1630" s="46"/>
      <c r="E1630" s="46" t="s">
        <v>3839</v>
      </c>
      <c r="F1630" s="46" t="s">
        <v>2374</v>
      </c>
      <c r="G1630" s="46"/>
      <c r="H1630" s="46"/>
      <c r="I1630" s="46"/>
      <c r="J1630" s="22"/>
      <c r="K1630" s="22"/>
    </row>
    <row r="1631" spans="3:11">
      <c r="C1631" s="22"/>
      <c r="D1631" s="46"/>
      <c r="E1631" s="46"/>
      <c r="F1631" s="46" t="s">
        <v>1644</v>
      </c>
      <c r="G1631" s="46"/>
      <c r="H1631" s="46"/>
      <c r="I1631" s="46"/>
      <c r="J1631" s="22"/>
      <c r="K1631" s="22"/>
    </row>
    <row r="1632" spans="3:11">
      <c r="C1632" s="22"/>
      <c r="D1632" s="46" t="s">
        <v>438</v>
      </c>
      <c r="E1632" s="46" t="s">
        <v>3840</v>
      </c>
      <c r="F1632" s="46">
        <v>2015</v>
      </c>
      <c r="G1632" s="46"/>
      <c r="H1632" s="46"/>
      <c r="I1632" s="46"/>
      <c r="J1632" s="22"/>
      <c r="K1632" s="22"/>
    </row>
    <row r="1633" spans="3:11">
      <c r="C1633" s="22"/>
      <c r="D1633" s="46" t="s">
        <v>438</v>
      </c>
      <c r="E1633" s="46" t="s">
        <v>3841</v>
      </c>
      <c r="F1633" s="46">
        <v>2016</v>
      </c>
      <c r="G1633" s="46"/>
      <c r="H1633" s="46"/>
      <c r="I1633" s="46"/>
      <c r="J1633" s="22"/>
      <c r="K1633" s="22"/>
    </row>
    <row r="1634" spans="3:11">
      <c r="C1634" s="22"/>
      <c r="D1634" s="46" t="s">
        <v>438</v>
      </c>
      <c r="E1634" s="46" t="s">
        <v>3842</v>
      </c>
      <c r="F1634" s="46">
        <v>2017</v>
      </c>
      <c r="G1634" s="46"/>
      <c r="H1634" s="46"/>
      <c r="I1634" s="46"/>
      <c r="J1634" s="22"/>
      <c r="K1634" s="22"/>
    </row>
    <row r="1635" spans="3:11">
      <c r="C1635" s="22"/>
      <c r="D1635" s="46" t="s">
        <v>438</v>
      </c>
      <c r="E1635" s="46" t="s">
        <v>3843</v>
      </c>
      <c r="F1635" s="46">
        <v>2018</v>
      </c>
      <c r="G1635" s="46"/>
      <c r="H1635" s="46"/>
      <c r="I1635" s="46"/>
      <c r="J1635" s="22"/>
      <c r="K1635" s="22"/>
    </row>
    <row r="1636" spans="3:11">
      <c r="C1636" s="22"/>
      <c r="D1636" s="46" t="s">
        <v>438</v>
      </c>
      <c r="E1636" s="46" t="s">
        <v>3844</v>
      </c>
      <c r="F1636" s="46">
        <v>2019</v>
      </c>
      <c r="G1636" s="46"/>
      <c r="H1636" s="46"/>
      <c r="I1636" s="46"/>
      <c r="J1636" s="22"/>
      <c r="K1636" s="22"/>
    </row>
    <row r="1637" spans="3:11">
      <c r="C1637" s="22"/>
      <c r="D1637" s="46" t="s">
        <v>438</v>
      </c>
      <c r="E1637" s="46" t="s">
        <v>3845</v>
      </c>
      <c r="F1637" s="46" t="s">
        <v>3846</v>
      </c>
      <c r="G1637" s="46"/>
      <c r="H1637" s="46"/>
      <c r="I1637" s="46"/>
      <c r="J1637" s="22"/>
      <c r="K1637" s="22"/>
    </row>
    <row r="1638" spans="3:11">
      <c r="C1638" s="22"/>
      <c r="D1638" s="46" t="s">
        <v>438</v>
      </c>
      <c r="E1638" s="46" t="s">
        <v>3847</v>
      </c>
      <c r="F1638" s="46">
        <v>2015</v>
      </c>
      <c r="G1638" s="46"/>
      <c r="H1638" s="46"/>
      <c r="I1638" s="46"/>
      <c r="J1638" s="22"/>
      <c r="K1638" s="22"/>
    </row>
    <row r="1639" spans="3:11">
      <c r="C1639" s="22"/>
      <c r="D1639" s="46" t="s">
        <v>438</v>
      </c>
      <c r="E1639" s="46" t="s">
        <v>3848</v>
      </c>
      <c r="F1639" s="46">
        <v>2016</v>
      </c>
      <c r="G1639" s="46"/>
      <c r="H1639" s="46"/>
      <c r="I1639" s="46"/>
      <c r="J1639" s="22"/>
      <c r="K1639" s="22"/>
    </row>
    <row r="1640" spans="3:11">
      <c r="C1640" s="22"/>
      <c r="D1640" s="46" t="s">
        <v>438</v>
      </c>
      <c r="E1640" s="46" t="s">
        <v>3849</v>
      </c>
      <c r="F1640" s="46">
        <v>2017</v>
      </c>
      <c r="G1640" s="46"/>
      <c r="H1640" s="46"/>
      <c r="I1640" s="46"/>
      <c r="J1640" s="22"/>
      <c r="K1640" s="22"/>
    </row>
    <row r="1641" spans="3:11">
      <c r="C1641" s="22"/>
      <c r="D1641" s="46" t="s">
        <v>438</v>
      </c>
      <c r="E1641" s="46" t="s">
        <v>3850</v>
      </c>
      <c r="F1641" s="46">
        <v>2018</v>
      </c>
      <c r="G1641" s="46"/>
      <c r="H1641" s="46"/>
      <c r="I1641" s="46"/>
      <c r="J1641" s="22"/>
      <c r="K1641" s="22"/>
    </row>
    <row r="1642" spans="3:11">
      <c r="C1642" s="22"/>
      <c r="D1642" s="46" t="s">
        <v>438</v>
      </c>
      <c r="E1642" s="46" t="s">
        <v>3851</v>
      </c>
      <c r="F1642" s="46">
        <v>2019</v>
      </c>
      <c r="G1642" s="46"/>
      <c r="H1642" s="46"/>
      <c r="I1642" s="46"/>
      <c r="J1642" s="22"/>
      <c r="K1642" s="22"/>
    </row>
    <row r="1643" spans="3:11">
      <c r="C1643" s="22"/>
      <c r="D1643" s="46" t="s">
        <v>438</v>
      </c>
      <c r="E1643" s="46" t="s">
        <v>3852</v>
      </c>
      <c r="F1643" s="46" t="s">
        <v>3846</v>
      </c>
      <c r="G1643" s="46"/>
      <c r="H1643" s="46"/>
      <c r="I1643" s="46"/>
      <c r="J1643" s="22"/>
      <c r="K1643" s="22"/>
    </row>
    <row r="1644" spans="3:11">
      <c r="C1644" s="22"/>
      <c r="D1644" s="46" t="s">
        <v>263</v>
      </c>
      <c r="E1644" s="46" t="s">
        <v>428</v>
      </c>
      <c r="F1644" s="46"/>
      <c r="G1644" s="46"/>
      <c r="H1644" s="46"/>
      <c r="I1644" s="46"/>
      <c r="J1644" s="22"/>
      <c r="K1644" s="22"/>
    </row>
    <row r="1645" spans="3:11">
      <c r="C1645" s="22"/>
      <c r="D1645" s="46"/>
      <c r="E1645" s="46" t="s">
        <v>2521</v>
      </c>
      <c r="F1645" s="46" t="s">
        <v>2375</v>
      </c>
      <c r="G1645" s="46"/>
      <c r="H1645" s="46"/>
      <c r="I1645" s="46"/>
      <c r="J1645" s="22"/>
      <c r="K1645" s="22"/>
    </row>
    <row r="1646" spans="3:11">
      <c r="C1646" s="22"/>
      <c r="D1646" s="46" t="s">
        <v>2576</v>
      </c>
      <c r="E1646" s="46" t="s">
        <v>3853</v>
      </c>
      <c r="F1646" s="46" t="s">
        <v>3854</v>
      </c>
      <c r="G1646" s="46"/>
      <c r="H1646" s="46"/>
      <c r="I1646" s="46"/>
      <c r="J1646" s="22"/>
      <c r="K1646" s="22"/>
    </row>
    <row r="1647" spans="3:11">
      <c r="C1647" s="22"/>
      <c r="D1647" s="46" t="s">
        <v>2576</v>
      </c>
      <c r="E1647" s="46" t="s">
        <v>3855</v>
      </c>
      <c r="F1647" s="46" t="s">
        <v>3856</v>
      </c>
      <c r="G1647" s="46" t="s">
        <v>548</v>
      </c>
      <c r="H1647" s="46"/>
      <c r="I1647" s="46"/>
      <c r="J1647" s="22"/>
      <c r="K1647" s="22"/>
    </row>
    <row r="1648" spans="3:11">
      <c r="C1648" s="22"/>
      <c r="D1648" s="46" t="s">
        <v>2576</v>
      </c>
      <c r="E1648" s="46" t="s">
        <v>3857</v>
      </c>
      <c r="F1648" s="46" t="s">
        <v>3858</v>
      </c>
      <c r="G1648" s="46"/>
      <c r="H1648" s="46"/>
      <c r="I1648" s="46"/>
      <c r="J1648" s="22"/>
      <c r="K1648" s="22"/>
    </row>
    <row r="1649" spans="3:11">
      <c r="C1649" s="22"/>
      <c r="D1649" s="46" t="s">
        <v>438</v>
      </c>
      <c r="E1649" s="46" t="s">
        <v>3793</v>
      </c>
      <c r="F1649" s="46" t="s">
        <v>2169</v>
      </c>
      <c r="G1649" s="46"/>
      <c r="H1649" s="46">
        <v>9626000000</v>
      </c>
      <c r="I1649" s="46">
        <v>9364000000</v>
      </c>
      <c r="J1649" s="22"/>
      <c r="K1649" s="22"/>
    </row>
    <row r="1650" spans="3:11">
      <c r="C1650" s="22"/>
      <c r="D1650" s="46" t="s">
        <v>263</v>
      </c>
      <c r="E1650" s="46" t="s">
        <v>428</v>
      </c>
      <c r="F1650" s="46"/>
      <c r="G1650" s="46"/>
      <c r="H1650" s="46"/>
      <c r="I1650" s="46"/>
      <c r="J1650" s="22"/>
      <c r="K1650" s="22"/>
    </row>
    <row r="1651" spans="3:11">
      <c r="C1651" s="22"/>
      <c r="D1651" s="46"/>
      <c r="E1651" s="46" t="s">
        <v>2522</v>
      </c>
      <c r="F1651" s="46" t="s">
        <v>2376</v>
      </c>
      <c r="G1651" s="46"/>
      <c r="H1651" s="46"/>
      <c r="I1651" s="46"/>
      <c r="J1651" s="22"/>
      <c r="K1651" s="22"/>
    </row>
    <row r="1652" spans="3:11">
      <c r="C1652" s="22"/>
      <c r="D1652" s="46" t="s">
        <v>438</v>
      </c>
      <c r="E1652" s="46" t="s">
        <v>3793</v>
      </c>
      <c r="F1652" s="46" t="s">
        <v>3794</v>
      </c>
      <c r="G1652" s="46" t="s">
        <v>548</v>
      </c>
      <c r="H1652" s="46">
        <v>9626000000</v>
      </c>
      <c r="I1652" s="46">
        <v>9364000000</v>
      </c>
      <c r="J1652" s="22"/>
      <c r="K1652" s="22"/>
    </row>
    <row r="1653" spans="3:11">
      <c r="C1653" s="22"/>
      <c r="D1653" s="46" t="s">
        <v>2576</v>
      </c>
      <c r="E1653" s="46" t="s">
        <v>3859</v>
      </c>
      <c r="F1653" s="46" t="s">
        <v>3860</v>
      </c>
      <c r="G1653" s="46"/>
      <c r="H1653" s="46"/>
      <c r="I1653" s="46"/>
      <c r="J1653" s="22"/>
      <c r="K1653" s="22"/>
    </row>
    <row r="1654" spans="3:11">
      <c r="C1654" s="22"/>
      <c r="D1654" s="46" t="s">
        <v>2576</v>
      </c>
      <c r="E1654" s="46" t="s">
        <v>3861</v>
      </c>
      <c r="F1654" s="46" t="s">
        <v>3862</v>
      </c>
      <c r="G1654" s="46"/>
      <c r="H1654" s="46"/>
      <c r="I1654" s="46"/>
      <c r="J1654" s="22"/>
      <c r="K1654" s="22"/>
    </row>
    <row r="1655" spans="3:11">
      <c r="C1655" s="22"/>
      <c r="D1655" s="46" t="s">
        <v>438</v>
      </c>
      <c r="E1655" s="46" t="s">
        <v>3863</v>
      </c>
      <c r="F1655" s="46" t="s">
        <v>3864</v>
      </c>
      <c r="G1655" s="46"/>
      <c r="H1655" s="46"/>
      <c r="I1655" s="46"/>
      <c r="J1655" s="22"/>
      <c r="K1655" s="22"/>
    </row>
    <row r="1656" spans="3:11">
      <c r="C1656" s="22"/>
      <c r="D1656" s="46" t="s">
        <v>438</v>
      </c>
      <c r="E1656" s="46" t="s">
        <v>3865</v>
      </c>
      <c r="F1656" s="46" t="s">
        <v>3866</v>
      </c>
      <c r="G1656" s="46"/>
      <c r="H1656" s="46"/>
      <c r="I1656" s="46"/>
      <c r="J1656" s="22"/>
      <c r="K1656" s="22"/>
    </row>
    <row r="1657" spans="3:11">
      <c r="C1657" s="22"/>
      <c r="D1657" s="46" t="s">
        <v>438</v>
      </c>
      <c r="E1657" s="46" t="s">
        <v>3793</v>
      </c>
      <c r="F1657" s="46" t="s">
        <v>3798</v>
      </c>
      <c r="G1657" s="46" t="s">
        <v>548</v>
      </c>
      <c r="H1657" s="46">
        <v>9626000000</v>
      </c>
      <c r="I1657" s="46">
        <v>9364000000</v>
      </c>
      <c r="J1657" s="22"/>
      <c r="K1657" s="22"/>
    </row>
    <row r="1658" spans="3:11">
      <c r="C1658" s="22"/>
      <c r="D1658" s="46" t="s">
        <v>263</v>
      </c>
      <c r="E1658" s="46" t="s">
        <v>428</v>
      </c>
      <c r="F1658" s="46"/>
      <c r="G1658" s="46"/>
      <c r="H1658" s="46"/>
      <c r="I1658" s="46"/>
      <c r="J1658" s="22"/>
      <c r="K1658" s="22"/>
    </row>
    <row r="1659" spans="3:11">
      <c r="C1659" s="22"/>
      <c r="D1659" s="46"/>
      <c r="E1659" s="46" t="s">
        <v>1650</v>
      </c>
      <c r="F1659" s="46" t="s">
        <v>400</v>
      </c>
      <c r="G1659" s="46"/>
      <c r="H1659" s="46"/>
      <c r="I1659" s="46"/>
      <c r="J1659" s="22"/>
      <c r="K1659" s="22"/>
    </row>
    <row r="1660" spans="3:11">
      <c r="C1660" s="22"/>
      <c r="D1660" s="46" t="s">
        <v>438</v>
      </c>
      <c r="E1660" s="46" t="s">
        <v>3867</v>
      </c>
      <c r="F1660" s="46" t="s">
        <v>1652</v>
      </c>
      <c r="G1660" s="46"/>
      <c r="H1660" s="46">
        <v>2689000000</v>
      </c>
      <c r="I1660" s="46">
        <v>2519000000</v>
      </c>
      <c r="J1660" s="22">
        <v>2729000000</v>
      </c>
      <c r="K1660" s="22"/>
    </row>
    <row r="1661" spans="3:11">
      <c r="C1661" s="22"/>
      <c r="D1661" s="46" t="s">
        <v>2576</v>
      </c>
      <c r="E1661" s="46" t="s">
        <v>3868</v>
      </c>
      <c r="F1661" s="46" t="s">
        <v>1654</v>
      </c>
      <c r="G1661" s="46"/>
      <c r="H1661" s="46">
        <v>1249000000</v>
      </c>
      <c r="I1661" s="46">
        <v>821000000</v>
      </c>
      <c r="J1661" s="22">
        <v>2235000000</v>
      </c>
      <c r="K1661" s="22"/>
    </row>
    <row r="1662" spans="3:11">
      <c r="C1662" s="22"/>
      <c r="D1662" s="46" t="s">
        <v>438</v>
      </c>
      <c r="E1662" s="46" t="s">
        <v>3869</v>
      </c>
      <c r="F1662" s="46" t="s">
        <v>1660</v>
      </c>
      <c r="G1662" s="46"/>
      <c r="H1662" s="46">
        <v>1034000000</v>
      </c>
      <c r="I1662" s="46">
        <v>983000000</v>
      </c>
      <c r="J1662" s="22">
        <v>910000000</v>
      </c>
      <c r="K1662" s="22"/>
    </row>
    <row r="1663" spans="3:11">
      <c r="C1663" s="22"/>
      <c r="D1663" s="46" t="s">
        <v>438</v>
      </c>
      <c r="E1663" s="46" t="s">
        <v>3870</v>
      </c>
      <c r="F1663" s="46" t="s">
        <v>1656</v>
      </c>
      <c r="G1663" s="46"/>
      <c r="H1663" s="46">
        <v>975000000</v>
      </c>
      <c r="I1663" s="46">
        <v>935000000</v>
      </c>
      <c r="J1663" s="22">
        <v>1011000000</v>
      </c>
      <c r="K1663" s="22"/>
    </row>
    <row r="1664" spans="3:11">
      <c r="C1664" s="22"/>
      <c r="D1664" s="46" t="s">
        <v>438</v>
      </c>
      <c r="E1664" s="46" t="s">
        <v>2317</v>
      </c>
      <c r="F1664" s="46" t="s">
        <v>2319</v>
      </c>
      <c r="G1664" s="46"/>
      <c r="H1664" s="46">
        <v>904000000</v>
      </c>
      <c r="I1664" s="46">
        <v>885000000</v>
      </c>
      <c r="J1664" s="22">
        <v>839000000</v>
      </c>
      <c r="K1664" s="22"/>
    </row>
    <row r="1665" spans="3:11">
      <c r="C1665" s="22"/>
      <c r="D1665" s="46" t="s">
        <v>438</v>
      </c>
      <c r="E1665" s="46" t="s">
        <v>3871</v>
      </c>
      <c r="F1665" s="46" t="s">
        <v>3155</v>
      </c>
      <c r="G1665" s="46"/>
      <c r="H1665" s="46">
        <v>583000000</v>
      </c>
      <c r="I1665" s="46">
        <v>605000000</v>
      </c>
      <c r="J1665" s="22">
        <v>1061000000</v>
      </c>
      <c r="K1665" s="22"/>
    </row>
    <row r="1666" spans="3:11">
      <c r="C1666" s="22"/>
      <c r="D1666" s="46" t="s">
        <v>263</v>
      </c>
      <c r="E1666" s="46" t="s">
        <v>428</v>
      </c>
      <c r="F1666" s="46"/>
      <c r="G1666" s="46"/>
      <c r="H1666" s="46"/>
      <c r="I1666" s="46"/>
      <c r="J1666" s="22"/>
      <c r="K1666" s="22"/>
    </row>
    <row r="1667" spans="3:11">
      <c r="C1667" s="22"/>
      <c r="D1667" s="46"/>
      <c r="E1667" s="46" t="s">
        <v>3872</v>
      </c>
      <c r="F1667" s="46" t="s">
        <v>2559</v>
      </c>
      <c r="G1667" s="46"/>
      <c r="H1667" s="46"/>
      <c r="I1667" s="46"/>
      <c r="J1667" s="22"/>
      <c r="K1667" s="22"/>
    </row>
    <row r="1668" spans="3:11">
      <c r="C1668" s="22"/>
      <c r="D1668" s="46" t="s">
        <v>438</v>
      </c>
      <c r="E1668" s="46" t="s">
        <v>2624</v>
      </c>
      <c r="F1668" s="46" t="s">
        <v>1723</v>
      </c>
      <c r="G1668" s="46"/>
      <c r="H1668" s="46">
        <v>1300000000</v>
      </c>
      <c r="I1668" s="46">
        <v>-2524000000</v>
      </c>
      <c r="J1668" s="22">
        <v>1442000000</v>
      </c>
      <c r="K1668" s="22"/>
    </row>
    <row r="1669" spans="3:11">
      <c r="C1669" s="22"/>
      <c r="D1669" s="46" t="s">
        <v>438</v>
      </c>
      <c r="E1669" s="46" t="s">
        <v>3873</v>
      </c>
      <c r="F1669" s="46" t="s">
        <v>1704</v>
      </c>
      <c r="G1669" s="46"/>
      <c r="H1669" s="46">
        <v>426000000</v>
      </c>
      <c r="I1669" s="46">
        <v>457000000</v>
      </c>
      <c r="J1669" s="22"/>
      <c r="K1669" s="22"/>
    </row>
    <row r="1670" spans="3:11">
      <c r="C1670" s="22"/>
      <c r="D1670" s="46" t="s">
        <v>438</v>
      </c>
      <c r="E1670" s="46" t="s">
        <v>3874</v>
      </c>
      <c r="F1670" s="46" t="s">
        <v>1725</v>
      </c>
      <c r="G1670" s="46"/>
      <c r="H1670" s="46">
        <v>631000000</v>
      </c>
      <c r="I1670" s="46"/>
      <c r="J1670" s="22"/>
      <c r="K1670" s="22"/>
    </row>
    <row r="1671" spans="3:11">
      <c r="C1671" s="22"/>
      <c r="D1671" s="46" t="s">
        <v>438</v>
      </c>
      <c r="E1671" s="46" t="s">
        <v>3875</v>
      </c>
      <c r="F1671" s="46" t="s">
        <v>1727</v>
      </c>
      <c r="G1671" s="46"/>
      <c r="H1671" s="46">
        <v>20341231</v>
      </c>
      <c r="I1671" s="46"/>
      <c r="J1671" s="22"/>
      <c r="K1671" s="22"/>
    </row>
    <row r="1672" spans="3:11">
      <c r="C1672" s="22"/>
      <c r="D1672" s="46" t="s">
        <v>438</v>
      </c>
      <c r="E1672" s="46" t="s">
        <v>3876</v>
      </c>
      <c r="F1672" s="46" t="s">
        <v>2320</v>
      </c>
      <c r="G1672" s="46"/>
      <c r="H1672" s="46">
        <v>1800000000</v>
      </c>
      <c r="I1672" s="46"/>
      <c r="J1672" s="22"/>
      <c r="K1672" s="22"/>
    </row>
    <row r="1673" spans="3:11">
      <c r="C1673" s="22"/>
      <c r="D1673" s="46" t="s">
        <v>438</v>
      </c>
      <c r="E1673" s="46" t="s">
        <v>3877</v>
      </c>
      <c r="F1673" s="46" t="s">
        <v>2322</v>
      </c>
      <c r="G1673" s="46"/>
      <c r="H1673" s="46">
        <v>513000000</v>
      </c>
      <c r="I1673" s="46"/>
      <c r="J1673" s="22"/>
      <c r="K1673" s="22"/>
    </row>
    <row r="1674" spans="3:11">
      <c r="C1674" s="22"/>
      <c r="D1674" s="46" t="s">
        <v>438</v>
      </c>
      <c r="E1674" s="46" t="s">
        <v>3878</v>
      </c>
      <c r="F1674" s="46" t="s">
        <v>3879</v>
      </c>
      <c r="G1674" s="46"/>
      <c r="H1674" s="46">
        <v>5002000000</v>
      </c>
      <c r="I1674" s="46">
        <v>5528000000</v>
      </c>
      <c r="J1674" s="22">
        <v>6069000000</v>
      </c>
      <c r="K1674" s="22"/>
    </row>
    <row r="1675" spans="3:11">
      <c r="C1675" s="22"/>
      <c r="D1675" s="46" t="s">
        <v>438</v>
      </c>
      <c r="E1675" s="46" t="s">
        <v>3880</v>
      </c>
      <c r="F1675" s="46" t="s">
        <v>3881</v>
      </c>
      <c r="G1675" s="46"/>
      <c r="H1675" s="46">
        <v>3100000000</v>
      </c>
      <c r="I1675" s="46"/>
      <c r="J1675" s="22"/>
      <c r="K1675" s="22"/>
    </row>
    <row r="1676" spans="3:11">
      <c r="C1676" s="22"/>
      <c r="D1676" s="46" t="s">
        <v>2576</v>
      </c>
      <c r="E1676" s="46" t="s">
        <v>3882</v>
      </c>
      <c r="F1676" s="46" t="s">
        <v>1782</v>
      </c>
      <c r="G1676" s="46"/>
      <c r="H1676" s="46">
        <v>1900000000</v>
      </c>
      <c r="I1676" s="46"/>
      <c r="J1676" s="22"/>
      <c r="K1676" s="22"/>
    </row>
    <row r="1677" spans="3:11">
      <c r="C1677" s="22"/>
      <c r="D1677" s="46" t="s">
        <v>438</v>
      </c>
      <c r="E1677" s="46" t="s">
        <v>3883</v>
      </c>
      <c r="F1677" s="46" t="s">
        <v>1784</v>
      </c>
      <c r="G1677" s="46"/>
      <c r="H1677" s="46">
        <v>660000000</v>
      </c>
      <c r="I1677" s="46">
        <v>832000000</v>
      </c>
      <c r="J1677" s="22"/>
      <c r="K1677" s="22"/>
    </row>
    <row r="1678" spans="3:11">
      <c r="C1678" s="22"/>
      <c r="D1678" s="46" t="s">
        <v>438</v>
      </c>
      <c r="E1678" s="46" t="s">
        <v>3884</v>
      </c>
      <c r="F1678" s="46" t="s">
        <v>1786</v>
      </c>
      <c r="G1678" s="46"/>
      <c r="H1678" s="46">
        <v>-142000000</v>
      </c>
      <c r="I1678" s="46">
        <v>69000000</v>
      </c>
      <c r="J1678" s="22"/>
      <c r="K1678" s="22"/>
    </row>
    <row r="1679" spans="3:11">
      <c r="C1679" s="22"/>
      <c r="D1679" s="46" t="s">
        <v>438</v>
      </c>
      <c r="E1679" s="46" t="s">
        <v>3885</v>
      </c>
      <c r="F1679" s="46" t="s">
        <v>3886</v>
      </c>
      <c r="G1679" s="46"/>
      <c r="H1679" s="46">
        <v>700000000</v>
      </c>
      <c r="I1679" s="46"/>
      <c r="J1679" s="22"/>
      <c r="K1679" s="22"/>
    </row>
    <row r="1680" spans="3:11">
      <c r="C1680" s="22"/>
      <c r="D1680" s="46" t="s">
        <v>263</v>
      </c>
      <c r="E1680" s="46" t="s">
        <v>428</v>
      </c>
      <c r="F1680" s="46"/>
      <c r="G1680" s="46"/>
      <c r="H1680" s="46"/>
      <c r="I1680" s="46"/>
      <c r="J1680" s="22"/>
      <c r="K1680" s="22"/>
    </row>
    <row r="1681" spans="3:11">
      <c r="C1681" s="22"/>
      <c r="D1681" s="46"/>
      <c r="E1681" s="46" t="s">
        <v>1661</v>
      </c>
      <c r="F1681" s="46" t="s">
        <v>401</v>
      </c>
      <c r="G1681" s="46"/>
      <c r="H1681" s="46"/>
      <c r="I1681" s="46"/>
      <c r="J1681" s="22"/>
      <c r="K1681" s="22"/>
    </row>
    <row r="1682" spans="3:11">
      <c r="C1682" s="22"/>
      <c r="D1682" s="46"/>
      <c r="E1682" s="46"/>
      <c r="F1682" s="46" t="s">
        <v>1665</v>
      </c>
      <c r="G1682" s="46"/>
      <c r="H1682" s="46"/>
      <c r="I1682" s="46"/>
      <c r="J1682" s="22"/>
      <c r="K1682" s="22"/>
    </row>
    <row r="1683" spans="3:11">
      <c r="C1683" s="22"/>
      <c r="D1683" s="46" t="s">
        <v>438</v>
      </c>
      <c r="E1683" s="46" t="s">
        <v>1666</v>
      </c>
      <c r="F1683" s="46" t="s">
        <v>1668</v>
      </c>
      <c r="G1683" s="46"/>
      <c r="H1683" s="46">
        <v>7321000000</v>
      </c>
      <c r="I1683" s="46">
        <v>4601000000</v>
      </c>
      <c r="J1683" s="22">
        <v>9141000000</v>
      </c>
      <c r="K1683" s="22"/>
    </row>
    <row r="1684" spans="3:11">
      <c r="C1684" s="22"/>
      <c r="D1684" s="46" t="s">
        <v>438</v>
      </c>
      <c r="E1684" s="46" t="s">
        <v>1669</v>
      </c>
      <c r="F1684" s="46" t="s">
        <v>1671</v>
      </c>
      <c r="G1684" s="46"/>
      <c r="H1684" s="46">
        <v>520000000</v>
      </c>
      <c r="I1684" s="46">
        <v>736000000</v>
      </c>
      <c r="J1684" s="22">
        <v>1198000000</v>
      </c>
      <c r="K1684" s="22"/>
    </row>
    <row r="1685" spans="3:11">
      <c r="C1685" s="22"/>
      <c r="D1685" s="46" t="s">
        <v>438</v>
      </c>
      <c r="E1685" s="46" t="s">
        <v>1672</v>
      </c>
      <c r="F1685" s="46" t="s">
        <v>1674</v>
      </c>
      <c r="G1685" s="46"/>
      <c r="H1685" s="46">
        <v>112000000</v>
      </c>
      <c r="I1685" s="46">
        <v>91000000</v>
      </c>
      <c r="J1685" s="22">
        <v>61000000</v>
      </c>
      <c r="K1685" s="22"/>
    </row>
    <row r="1686" spans="3:11">
      <c r="C1686" s="22"/>
      <c r="D1686" s="46" t="s">
        <v>438</v>
      </c>
      <c r="E1686" s="46" t="s">
        <v>1675</v>
      </c>
      <c r="F1686" s="46" t="s">
        <v>1677</v>
      </c>
      <c r="G1686" s="46"/>
      <c r="H1686" s="46">
        <v>7953000000</v>
      </c>
      <c r="I1686" s="46">
        <v>5428000000</v>
      </c>
      <c r="J1686" s="22">
        <v>10400000000</v>
      </c>
      <c r="K1686" s="22"/>
    </row>
    <row r="1687" spans="3:11">
      <c r="C1687" s="22"/>
      <c r="D1687" s="46"/>
      <c r="E1687" s="46"/>
      <c r="F1687" s="46" t="s">
        <v>1678</v>
      </c>
      <c r="G1687" s="46"/>
      <c r="H1687" s="46"/>
      <c r="I1687" s="46"/>
      <c r="J1687" s="22"/>
      <c r="K1687" s="22"/>
    </row>
    <row r="1688" spans="3:11">
      <c r="C1688" s="22"/>
      <c r="D1688" s="46" t="s">
        <v>438</v>
      </c>
      <c r="E1688" s="46" t="s">
        <v>1679</v>
      </c>
      <c r="F1688" s="46" t="s">
        <v>1668</v>
      </c>
      <c r="G1688" s="46"/>
      <c r="H1688" s="46">
        <v>2117000000</v>
      </c>
      <c r="I1688" s="46">
        <v>4457000000</v>
      </c>
      <c r="J1688" s="22">
        <v>-1151000000</v>
      </c>
      <c r="K1688" s="22"/>
    </row>
    <row r="1689" spans="3:11">
      <c r="C1689" s="22"/>
      <c r="D1689" s="46" t="s">
        <v>438</v>
      </c>
      <c r="E1689" s="46" t="s">
        <v>1681</v>
      </c>
      <c r="F1689" s="46" t="s">
        <v>1671</v>
      </c>
      <c r="G1689" s="46"/>
      <c r="H1689" s="46">
        <v>224000000</v>
      </c>
      <c r="I1689" s="46">
        <v>522000000</v>
      </c>
      <c r="J1689" s="22">
        <v>-166000000</v>
      </c>
      <c r="K1689" s="22"/>
    </row>
    <row r="1690" spans="3:11">
      <c r="C1690" s="22"/>
      <c r="D1690" s="46" t="s">
        <v>438</v>
      </c>
      <c r="E1690" s="46" t="s">
        <v>1683</v>
      </c>
      <c r="F1690" s="46" t="s">
        <v>1674</v>
      </c>
      <c r="G1690" s="46"/>
      <c r="H1690" s="46">
        <v>13000000</v>
      </c>
      <c r="I1690" s="46">
        <v>-2000000</v>
      </c>
      <c r="J1690" s="22">
        <v>20000000</v>
      </c>
      <c r="K1690" s="22"/>
    </row>
    <row r="1691" spans="3:11">
      <c r="C1691" s="22"/>
      <c r="D1691" s="46" t="s">
        <v>438</v>
      </c>
      <c r="E1691" s="46" t="s">
        <v>1685</v>
      </c>
      <c r="F1691" s="46" t="s">
        <v>1687</v>
      </c>
      <c r="G1691" s="46"/>
      <c r="H1691" s="46">
        <v>2354000000</v>
      </c>
      <c r="I1691" s="46">
        <v>4977000000</v>
      </c>
      <c r="J1691" s="22">
        <v>-1297000000</v>
      </c>
      <c r="K1691" s="22"/>
    </row>
    <row r="1692" spans="3:11">
      <c r="C1692" s="22"/>
      <c r="D1692" s="46" t="s">
        <v>438</v>
      </c>
      <c r="E1692" s="46" t="s">
        <v>512</v>
      </c>
      <c r="F1692" s="46" t="s">
        <v>513</v>
      </c>
      <c r="G1692" s="46"/>
      <c r="H1692" s="46">
        <v>10307000000</v>
      </c>
      <c r="I1692" s="46">
        <v>10405000000</v>
      </c>
      <c r="J1692" s="22">
        <v>9103000000</v>
      </c>
      <c r="K1692" s="22"/>
    </row>
    <row r="1693" spans="3:11">
      <c r="C1693" s="22"/>
      <c r="D1693" s="46" t="s">
        <v>263</v>
      </c>
      <c r="E1693" s="46" t="s">
        <v>428</v>
      </c>
      <c r="F1693" s="46"/>
      <c r="G1693" s="46"/>
      <c r="H1693" s="46"/>
      <c r="I1693" s="46"/>
      <c r="J1693" s="22"/>
      <c r="K1693" s="22"/>
    </row>
    <row r="1694" spans="3:11">
      <c r="C1694" s="22"/>
      <c r="D1694" s="46"/>
      <c r="E1694" s="46" t="s">
        <v>1688</v>
      </c>
      <c r="F1694" s="46" t="s">
        <v>402</v>
      </c>
      <c r="G1694" s="46"/>
      <c r="H1694" s="46"/>
      <c r="I1694" s="46"/>
      <c r="J1694" s="22"/>
      <c r="K1694" s="22"/>
    </row>
    <row r="1695" spans="3:11">
      <c r="C1695" s="22"/>
      <c r="D1695" s="46" t="s">
        <v>438</v>
      </c>
      <c r="E1695" s="46" t="s">
        <v>3887</v>
      </c>
      <c r="F1695" s="46" t="s">
        <v>598</v>
      </c>
      <c r="G1695" s="46"/>
      <c r="H1695" s="46">
        <v>4592000000</v>
      </c>
      <c r="I1695" s="46">
        <v>5227000000</v>
      </c>
      <c r="J1695" s="22"/>
      <c r="K1695" s="22"/>
    </row>
    <row r="1696" spans="3:11">
      <c r="C1696" s="22"/>
      <c r="D1696" s="46" t="s">
        <v>438</v>
      </c>
      <c r="E1696" s="46" t="s">
        <v>3888</v>
      </c>
      <c r="F1696" s="46" t="s">
        <v>3889</v>
      </c>
      <c r="G1696" s="46"/>
      <c r="H1696" s="46">
        <v>4608000000</v>
      </c>
      <c r="I1696" s="46">
        <v>4283000000</v>
      </c>
      <c r="J1696" s="22"/>
      <c r="K1696" s="22"/>
    </row>
    <row r="1697" spans="3:11">
      <c r="C1697" s="22"/>
      <c r="D1697" s="46" t="s">
        <v>438</v>
      </c>
      <c r="E1697" s="46" t="s">
        <v>3890</v>
      </c>
      <c r="F1697" s="46" t="s">
        <v>1693</v>
      </c>
      <c r="G1697" s="46"/>
      <c r="H1697" s="46">
        <v>1213000000</v>
      </c>
      <c r="I1697" s="46">
        <v>1247000000</v>
      </c>
      <c r="J1697" s="22"/>
      <c r="K1697" s="22"/>
    </row>
    <row r="1698" spans="3:11">
      <c r="C1698" s="22"/>
      <c r="D1698" s="46" t="s">
        <v>2576</v>
      </c>
      <c r="E1698" s="46" t="s">
        <v>3891</v>
      </c>
      <c r="F1698" s="46" t="s">
        <v>1695</v>
      </c>
      <c r="G1698" s="46"/>
      <c r="H1698" s="46">
        <v>1935000000</v>
      </c>
      <c r="I1698" s="46">
        <v>2150000000</v>
      </c>
      <c r="J1698" s="22"/>
      <c r="K1698" s="22"/>
    </row>
    <row r="1699" spans="3:11">
      <c r="C1699" s="22"/>
      <c r="D1699" s="46" t="s">
        <v>2576</v>
      </c>
      <c r="E1699" s="46" t="s">
        <v>3892</v>
      </c>
      <c r="F1699" s="46" t="s">
        <v>1709</v>
      </c>
      <c r="G1699" s="46"/>
      <c r="H1699" s="46">
        <v>382000000</v>
      </c>
      <c r="I1699" s="46">
        <v>1084000000</v>
      </c>
      <c r="J1699" s="22"/>
      <c r="K1699" s="22"/>
    </row>
    <row r="1700" spans="3:11">
      <c r="C1700" s="22"/>
      <c r="D1700" s="46" t="s">
        <v>2576</v>
      </c>
      <c r="E1700" s="46" t="s">
        <v>3893</v>
      </c>
      <c r="F1700" s="46" t="s">
        <v>1699</v>
      </c>
      <c r="G1700" s="46"/>
      <c r="H1700" s="46">
        <v>631000000</v>
      </c>
      <c r="I1700" s="46">
        <v>773000000</v>
      </c>
      <c r="J1700" s="22"/>
      <c r="K1700" s="22"/>
    </row>
    <row r="1701" spans="3:11">
      <c r="C1701" s="22"/>
      <c r="D1701" s="46" t="s">
        <v>438</v>
      </c>
      <c r="E1701" s="46" t="s">
        <v>3894</v>
      </c>
      <c r="F1701" s="46" t="s">
        <v>487</v>
      </c>
      <c r="G1701" s="46"/>
      <c r="H1701" s="46">
        <v>1318000000</v>
      </c>
      <c r="I1701" s="46">
        <v>1720000000</v>
      </c>
      <c r="J1701" s="22"/>
      <c r="K1701" s="22"/>
    </row>
    <row r="1702" spans="3:11">
      <c r="C1702" s="22"/>
      <c r="D1702" s="46" t="s">
        <v>438</v>
      </c>
      <c r="E1702" s="46" t="s">
        <v>3895</v>
      </c>
      <c r="F1702" s="46" t="s">
        <v>1702</v>
      </c>
      <c r="G1702" s="46"/>
      <c r="H1702" s="46">
        <v>14679000000</v>
      </c>
      <c r="I1702" s="46">
        <v>16484000000</v>
      </c>
      <c r="J1702" s="22"/>
      <c r="K1702" s="22"/>
    </row>
    <row r="1703" spans="3:11">
      <c r="C1703" s="22"/>
      <c r="D1703" s="46" t="s">
        <v>438</v>
      </c>
      <c r="E1703" s="46" t="s">
        <v>3873</v>
      </c>
      <c r="F1703" s="46" t="s">
        <v>1704</v>
      </c>
      <c r="G1703" s="46" t="s">
        <v>548</v>
      </c>
      <c r="H1703" s="46">
        <v>426000000</v>
      </c>
      <c r="I1703" s="46">
        <v>457000000</v>
      </c>
      <c r="J1703" s="22"/>
      <c r="K1703" s="22"/>
    </row>
    <row r="1704" spans="3:11">
      <c r="C1704" s="22"/>
      <c r="D1704" s="46" t="s">
        <v>438</v>
      </c>
      <c r="E1704" s="46" t="s">
        <v>3896</v>
      </c>
      <c r="F1704" s="46" t="s">
        <v>3162</v>
      </c>
      <c r="G1704" s="46" t="s">
        <v>548</v>
      </c>
      <c r="H1704" s="46">
        <v>5860000000</v>
      </c>
      <c r="I1704" s="46">
        <v>6657000000</v>
      </c>
      <c r="J1704" s="22"/>
      <c r="K1704" s="22"/>
    </row>
    <row r="1705" spans="3:11">
      <c r="C1705" s="22"/>
      <c r="D1705" s="46" t="s">
        <v>438</v>
      </c>
      <c r="E1705" s="46" t="s">
        <v>3897</v>
      </c>
      <c r="F1705" s="46" t="s">
        <v>1707</v>
      </c>
      <c r="G1705" s="46" t="s">
        <v>548</v>
      </c>
      <c r="H1705" s="46">
        <v>4057000000</v>
      </c>
      <c r="I1705" s="46">
        <v>4274000000</v>
      </c>
      <c r="J1705" s="22"/>
      <c r="K1705" s="22"/>
    </row>
    <row r="1706" spans="3:11">
      <c r="C1706" s="22"/>
      <c r="D1706" s="46" t="s">
        <v>2576</v>
      </c>
      <c r="E1706" s="46" t="s">
        <v>3898</v>
      </c>
      <c r="F1706" s="46" t="s">
        <v>1711</v>
      </c>
      <c r="G1706" s="46" t="s">
        <v>548</v>
      </c>
      <c r="H1706" s="46">
        <v>7635000000</v>
      </c>
      <c r="I1706" s="46">
        <v>5761000000</v>
      </c>
      <c r="J1706" s="22"/>
      <c r="K1706" s="22"/>
    </row>
    <row r="1707" spans="3:11">
      <c r="C1707" s="22"/>
      <c r="D1707" s="46" t="s">
        <v>438</v>
      </c>
      <c r="E1707" s="46" t="s">
        <v>3899</v>
      </c>
      <c r="F1707" s="46" t="s">
        <v>1713</v>
      </c>
      <c r="G1707" s="46" t="s">
        <v>548</v>
      </c>
      <c r="H1707" s="46">
        <v>1494000000</v>
      </c>
      <c r="I1707" s="46">
        <v>1885000000</v>
      </c>
      <c r="J1707" s="22"/>
      <c r="K1707" s="22"/>
    </row>
    <row r="1708" spans="3:11">
      <c r="C1708" s="22"/>
      <c r="D1708" s="46" t="s">
        <v>438</v>
      </c>
      <c r="E1708" s="46" t="s">
        <v>3900</v>
      </c>
      <c r="F1708" s="46" t="s">
        <v>2170</v>
      </c>
      <c r="G1708" s="46" t="s">
        <v>548</v>
      </c>
      <c r="H1708" s="46">
        <v>2737000000</v>
      </c>
      <c r="I1708" s="46">
        <v>1155000000</v>
      </c>
      <c r="J1708" s="22"/>
      <c r="K1708" s="22"/>
    </row>
    <row r="1709" spans="3:11">
      <c r="C1709" s="22"/>
      <c r="D1709" s="46" t="s">
        <v>2576</v>
      </c>
      <c r="E1709" s="46" t="s">
        <v>3901</v>
      </c>
      <c r="F1709" s="46" t="s">
        <v>3902</v>
      </c>
      <c r="G1709" s="46" t="s">
        <v>548</v>
      </c>
      <c r="H1709" s="46">
        <v>2087000000</v>
      </c>
      <c r="I1709" s="46">
        <v>2068000000</v>
      </c>
      <c r="J1709" s="22"/>
      <c r="K1709" s="22"/>
    </row>
    <row r="1710" spans="3:11">
      <c r="C1710" s="22"/>
      <c r="D1710" s="46" t="s">
        <v>438</v>
      </c>
      <c r="E1710" s="46" t="s">
        <v>3903</v>
      </c>
      <c r="F1710" s="46" t="s">
        <v>487</v>
      </c>
      <c r="G1710" s="46" t="s">
        <v>548</v>
      </c>
      <c r="H1710" s="46">
        <v>1635000000</v>
      </c>
      <c r="I1710" s="46">
        <v>1733000000</v>
      </c>
      <c r="J1710" s="22"/>
      <c r="K1710" s="22"/>
    </row>
    <row r="1711" spans="3:11">
      <c r="C1711" s="22"/>
      <c r="D1711" s="46" t="s">
        <v>438</v>
      </c>
      <c r="E1711" s="46" t="s">
        <v>3904</v>
      </c>
      <c r="F1711" s="46" t="s">
        <v>1720</v>
      </c>
      <c r="G1711" s="46" t="s">
        <v>548</v>
      </c>
      <c r="H1711" s="46">
        <v>25505000000</v>
      </c>
      <c r="I1711" s="46">
        <v>23533000000</v>
      </c>
      <c r="J1711" s="22"/>
      <c r="K1711" s="22"/>
    </row>
    <row r="1712" spans="3:11">
      <c r="C1712" s="22"/>
      <c r="D1712" s="46" t="s">
        <v>438</v>
      </c>
      <c r="E1712" s="46" t="s">
        <v>3905</v>
      </c>
      <c r="F1712" s="46" t="s">
        <v>1722</v>
      </c>
      <c r="G1712" s="46" t="s">
        <v>548</v>
      </c>
      <c r="H1712" s="46">
        <v>11252000000</v>
      </c>
      <c r="I1712" s="46">
        <v>7506000000</v>
      </c>
      <c r="J1712" s="22"/>
      <c r="K1712" s="22"/>
    </row>
    <row r="1713" spans="3:11">
      <c r="C1713" s="22"/>
      <c r="D1713" s="46" t="s">
        <v>263</v>
      </c>
      <c r="E1713" s="46" t="s">
        <v>428</v>
      </c>
      <c r="F1713" s="46"/>
      <c r="G1713" s="46"/>
      <c r="H1713" s="46"/>
      <c r="I1713" s="46"/>
      <c r="J1713" s="22"/>
      <c r="K1713" s="22"/>
    </row>
    <row r="1714" spans="3:11">
      <c r="C1714" s="22"/>
      <c r="D1714" s="46"/>
      <c r="E1714" s="46" t="s">
        <v>1730</v>
      </c>
      <c r="F1714" s="46" t="s">
        <v>403</v>
      </c>
      <c r="G1714" s="46"/>
      <c r="H1714" s="46"/>
      <c r="I1714" s="46"/>
      <c r="J1714" s="22"/>
      <c r="K1714" s="22"/>
    </row>
    <row r="1715" spans="3:11">
      <c r="C1715" s="22"/>
      <c r="D1715" s="46"/>
      <c r="E1715" s="46"/>
      <c r="F1715" s="46" t="s">
        <v>3906</v>
      </c>
      <c r="G1715" s="46"/>
      <c r="H1715" s="46"/>
      <c r="I1715" s="46"/>
      <c r="J1715" s="22"/>
      <c r="K1715" s="22"/>
    </row>
    <row r="1716" spans="3:11">
      <c r="C1716" s="22"/>
      <c r="D1716" s="46" t="s">
        <v>438</v>
      </c>
      <c r="E1716" s="46" t="s">
        <v>3907</v>
      </c>
      <c r="F1716" s="46" t="s">
        <v>1733</v>
      </c>
      <c r="G1716" s="46"/>
      <c r="H1716" s="46">
        <v>11677000000</v>
      </c>
      <c r="I1716" s="46">
        <v>11299000000</v>
      </c>
      <c r="J1716" s="22">
        <v>9800000000</v>
      </c>
      <c r="K1716" s="22"/>
    </row>
    <row r="1717" spans="3:11">
      <c r="C1717" s="22"/>
      <c r="D1717" s="46" t="s">
        <v>438</v>
      </c>
      <c r="E1717" s="46" t="s">
        <v>3908</v>
      </c>
      <c r="F1717" s="46" t="s">
        <v>1735</v>
      </c>
      <c r="G1717" s="46"/>
      <c r="H1717" s="46">
        <v>0.35</v>
      </c>
      <c r="I1717" s="46">
        <v>0.35</v>
      </c>
      <c r="J1717" s="22">
        <v>0.35</v>
      </c>
      <c r="K1717" s="22"/>
    </row>
    <row r="1718" spans="3:11">
      <c r="C1718" s="22"/>
      <c r="D1718" s="46"/>
      <c r="E1718" s="46"/>
      <c r="F1718" s="46" t="s">
        <v>1736</v>
      </c>
      <c r="G1718" s="46"/>
      <c r="H1718" s="46"/>
      <c r="I1718" s="46"/>
      <c r="J1718" s="22"/>
      <c r="K1718" s="22"/>
    </row>
    <row r="1719" spans="3:11">
      <c r="C1719" s="22"/>
      <c r="D1719" s="46" t="s">
        <v>438</v>
      </c>
      <c r="E1719" s="46" t="s">
        <v>3909</v>
      </c>
      <c r="F1719" s="46" t="s">
        <v>1738</v>
      </c>
      <c r="G1719" s="46"/>
      <c r="H1719" s="46">
        <v>971000000</v>
      </c>
      <c r="I1719" s="46">
        <v>964000000</v>
      </c>
      <c r="J1719" s="22">
        <v>856000000</v>
      </c>
      <c r="K1719" s="22"/>
    </row>
    <row r="1720" spans="3:11">
      <c r="C1720" s="22"/>
      <c r="D1720" s="46" t="s">
        <v>438</v>
      </c>
      <c r="E1720" s="46" t="s">
        <v>3910</v>
      </c>
      <c r="F1720" s="46" t="s">
        <v>1740</v>
      </c>
      <c r="G1720" s="46"/>
      <c r="H1720" s="46">
        <v>2.9000000000000001E-2</v>
      </c>
      <c r="I1720" s="46">
        <v>0.03</v>
      </c>
      <c r="J1720" s="22">
        <v>3.1E-2</v>
      </c>
      <c r="K1720" s="22"/>
    </row>
    <row r="1721" spans="3:11">
      <c r="C1721" s="22"/>
      <c r="D1721" s="46" t="s">
        <v>438</v>
      </c>
      <c r="E1721" s="46" t="s">
        <v>3911</v>
      </c>
      <c r="F1721" s="46" t="s">
        <v>1742</v>
      </c>
      <c r="G1721" s="46" t="s">
        <v>548</v>
      </c>
      <c r="H1721" s="46">
        <v>550000000</v>
      </c>
      <c r="I1721" s="46">
        <v>490000000</v>
      </c>
      <c r="J1721" s="22">
        <v>414000000</v>
      </c>
      <c r="K1721" s="22"/>
    </row>
    <row r="1722" spans="3:11">
      <c r="C1722" s="22"/>
      <c r="D1722" s="46" t="s">
        <v>438</v>
      </c>
      <c r="E1722" s="46" t="s">
        <v>3912</v>
      </c>
      <c r="F1722" s="46" t="s">
        <v>1744</v>
      </c>
      <c r="G1722" s="46" t="s">
        <v>548</v>
      </c>
      <c r="H1722" s="46">
        <v>1.6E-2</v>
      </c>
      <c r="I1722" s="46">
        <v>1.4999999999999999E-2</v>
      </c>
      <c r="J1722" s="22">
        <v>1.4999999999999999E-2</v>
      </c>
      <c r="K1722" s="22"/>
    </row>
    <row r="1723" spans="3:11">
      <c r="C1723" s="22"/>
      <c r="D1723" s="46" t="s">
        <v>438</v>
      </c>
      <c r="E1723" s="46" t="s">
        <v>3913</v>
      </c>
      <c r="F1723" s="46" t="s">
        <v>3914</v>
      </c>
      <c r="G1723" s="46" t="s">
        <v>548</v>
      </c>
      <c r="H1723" s="46">
        <v>70000000</v>
      </c>
      <c r="I1723" s="46">
        <v>49000000</v>
      </c>
      <c r="J1723" s="22">
        <v>132000000</v>
      </c>
      <c r="K1723" s="22"/>
    </row>
    <row r="1724" spans="3:11">
      <c r="C1724" s="22"/>
      <c r="D1724" s="46" t="s">
        <v>438</v>
      </c>
      <c r="E1724" s="46" t="s">
        <v>3915</v>
      </c>
      <c r="F1724" s="46" t="s">
        <v>3916</v>
      </c>
      <c r="G1724" s="46" t="s">
        <v>548</v>
      </c>
      <c r="H1724" s="46">
        <v>2E-3</v>
      </c>
      <c r="I1724" s="46">
        <v>2E-3</v>
      </c>
      <c r="J1724" s="22">
        <v>5.0000000000000001E-3</v>
      </c>
      <c r="K1724" s="22"/>
    </row>
    <row r="1725" spans="3:11">
      <c r="C1725" s="22"/>
      <c r="D1725" s="46" t="s">
        <v>438</v>
      </c>
      <c r="E1725" s="46" t="s">
        <v>3917</v>
      </c>
      <c r="F1725" s="46" t="s">
        <v>1746</v>
      </c>
      <c r="G1725" s="46" t="s">
        <v>548</v>
      </c>
      <c r="H1725" s="46">
        <v>1074000000</v>
      </c>
      <c r="I1725" s="46">
        <v>967000000</v>
      </c>
      <c r="J1725" s="22">
        <v>815000000</v>
      </c>
      <c r="K1725" s="22"/>
    </row>
    <row r="1726" spans="3:11">
      <c r="C1726" s="22"/>
      <c r="D1726" s="46" t="s">
        <v>438</v>
      </c>
      <c r="E1726" s="46" t="s">
        <v>3918</v>
      </c>
      <c r="F1726" s="46" t="s">
        <v>1748</v>
      </c>
      <c r="G1726" s="46" t="s">
        <v>548</v>
      </c>
      <c r="H1726" s="46">
        <v>3.2000000000000001E-2</v>
      </c>
      <c r="I1726" s="46">
        <v>0.03</v>
      </c>
      <c r="J1726" s="22">
        <v>2.9000000000000001E-2</v>
      </c>
      <c r="K1726" s="22"/>
    </row>
    <row r="1727" spans="3:11">
      <c r="C1727" s="22"/>
      <c r="D1727" s="46" t="s">
        <v>2576</v>
      </c>
      <c r="E1727" s="46" t="s">
        <v>3919</v>
      </c>
      <c r="F1727" s="46" t="s">
        <v>2324</v>
      </c>
      <c r="G1727" s="46" t="s">
        <v>548</v>
      </c>
      <c r="H1727" s="46">
        <v>179000000</v>
      </c>
      <c r="I1727" s="46">
        <v>173000000</v>
      </c>
      <c r="J1727" s="22">
        <v>524000000</v>
      </c>
      <c r="K1727" s="22"/>
    </row>
    <row r="1728" spans="3:11">
      <c r="C1728" s="22"/>
      <c r="D1728" s="46" t="s">
        <v>2576</v>
      </c>
      <c r="E1728" s="46" t="s">
        <v>3920</v>
      </c>
      <c r="F1728" s="46" t="s">
        <v>2326</v>
      </c>
      <c r="G1728" s="46" t="s">
        <v>548</v>
      </c>
      <c r="H1728" s="46">
        <v>5.0000000000000001E-3</v>
      </c>
      <c r="I1728" s="46">
        <v>5.0000000000000001E-3</v>
      </c>
      <c r="J1728" s="22">
        <v>1.9E-2</v>
      </c>
      <c r="K1728" s="22"/>
    </row>
    <row r="1729" spans="3:11">
      <c r="C1729" s="22"/>
      <c r="D1729" s="46" t="s">
        <v>438</v>
      </c>
      <c r="E1729" s="46" t="s">
        <v>3921</v>
      </c>
      <c r="F1729" s="46" t="s">
        <v>2328</v>
      </c>
      <c r="G1729" s="46"/>
      <c r="H1729" s="46">
        <v>158000000</v>
      </c>
      <c r="I1729" s="46">
        <v>302000000</v>
      </c>
      <c r="J1729" s="22">
        <v>347000000</v>
      </c>
      <c r="K1729" s="22"/>
    </row>
    <row r="1730" spans="3:11">
      <c r="C1730" s="22"/>
      <c r="D1730" s="46" t="s">
        <v>438</v>
      </c>
      <c r="E1730" s="46" t="s">
        <v>3922</v>
      </c>
      <c r="F1730" s="46" t="s">
        <v>2330</v>
      </c>
      <c r="G1730" s="46"/>
      <c r="H1730" s="46">
        <v>5.0000000000000001E-3</v>
      </c>
      <c r="I1730" s="46">
        <v>8.9999999999999993E-3</v>
      </c>
      <c r="J1730" s="22">
        <v>1.2E-2</v>
      </c>
      <c r="K1730" s="22"/>
    </row>
    <row r="1731" spans="3:11">
      <c r="C1731" s="22"/>
      <c r="D1731" s="46" t="s">
        <v>438</v>
      </c>
      <c r="E1731" s="46" t="s">
        <v>3923</v>
      </c>
      <c r="F1731" s="46" t="s">
        <v>487</v>
      </c>
      <c r="G1731" s="46"/>
      <c r="H1731" s="46">
        <v>-626000000</v>
      </c>
      <c r="I1731" s="46">
        <v>-481000000</v>
      </c>
      <c r="J1731" s="22">
        <v>-15000000</v>
      </c>
      <c r="K1731" s="22"/>
    </row>
    <row r="1732" spans="3:11">
      <c r="C1732" s="22"/>
      <c r="D1732" s="46" t="s">
        <v>438</v>
      </c>
      <c r="E1732" s="46" t="s">
        <v>3924</v>
      </c>
      <c r="F1732" s="46" t="s">
        <v>1758</v>
      </c>
      <c r="G1732" s="46"/>
      <c r="H1732" s="46">
        <v>-0.02</v>
      </c>
      <c r="I1732" s="46">
        <v>-1.4999999999999999E-2</v>
      </c>
      <c r="J1732" s="22">
        <v>0</v>
      </c>
      <c r="K1732" s="22"/>
    </row>
    <row r="1733" spans="3:11">
      <c r="C1733" s="22"/>
      <c r="D1733" s="46" t="s">
        <v>438</v>
      </c>
      <c r="E1733" s="46" t="s">
        <v>512</v>
      </c>
      <c r="F1733" s="46" t="s">
        <v>513</v>
      </c>
      <c r="G1733" s="46"/>
      <c r="H1733" s="46">
        <v>10307000000</v>
      </c>
      <c r="I1733" s="46">
        <v>10405000000</v>
      </c>
      <c r="J1733" s="22">
        <v>9103000000</v>
      </c>
      <c r="K1733" s="22"/>
    </row>
    <row r="1734" spans="3:11">
      <c r="C1734" s="22"/>
      <c r="D1734" s="46" t="s">
        <v>438</v>
      </c>
      <c r="E1734" s="46" t="s">
        <v>3925</v>
      </c>
      <c r="F1734" s="46" t="s">
        <v>1760</v>
      </c>
      <c r="G1734" s="46"/>
      <c r="H1734" s="46">
        <v>0.309</v>
      </c>
      <c r="I1734" s="46">
        <v>0.32200000000000001</v>
      </c>
      <c r="J1734" s="22">
        <v>0.32500000000000001</v>
      </c>
      <c r="K1734" s="22"/>
    </row>
    <row r="1735" spans="3:11">
      <c r="C1735" s="22"/>
      <c r="D1735" s="46" t="s">
        <v>263</v>
      </c>
      <c r="E1735" s="46" t="s">
        <v>428</v>
      </c>
      <c r="F1735" s="46"/>
      <c r="G1735" s="46"/>
      <c r="H1735" s="46"/>
      <c r="I1735" s="46"/>
      <c r="J1735" s="22"/>
      <c r="K1735" s="22"/>
    </row>
    <row r="1736" spans="3:11">
      <c r="C1736" s="22"/>
      <c r="D1736" s="46"/>
      <c r="E1736" s="46" t="s">
        <v>1765</v>
      </c>
      <c r="F1736" s="46" t="s">
        <v>404</v>
      </c>
      <c r="G1736" s="46"/>
      <c r="H1736" s="46"/>
      <c r="I1736" s="46"/>
      <c r="J1736" s="22"/>
      <c r="K1736" s="22"/>
    </row>
    <row r="1737" spans="3:11">
      <c r="C1737" s="22"/>
      <c r="D1737" s="46" t="s">
        <v>438</v>
      </c>
      <c r="E1737" s="46" t="s">
        <v>3878</v>
      </c>
      <c r="F1737" s="46" t="s">
        <v>3926</v>
      </c>
      <c r="G1737" s="46" t="s">
        <v>548</v>
      </c>
      <c r="H1737" s="46">
        <v>5002000000</v>
      </c>
      <c r="I1737" s="46">
        <v>5528000000</v>
      </c>
      <c r="J1737" s="22">
        <v>6069000000</v>
      </c>
      <c r="K1737" s="22"/>
    </row>
    <row r="1738" spans="3:11">
      <c r="C1738" s="22"/>
      <c r="D1738" s="46" t="s">
        <v>438</v>
      </c>
      <c r="E1738" s="46" t="s">
        <v>3927</v>
      </c>
      <c r="F1738" s="46" t="s">
        <v>1769</v>
      </c>
      <c r="G1738" s="46"/>
      <c r="H1738" s="46">
        <v>412000000</v>
      </c>
      <c r="I1738" s="46">
        <v>427000000</v>
      </c>
      <c r="J1738" s="22"/>
      <c r="K1738" s="22"/>
    </row>
    <row r="1739" spans="3:11">
      <c r="C1739" s="22"/>
      <c r="D1739" s="46" t="s">
        <v>438</v>
      </c>
      <c r="E1739" s="46" t="s">
        <v>3928</v>
      </c>
      <c r="F1739" s="46" t="s">
        <v>1771</v>
      </c>
      <c r="G1739" s="46"/>
      <c r="H1739" s="46">
        <v>324000000</v>
      </c>
      <c r="I1739" s="46">
        <v>283000000</v>
      </c>
      <c r="J1739" s="22"/>
      <c r="K1739" s="22"/>
    </row>
    <row r="1740" spans="3:11">
      <c r="C1740" s="22"/>
      <c r="D1740" s="46" t="s">
        <v>438</v>
      </c>
      <c r="E1740" s="46" t="s">
        <v>3929</v>
      </c>
      <c r="F1740" s="46" t="s">
        <v>1771</v>
      </c>
      <c r="G1740" s="46" t="s">
        <v>548</v>
      </c>
      <c r="H1740" s="46">
        <v>213000000</v>
      </c>
      <c r="I1740" s="46">
        <v>540000000</v>
      </c>
      <c r="J1740" s="22"/>
      <c r="K1740" s="22"/>
    </row>
    <row r="1741" spans="3:11">
      <c r="C1741" s="22"/>
      <c r="D1741" s="46" t="s">
        <v>438</v>
      </c>
      <c r="E1741" s="46" t="s">
        <v>3930</v>
      </c>
      <c r="F1741" s="46" t="s">
        <v>1774</v>
      </c>
      <c r="G1741" s="46" t="s">
        <v>548</v>
      </c>
      <c r="H1741" s="46">
        <v>50000000</v>
      </c>
      <c r="I1741" s="46">
        <v>74000000</v>
      </c>
      <c r="J1741" s="22"/>
      <c r="K1741" s="22"/>
    </row>
    <row r="1742" spans="3:11">
      <c r="C1742" s="22"/>
      <c r="D1742" s="46" t="s">
        <v>438</v>
      </c>
      <c r="E1742" s="46" t="s">
        <v>3931</v>
      </c>
      <c r="F1742" s="46" t="s">
        <v>1776</v>
      </c>
      <c r="G1742" s="46" t="s">
        <v>548</v>
      </c>
      <c r="H1742" s="46">
        <v>999000000</v>
      </c>
      <c r="I1742" s="46">
        <v>637000000</v>
      </c>
      <c r="J1742" s="22"/>
      <c r="K1742" s="22"/>
    </row>
    <row r="1743" spans="3:11">
      <c r="C1743" s="22"/>
      <c r="D1743" s="46" t="s">
        <v>438</v>
      </c>
      <c r="E1743" s="46" t="s">
        <v>3878</v>
      </c>
      <c r="F1743" s="46" t="s">
        <v>3932</v>
      </c>
      <c r="G1743" s="46" t="s">
        <v>548</v>
      </c>
      <c r="H1743" s="46">
        <v>5002000000</v>
      </c>
      <c r="I1743" s="46">
        <v>5528000000</v>
      </c>
      <c r="J1743" s="22">
        <v>6069000000</v>
      </c>
      <c r="K1743" s="22"/>
    </row>
    <row r="1744" spans="3:11">
      <c r="C1744" s="22"/>
      <c r="D1744" s="46" t="s">
        <v>263</v>
      </c>
      <c r="E1744" s="46" t="s">
        <v>428</v>
      </c>
      <c r="F1744" s="46"/>
      <c r="G1744" s="46"/>
      <c r="H1744" s="46"/>
      <c r="I1744" s="46"/>
      <c r="J1744" s="22"/>
      <c r="K1744" s="22"/>
    </row>
    <row r="1745" spans="3:11">
      <c r="C1745" s="22"/>
      <c r="D1745" s="46"/>
      <c r="E1745" s="46" t="s">
        <v>1789</v>
      </c>
      <c r="F1745" s="46" t="s">
        <v>405</v>
      </c>
      <c r="G1745" s="46"/>
      <c r="H1745" s="46"/>
      <c r="I1745" s="46"/>
      <c r="J1745" s="22"/>
      <c r="K1745" s="22"/>
    </row>
    <row r="1746" spans="3:11">
      <c r="C1746" s="22"/>
      <c r="D1746" s="46" t="s">
        <v>438</v>
      </c>
      <c r="E1746" s="46" t="s">
        <v>518</v>
      </c>
      <c r="F1746" s="46" t="s">
        <v>520</v>
      </c>
      <c r="G1746" s="46"/>
      <c r="H1746" s="46">
        <v>23057000000</v>
      </c>
      <c r="I1746" s="46">
        <v>21878000000</v>
      </c>
      <c r="J1746" s="22">
        <v>18897000000</v>
      </c>
      <c r="K1746" s="22"/>
    </row>
    <row r="1747" spans="3:11">
      <c r="C1747" s="22"/>
      <c r="D1747" s="46" t="s">
        <v>438</v>
      </c>
      <c r="E1747" s="46" t="s">
        <v>521</v>
      </c>
      <c r="F1747" s="46" t="s">
        <v>523</v>
      </c>
      <c r="G1747" s="46"/>
      <c r="H1747" s="46">
        <v>1236000000</v>
      </c>
      <c r="I1747" s="46">
        <v>989000000</v>
      </c>
      <c r="J1747" s="22">
        <v>898000000</v>
      </c>
      <c r="K1747" s="22"/>
    </row>
    <row r="1748" spans="3:11">
      <c r="C1748" s="22"/>
      <c r="D1748" s="46" t="s">
        <v>438</v>
      </c>
      <c r="E1748" s="46" t="s">
        <v>33</v>
      </c>
      <c r="F1748" s="46" t="s">
        <v>525</v>
      </c>
      <c r="G1748" s="46"/>
      <c r="H1748" s="46">
        <v>21821000000</v>
      </c>
      <c r="I1748" s="46">
        <v>20889000000</v>
      </c>
      <c r="J1748" s="22">
        <v>17999000000</v>
      </c>
      <c r="K1748" s="22"/>
    </row>
    <row r="1749" spans="3:11">
      <c r="C1749" s="22"/>
      <c r="D1749" s="46"/>
      <c r="E1749" s="46"/>
      <c r="F1749" s="46" t="s">
        <v>1790</v>
      </c>
      <c r="G1749" s="46"/>
      <c r="H1749" s="46"/>
      <c r="I1749" s="46"/>
      <c r="J1749" s="22"/>
      <c r="K1749" s="22"/>
    </row>
    <row r="1750" spans="3:11">
      <c r="C1750" s="22"/>
      <c r="D1750" s="46" t="s">
        <v>438</v>
      </c>
      <c r="E1750" s="46" t="s">
        <v>2605</v>
      </c>
      <c r="F1750" s="46" t="s">
        <v>1791</v>
      </c>
      <c r="G1750" s="46"/>
      <c r="H1750" s="46">
        <v>5237200000</v>
      </c>
      <c r="I1750" s="46">
        <v>5287300000</v>
      </c>
      <c r="J1750" s="22">
        <v>5287600000</v>
      </c>
      <c r="K1750" s="22"/>
    </row>
    <row r="1751" spans="3:11">
      <c r="C1751" s="22"/>
      <c r="D1751" s="46" t="s">
        <v>438</v>
      </c>
      <c r="E1751" s="46" t="s">
        <v>74</v>
      </c>
      <c r="F1751" s="46" t="s">
        <v>1792</v>
      </c>
      <c r="G1751" s="46"/>
      <c r="H1751" s="46">
        <v>4.17</v>
      </c>
      <c r="I1751" s="46">
        <v>3.95</v>
      </c>
      <c r="J1751" s="22">
        <v>3.4</v>
      </c>
      <c r="K1751" s="22"/>
    </row>
    <row r="1752" spans="3:11">
      <c r="C1752" s="22"/>
      <c r="D1752" s="46"/>
      <c r="E1752" s="46"/>
      <c r="F1752" s="46" t="s">
        <v>1793</v>
      </c>
      <c r="G1752" s="46"/>
      <c r="H1752" s="46"/>
      <c r="I1752" s="46"/>
      <c r="J1752" s="22"/>
      <c r="K1752" s="22"/>
    </row>
    <row r="1753" spans="3:11">
      <c r="C1753" s="22"/>
      <c r="D1753" s="46" t="s">
        <v>438</v>
      </c>
      <c r="E1753" s="46" t="s">
        <v>2605</v>
      </c>
      <c r="F1753" s="46" t="s">
        <v>1920</v>
      </c>
      <c r="G1753" s="46"/>
      <c r="H1753" s="46">
        <v>5237200000</v>
      </c>
      <c r="I1753" s="46">
        <v>5287300000</v>
      </c>
      <c r="J1753" s="22">
        <v>5287600000</v>
      </c>
      <c r="K1753" s="22"/>
    </row>
    <row r="1754" spans="3:11">
      <c r="C1754" s="22"/>
      <c r="D1754" s="46" t="s">
        <v>438</v>
      </c>
      <c r="E1754" s="46" t="s">
        <v>3933</v>
      </c>
      <c r="F1754" s="46" t="s">
        <v>3934</v>
      </c>
      <c r="G1754" s="46"/>
      <c r="H1754" s="46"/>
      <c r="I1754" s="46"/>
      <c r="J1754" s="22"/>
      <c r="K1754" s="22"/>
    </row>
    <row r="1755" spans="3:11">
      <c r="C1755" s="22"/>
      <c r="D1755" s="46" t="s">
        <v>438</v>
      </c>
      <c r="E1755" s="46" t="s">
        <v>76</v>
      </c>
      <c r="F1755" s="46" t="s">
        <v>1794</v>
      </c>
      <c r="G1755" s="46"/>
      <c r="H1755" s="46">
        <v>5324400000</v>
      </c>
      <c r="I1755" s="46">
        <v>5371200000</v>
      </c>
      <c r="J1755" s="22">
        <v>5351500000</v>
      </c>
      <c r="K1755" s="22"/>
    </row>
    <row r="1756" spans="3:11">
      <c r="C1756" s="22"/>
      <c r="D1756" s="46" t="s">
        <v>438</v>
      </c>
      <c r="E1756" s="46" t="s">
        <v>75</v>
      </c>
      <c r="F1756" s="46" t="s">
        <v>1792</v>
      </c>
      <c r="G1756" s="46"/>
      <c r="H1756" s="46">
        <v>4.0999999999999996</v>
      </c>
      <c r="I1756" s="46">
        <v>3.89</v>
      </c>
      <c r="J1756" s="22">
        <v>3.36</v>
      </c>
      <c r="K1756" s="22"/>
    </row>
    <row r="1757" spans="3:11">
      <c r="C1757" s="22"/>
      <c r="D1757" s="46" t="s">
        <v>263</v>
      </c>
      <c r="E1757" s="46" t="s">
        <v>428</v>
      </c>
      <c r="F1757" s="46"/>
      <c r="G1757" s="46"/>
      <c r="H1757" s="46"/>
      <c r="I1757" s="46"/>
      <c r="J1757" s="22"/>
      <c r="K1757" s="22"/>
    </row>
    <row r="1758" spans="3:11">
      <c r="C1758" s="22"/>
      <c r="D1758" s="46"/>
      <c r="E1758" s="46" t="s">
        <v>3935</v>
      </c>
      <c r="F1758" s="46" t="s">
        <v>406</v>
      </c>
      <c r="G1758" s="46"/>
      <c r="H1758" s="46"/>
      <c r="I1758" s="46"/>
      <c r="J1758" s="22"/>
      <c r="K1758" s="22"/>
    </row>
    <row r="1759" spans="3:11">
      <c r="C1759" s="22"/>
      <c r="D1759" s="46"/>
      <c r="E1759" s="46" t="s">
        <v>1797</v>
      </c>
      <c r="F1759" s="46" t="s">
        <v>408</v>
      </c>
      <c r="G1759" s="46"/>
      <c r="H1759" s="46"/>
      <c r="I1759" s="46"/>
      <c r="J1759" s="22"/>
      <c r="K1759" s="22"/>
    </row>
    <row r="1760" spans="3:11">
      <c r="C1760" s="22"/>
      <c r="D1760" s="46"/>
      <c r="E1760" s="46"/>
      <c r="F1760" s="46" t="s">
        <v>3936</v>
      </c>
      <c r="G1760" s="46"/>
      <c r="H1760" s="46"/>
      <c r="I1760" s="46"/>
      <c r="J1760" s="22"/>
      <c r="K1760" s="22"/>
    </row>
    <row r="1761" spans="3:11">
      <c r="C1761" s="22"/>
      <c r="D1761" s="46"/>
      <c r="E1761" s="46"/>
      <c r="F1761" s="46" t="s">
        <v>1925</v>
      </c>
      <c r="G1761" s="46"/>
      <c r="H1761" s="46"/>
      <c r="I1761" s="46"/>
      <c r="J1761" s="22"/>
      <c r="K1761" s="22"/>
    </row>
    <row r="1762" spans="3:11">
      <c r="C1762" s="22"/>
      <c r="D1762" s="46" t="s">
        <v>438</v>
      </c>
      <c r="E1762" s="46" t="s">
        <v>2613</v>
      </c>
      <c r="F1762" s="46" t="s">
        <v>574</v>
      </c>
      <c r="G1762" s="46"/>
      <c r="H1762" s="46">
        <v>5426000000</v>
      </c>
      <c r="I1762" s="46">
        <v>-7661000000</v>
      </c>
      <c r="J1762" s="22">
        <v>5143000000</v>
      </c>
      <c r="K1762" s="22"/>
    </row>
    <row r="1763" spans="3:11">
      <c r="C1763" s="22"/>
      <c r="D1763" s="46" t="s">
        <v>438</v>
      </c>
      <c r="E1763" s="46" t="s">
        <v>3937</v>
      </c>
      <c r="F1763" s="46" t="s">
        <v>1800</v>
      </c>
      <c r="G1763" s="46" t="s">
        <v>548</v>
      </c>
      <c r="H1763" s="46">
        <v>2111000000</v>
      </c>
      <c r="I1763" s="46">
        <v>-2981000000</v>
      </c>
      <c r="J1763" s="22">
        <v>1921000000</v>
      </c>
      <c r="K1763" s="22"/>
    </row>
    <row r="1764" spans="3:11">
      <c r="C1764" s="22"/>
      <c r="D1764" s="46" t="s">
        <v>438</v>
      </c>
      <c r="E1764" s="46" t="s">
        <v>3938</v>
      </c>
      <c r="F1764" s="46" t="s">
        <v>1803</v>
      </c>
      <c r="G1764" s="46"/>
      <c r="H1764" s="46">
        <v>3315000000</v>
      </c>
      <c r="I1764" s="46">
        <v>-4680000000</v>
      </c>
      <c r="J1764" s="22">
        <v>3222000000</v>
      </c>
      <c r="K1764" s="22"/>
    </row>
    <row r="1765" spans="3:11">
      <c r="C1765" s="22"/>
      <c r="D1765" s="46" t="s">
        <v>2576</v>
      </c>
      <c r="E1765" s="46" t="s">
        <v>2614</v>
      </c>
      <c r="F1765" s="46" t="s">
        <v>575</v>
      </c>
      <c r="G1765" s="46"/>
      <c r="H1765" s="46">
        <v>-1532000000</v>
      </c>
      <c r="I1765" s="46">
        <v>-285000000</v>
      </c>
      <c r="J1765" s="22">
        <v>-271000000</v>
      </c>
      <c r="K1765" s="22"/>
    </row>
    <row r="1766" spans="3:11">
      <c r="C1766" s="22"/>
      <c r="D1766" s="46" t="s">
        <v>2576</v>
      </c>
      <c r="E1766" s="46" t="s">
        <v>3939</v>
      </c>
      <c r="F1766" s="46" t="s">
        <v>1805</v>
      </c>
      <c r="G1766" s="46" t="s">
        <v>548</v>
      </c>
      <c r="H1766" s="46">
        <v>-578000000</v>
      </c>
      <c r="I1766" s="46">
        <v>-107000000</v>
      </c>
      <c r="J1766" s="22">
        <v>-102000000</v>
      </c>
      <c r="K1766" s="22"/>
    </row>
    <row r="1767" spans="3:11">
      <c r="C1767" s="22"/>
      <c r="D1767" s="46" t="s">
        <v>2576</v>
      </c>
      <c r="E1767" s="46" t="s">
        <v>3940</v>
      </c>
      <c r="F1767" s="46" t="s">
        <v>1807</v>
      </c>
      <c r="G1767" s="46"/>
      <c r="H1767" s="46">
        <v>-954000000</v>
      </c>
      <c r="I1767" s="46">
        <v>-178000000</v>
      </c>
      <c r="J1767" s="22">
        <v>-169000000</v>
      </c>
      <c r="K1767" s="22"/>
    </row>
    <row r="1768" spans="3:11">
      <c r="C1768" s="22"/>
      <c r="D1768" s="46" t="s">
        <v>438</v>
      </c>
      <c r="E1768" s="46" t="s">
        <v>3941</v>
      </c>
      <c r="F1768" s="46" t="s">
        <v>1809</v>
      </c>
      <c r="G1768" s="46"/>
      <c r="H1768" s="46">
        <v>3894000000</v>
      </c>
      <c r="I1768" s="46">
        <v>-7946000000</v>
      </c>
      <c r="J1768" s="22">
        <v>4872000000</v>
      </c>
      <c r="K1768" s="22"/>
    </row>
    <row r="1769" spans="3:11">
      <c r="C1769" s="22"/>
      <c r="D1769" s="46" t="s">
        <v>438</v>
      </c>
      <c r="E1769" s="46" t="s">
        <v>3942</v>
      </c>
      <c r="F1769" s="46" t="s">
        <v>1811</v>
      </c>
      <c r="G1769" s="46" t="s">
        <v>548</v>
      </c>
      <c r="H1769" s="46">
        <v>1533000000</v>
      </c>
      <c r="I1769" s="46">
        <v>-3088000000</v>
      </c>
      <c r="J1769" s="22">
        <v>1819000000</v>
      </c>
      <c r="K1769" s="22"/>
    </row>
    <row r="1770" spans="3:11">
      <c r="C1770" s="22"/>
      <c r="D1770" s="46" t="s">
        <v>438</v>
      </c>
      <c r="E1770" s="46" t="s">
        <v>3943</v>
      </c>
      <c r="F1770" s="46" t="s">
        <v>720</v>
      </c>
      <c r="G1770" s="46"/>
      <c r="H1770" s="46">
        <v>2361000000</v>
      </c>
      <c r="I1770" s="46">
        <v>-4858000000</v>
      </c>
      <c r="J1770" s="22">
        <v>3053000000</v>
      </c>
      <c r="K1770" s="22"/>
    </row>
    <row r="1771" spans="3:11">
      <c r="C1771" s="22"/>
      <c r="D1771" s="46"/>
      <c r="E1771" s="46"/>
      <c r="F1771" s="46" t="s">
        <v>544</v>
      </c>
      <c r="G1771" s="46"/>
      <c r="H1771" s="46"/>
      <c r="I1771" s="46"/>
      <c r="J1771" s="22"/>
      <c r="K1771" s="22"/>
    </row>
    <row r="1772" spans="3:11">
      <c r="C1772" s="22"/>
      <c r="D1772" s="46" t="s">
        <v>438</v>
      </c>
      <c r="E1772" s="46" t="s">
        <v>2615</v>
      </c>
      <c r="F1772" s="46" t="s">
        <v>541</v>
      </c>
      <c r="G1772" s="46"/>
      <c r="H1772" s="46">
        <v>952000000</v>
      </c>
      <c r="I1772" s="46">
        <v>-32000000</v>
      </c>
      <c r="J1772" s="22">
        <v>52000000</v>
      </c>
      <c r="K1772" s="22"/>
    </row>
    <row r="1773" spans="3:11">
      <c r="C1773" s="22"/>
      <c r="D1773" s="46" t="s">
        <v>438</v>
      </c>
      <c r="E1773" s="46" t="s">
        <v>3944</v>
      </c>
      <c r="F1773" s="46" t="s">
        <v>1800</v>
      </c>
      <c r="G1773" s="46" t="s">
        <v>548</v>
      </c>
      <c r="H1773" s="46">
        <v>359000000</v>
      </c>
      <c r="I1773" s="46">
        <v>-12000000</v>
      </c>
      <c r="J1773" s="22">
        <v>12000000</v>
      </c>
      <c r="K1773" s="22"/>
    </row>
    <row r="1774" spans="3:11">
      <c r="C1774" s="22"/>
      <c r="D1774" s="46" t="s">
        <v>438</v>
      </c>
      <c r="E1774" s="46" t="s">
        <v>3945</v>
      </c>
      <c r="F1774" s="46" t="s">
        <v>1803</v>
      </c>
      <c r="G1774" s="46"/>
      <c r="H1774" s="46">
        <v>593000000</v>
      </c>
      <c r="I1774" s="46">
        <v>-20000000</v>
      </c>
      <c r="J1774" s="22">
        <v>40000000</v>
      </c>
      <c r="K1774" s="22"/>
    </row>
    <row r="1775" spans="3:11">
      <c r="C1775" s="22"/>
      <c r="D1775" s="46" t="s">
        <v>438</v>
      </c>
      <c r="E1775" s="46" t="s">
        <v>2616</v>
      </c>
      <c r="F1775" s="46" t="s">
        <v>2335</v>
      </c>
      <c r="G1775" s="46" t="s">
        <v>548</v>
      </c>
      <c r="H1775" s="46">
        <v>545000000</v>
      </c>
      <c r="I1775" s="46">
        <v>296000000</v>
      </c>
      <c r="J1775" s="22">
        <v>388000000</v>
      </c>
      <c r="K1775" s="22"/>
    </row>
    <row r="1776" spans="3:11">
      <c r="C1776" s="22"/>
      <c r="D1776" s="46" t="s">
        <v>438</v>
      </c>
      <c r="E1776" s="46" t="s">
        <v>3946</v>
      </c>
      <c r="F1776" s="46" t="s">
        <v>2337</v>
      </c>
      <c r="G1776" s="46"/>
      <c r="H1776" s="46">
        <v>205000000</v>
      </c>
      <c r="I1776" s="46">
        <v>107000000</v>
      </c>
      <c r="J1776" s="22">
        <v>147000000</v>
      </c>
      <c r="K1776" s="22"/>
    </row>
    <row r="1777" spans="3:11">
      <c r="C1777" s="22"/>
      <c r="D1777" s="46" t="s">
        <v>438</v>
      </c>
      <c r="E1777" s="46" t="s">
        <v>3947</v>
      </c>
      <c r="F1777" s="46" t="s">
        <v>2338</v>
      </c>
      <c r="G1777" s="46" t="s">
        <v>548</v>
      </c>
      <c r="H1777" s="46">
        <v>340000000</v>
      </c>
      <c r="I1777" s="46">
        <v>189000000</v>
      </c>
      <c r="J1777" s="22">
        <v>241000000</v>
      </c>
      <c r="K1777" s="22"/>
    </row>
    <row r="1778" spans="3:11">
      <c r="C1778" s="22"/>
      <c r="D1778" s="46" t="s">
        <v>438</v>
      </c>
      <c r="E1778" s="46" t="s">
        <v>3948</v>
      </c>
      <c r="F1778" s="46" t="s">
        <v>1809</v>
      </c>
      <c r="G1778" s="46"/>
      <c r="H1778" s="46">
        <v>407000000</v>
      </c>
      <c r="I1778" s="46">
        <v>-328000000</v>
      </c>
      <c r="J1778" s="22">
        <v>-336000000</v>
      </c>
      <c r="K1778" s="22"/>
    </row>
    <row r="1779" spans="3:11">
      <c r="C1779" s="22"/>
      <c r="D1779" s="46" t="s">
        <v>438</v>
      </c>
      <c r="E1779" s="46" t="s">
        <v>3949</v>
      </c>
      <c r="F1779" s="46" t="s">
        <v>1811</v>
      </c>
      <c r="G1779" s="46" t="s">
        <v>548</v>
      </c>
      <c r="H1779" s="46">
        <v>154000000</v>
      </c>
      <c r="I1779" s="46">
        <v>-119000000</v>
      </c>
      <c r="J1779" s="22">
        <v>-135000000</v>
      </c>
      <c r="K1779" s="22"/>
    </row>
    <row r="1780" spans="3:11">
      <c r="C1780" s="22"/>
      <c r="D1780" s="46" t="s">
        <v>438</v>
      </c>
      <c r="E1780" s="46" t="s">
        <v>3950</v>
      </c>
      <c r="F1780" s="46" t="s">
        <v>720</v>
      </c>
      <c r="G1780" s="46"/>
      <c r="H1780" s="46">
        <v>253000000</v>
      </c>
      <c r="I1780" s="46">
        <v>-209000000</v>
      </c>
      <c r="J1780" s="22">
        <v>-201000000</v>
      </c>
      <c r="K1780" s="22"/>
    </row>
    <row r="1781" spans="3:11">
      <c r="C1781" s="22"/>
      <c r="D1781" s="46"/>
      <c r="E1781" s="46"/>
      <c r="F1781" s="46" t="s">
        <v>549</v>
      </c>
      <c r="G1781" s="46"/>
      <c r="H1781" s="46"/>
      <c r="I1781" s="46"/>
      <c r="J1781" s="22"/>
      <c r="K1781" s="22"/>
    </row>
    <row r="1782" spans="3:11">
      <c r="C1782" s="22"/>
      <c r="D1782" s="46" t="s">
        <v>438</v>
      </c>
      <c r="E1782" s="46" t="s">
        <v>2617</v>
      </c>
      <c r="F1782" s="46" t="s">
        <v>2523</v>
      </c>
      <c r="G1782" s="46"/>
      <c r="H1782" s="46">
        <v>-1116000000</v>
      </c>
      <c r="I1782" s="46">
        <v>1533000000</v>
      </c>
      <c r="J1782" s="22">
        <v>-775000000</v>
      </c>
      <c r="K1782" s="22"/>
    </row>
    <row r="1783" spans="3:11">
      <c r="C1783" s="22"/>
      <c r="D1783" s="46" t="s">
        <v>438</v>
      </c>
      <c r="E1783" s="46" t="s">
        <v>3951</v>
      </c>
      <c r="F1783" s="46" t="s">
        <v>2524</v>
      </c>
      <c r="G1783" s="46" t="s">
        <v>548</v>
      </c>
      <c r="H1783" s="46">
        <v>-420000000</v>
      </c>
      <c r="I1783" s="46">
        <v>578000000</v>
      </c>
      <c r="J1783" s="22">
        <v>-290000000</v>
      </c>
      <c r="K1783" s="22"/>
    </row>
    <row r="1784" spans="3:11">
      <c r="C1784" s="22"/>
      <c r="D1784" s="46" t="s">
        <v>438</v>
      </c>
      <c r="E1784" s="46" t="s">
        <v>3952</v>
      </c>
      <c r="F1784" s="46" t="s">
        <v>2525</v>
      </c>
      <c r="G1784" s="46"/>
      <c r="H1784" s="46">
        <v>-696000000</v>
      </c>
      <c r="I1784" s="46">
        <v>955000000</v>
      </c>
      <c r="J1784" s="22">
        <v>-485000000</v>
      </c>
      <c r="K1784" s="22"/>
    </row>
    <row r="1785" spans="3:11">
      <c r="C1785" s="22"/>
      <c r="D1785" s="46" t="s">
        <v>438</v>
      </c>
      <c r="E1785" s="46" t="s">
        <v>3820</v>
      </c>
      <c r="F1785" s="46" t="s">
        <v>1825</v>
      </c>
      <c r="G1785" s="46" t="s">
        <v>548</v>
      </c>
      <c r="H1785" s="46">
        <v>-74000000</v>
      </c>
      <c r="I1785" s="46">
        <v>-151000000</v>
      </c>
      <c r="J1785" s="22">
        <v>-141000000</v>
      </c>
      <c r="K1785" s="22"/>
    </row>
    <row r="1786" spans="3:11">
      <c r="C1786" s="22"/>
      <c r="D1786" s="46" t="s">
        <v>438</v>
      </c>
      <c r="E1786" s="46" t="s">
        <v>3953</v>
      </c>
      <c r="F1786" s="46" t="s">
        <v>1827</v>
      </c>
      <c r="G1786" s="46"/>
      <c r="H1786" s="46">
        <v>-28000000</v>
      </c>
      <c r="I1786" s="46">
        <v>-57000000</v>
      </c>
      <c r="J1786" s="22">
        <v>-53000000</v>
      </c>
      <c r="K1786" s="22"/>
    </row>
    <row r="1787" spans="3:11">
      <c r="C1787" s="22"/>
      <c r="D1787" s="46" t="s">
        <v>438</v>
      </c>
      <c r="E1787" s="46" t="s">
        <v>3954</v>
      </c>
      <c r="F1787" s="46" t="s">
        <v>1829</v>
      </c>
      <c r="G1787" s="46" t="s">
        <v>548</v>
      </c>
      <c r="H1787" s="46">
        <v>-46000000</v>
      </c>
      <c r="I1787" s="46">
        <v>-94000000</v>
      </c>
      <c r="J1787" s="22">
        <v>-88000000</v>
      </c>
      <c r="K1787" s="22"/>
    </row>
    <row r="1788" spans="3:11">
      <c r="C1788" s="22"/>
      <c r="D1788" s="46" t="s">
        <v>2576</v>
      </c>
      <c r="E1788" s="46" t="s">
        <v>3955</v>
      </c>
      <c r="F1788" s="46" t="s">
        <v>1831</v>
      </c>
      <c r="G1788" s="46"/>
      <c r="H1788" s="46">
        <v>0</v>
      </c>
      <c r="I1788" s="46">
        <v>125000000</v>
      </c>
      <c r="J1788" s="22">
        <v>3000000</v>
      </c>
      <c r="K1788" s="22"/>
    </row>
    <row r="1789" spans="3:11">
      <c r="C1789" s="22"/>
      <c r="D1789" s="46" t="s">
        <v>2576</v>
      </c>
      <c r="E1789" s="46" t="s">
        <v>3956</v>
      </c>
      <c r="F1789" s="46" t="s">
        <v>1833</v>
      </c>
      <c r="G1789" s="46" t="s">
        <v>548</v>
      </c>
      <c r="H1789" s="46">
        <v>0</v>
      </c>
      <c r="I1789" s="46">
        <v>46000000</v>
      </c>
      <c r="J1789" s="22">
        <v>1000000</v>
      </c>
      <c r="K1789" s="22"/>
    </row>
    <row r="1790" spans="3:11">
      <c r="C1790" s="22"/>
      <c r="D1790" s="46" t="s">
        <v>2576</v>
      </c>
      <c r="E1790" s="46" t="s">
        <v>3957</v>
      </c>
      <c r="F1790" s="46" t="s">
        <v>1835</v>
      </c>
      <c r="G1790" s="46"/>
      <c r="H1790" s="46">
        <v>0</v>
      </c>
      <c r="I1790" s="46">
        <v>79000000</v>
      </c>
      <c r="J1790" s="22">
        <v>2000000</v>
      </c>
      <c r="K1790" s="22"/>
    </row>
    <row r="1791" spans="3:11">
      <c r="C1791" s="22"/>
      <c r="D1791" s="46" t="s">
        <v>2576</v>
      </c>
      <c r="E1791" s="46" t="s">
        <v>2619</v>
      </c>
      <c r="F1791" s="46" t="s">
        <v>3958</v>
      </c>
      <c r="G1791" s="46"/>
      <c r="H1791" s="46">
        <v>74000000</v>
      </c>
      <c r="I1791" s="46">
        <v>276000000</v>
      </c>
      <c r="J1791" s="22">
        <v>144000000</v>
      </c>
      <c r="K1791" s="22"/>
    </row>
    <row r="1792" spans="3:11">
      <c r="C1792" s="22"/>
      <c r="D1792" s="46" t="s">
        <v>2576</v>
      </c>
      <c r="E1792" s="46" t="s">
        <v>3959</v>
      </c>
      <c r="F1792" s="46" t="s">
        <v>3960</v>
      </c>
      <c r="G1792" s="46" t="s">
        <v>548</v>
      </c>
      <c r="H1792" s="46">
        <v>28000000</v>
      </c>
      <c r="I1792" s="46">
        <v>103000000</v>
      </c>
      <c r="J1792" s="22">
        <v>54000000</v>
      </c>
      <c r="K1792" s="22"/>
    </row>
    <row r="1793" spans="3:11">
      <c r="C1793" s="22"/>
      <c r="D1793" s="46" t="s">
        <v>2576</v>
      </c>
      <c r="E1793" s="46" t="s">
        <v>3961</v>
      </c>
      <c r="F1793" s="46" t="s">
        <v>3962</v>
      </c>
      <c r="G1793" s="46"/>
      <c r="H1793" s="46">
        <v>46000000</v>
      </c>
      <c r="I1793" s="46">
        <v>173000000</v>
      </c>
      <c r="J1793" s="22">
        <v>90000000</v>
      </c>
      <c r="K1793" s="22"/>
    </row>
    <row r="1794" spans="3:11">
      <c r="C1794" s="22"/>
      <c r="D1794" s="46" t="s">
        <v>438</v>
      </c>
      <c r="E1794" s="46" t="s">
        <v>3826</v>
      </c>
      <c r="F1794" s="46" t="s">
        <v>1809</v>
      </c>
      <c r="G1794" s="46" t="s">
        <v>548</v>
      </c>
      <c r="H1794" s="46">
        <v>1042000000</v>
      </c>
      <c r="I1794" s="46">
        <v>-1809000000</v>
      </c>
      <c r="J1794" s="22">
        <v>631000000</v>
      </c>
      <c r="K1794" s="22"/>
    </row>
    <row r="1795" spans="3:11">
      <c r="C1795" s="22"/>
      <c r="D1795" s="46" t="s">
        <v>438</v>
      </c>
      <c r="E1795" s="46" t="s">
        <v>3963</v>
      </c>
      <c r="F1795" s="46" t="s">
        <v>1811</v>
      </c>
      <c r="G1795" s="46"/>
      <c r="H1795" s="46">
        <v>392000000</v>
      </c>
      <c r="I1795" s="46">
        <v>-681000000</v>
      </c>
      <c r="J1795" s="22">
        <v>236000000</v>
      </c>
      <c r="K1795" s="22"/>
    </row>
    <row r="1796" spans="3:11">
      <c r="C1796" s="22"/>
      <c r="D1796" s="46" t="s">
        <v>438</v>
      </c>
      <c r="E1796" s="46" t="s">
        <v>3964</v>
      </c>
      <c r="F1796" s="46" t="s">
        <v>720</v>
      </c>
      <c r="G1796" s="46" t="s">
        <v>548</v>
      </c>
      <c r="H1796" s="46">
        <v>650000000</v>
      </c>
      <c r="I1796" s="46">
        <v>-1128000000</v>
      </c>
      <c r="J1796" s="22">
        <v>395000000</v>
      </c>
      <c r="K1796" s="22"/>
    </row>
    <row r="1797" spans="3:11">
      <c r="C1797" s="22"/>
      <c r="D1797" s="46"/>
      <c r="E1797" s="46"/>
      <c r="F1797" s="46" t="s">
        <v>554</v>
      </c>
      <c r="G1797" s="46"/>
      <c r="H1797" s="46"/>
      <c r="I1797" s="46"/>
      <c r="J1797" s="22"/>
      <c r="K1797" s="22"/>
    </row>
    <row r="1798" spans="3:11">
      <c r="C1798" s="22"/>
      <c r="D1798" s="46" t="s">
        <v>438</v>
      </c>
      <c r="E1798" s="46" t="s">
        <v>2620</v>
      </c>
      <c r="F1798" s="46" t="s">
        <v>2342</v>
      </c>
      <c r="G1798" s="46"/>
      <c r="H1798" s="46">
        <v>-60000000</v>
      </c>
      <c r="I1798" s="46">
        <v>-44000000</v>
      </c>
      <c r="J1798" s="22">
        <v>-6000000</v>
      </c>
      <c r="K1798" s="22"/>
    </row>
    <row r="1799" spans="3:11">
      <c r="C1799" s="22"/>
      <c r="D1799" s="46" t="s">
        <v>438</v>
      </c>
      <c r="E1799" s="46" t="s">
        <v>3965</v>
      </c>
      <c r="F1799" s="46" t="s">
        <v>2343</v>
      </c>
      <c r="G1799" s="46" t="s">
        <v>548</v>
      </c>
      <c r="H1799" s="46">
        <v>5000000</v>
      </c>
      <c r="I1799" s="46">
        <v>7000000</v>
      </c>
      <c r="J1799" s="22">
        <v>-2000000</v>
      </c>
      <c r="K1799" s="22"/>
    </row>
    <row r="1800" spans="3:11">
      <c r="C1800" s="22"/>
      <c r="D1800" s="46" t="s">
        <v>438</v>
      </c>
      <c r="E1800" s="46" t="s">
        <v>3966</v>
      </c>
      <c r="F1800" s="46" t="s">
        <v>3967</v>
      </c>
      <c r="G1800" s="46"/>
      <c r="H1800" s="46">
        <v>-65000000</v>
      </c>
      <c r="I1800" s="46">
        <v>-51000000</v>
      </c>
      <c r="J1800" s="22">
        <v>-4000000</v>
      </c>
      <c r="K1800" s="22"/>
    </row>
    <row r="1801" spans="3:11">
      <c r="C1801" s="22"/>
      <c r="D1801" s="46" t="s">
        <v>2576</v>
      </c>
      <c r="E1801" s="46" t="s">
        <v>3968</v>
      </c>
      <c r="F1801" s="46" t="s">
        <v>575</v>
      </c>
      <c r="G1801" s="46"/>
      <c r="H1801" s="46"/>
      <c r="I1801" s="46"/>
      <c r="J1801" s="22"/>
      <c r="K1801" s="22"/>
    </row>
    <row r="1802" spans="3:11">
      <c r="C1802" s="22"/>
      <c r="D1802" s="46" t="s">
        <v>2576</v>
      </c>
      <c r="E1802" s="46" t="s">
        <v>3969</v>
      </c>
      <c r="F1802" s="46" t="s">
        <v>2188</v>
      </c>
      <c r="G1802" s="46" t="s">
        <v>548</v>
      </c>
      <c r="H1802" s="46"/>
      <c r="I1802" s="46"/>
      <c r="J1802" s="22"/>
      <c r="K1802" s="22"/>
    </row>
    <row r="1803" spans="3:11">
      <c r="C1803" s="22"/>
      <c r="D1803" s="46" t="s">
        <v>2576</v>
      </c>
      <c r="E1803" s="46" t="s">
        <v>3970</v>
      </c>
      <c r="F1803" s="46" t="s">
        <v>2190</v>
      </c>
      <c r="G1803" s="46"/>
      <c r="H1803" s="46">
        <v>6000000</v>
      </c>
      <c r="I1803" s="46">
        <v>-7000000</v>
      </c>
      <c r="J1803" s="22">
        <v>-6000000</v>
      </c>
      <c r="K1803" s="22"/>
    </row>
    <row r="1804" spans="3:11">
      <c r="C1804" s="22"/>
      <c r="D1804" s="46" t="s">
        <v>438</v>
      </c>
      <c r="E1804" s="46" t="s">
        <v>3971</v>
      </c>
      <c r="F1804" s="46" t="s">
        <v>1809</v>
      </c>
      <c r="G1804" s="46"/>
      <c r="H1804" s="46">
        <v>-54000000</v>
      </c>
      <c r="I1804" s="46">
        <v>-56000000</v>
      </c>
      <c r="J1804" s="22">
        <v>-16000000</v>
      </c>
      <c r="K1804" s="22"/>
    </row>
    <row r="1805" spans="3:11">
      <c r="C1805" s="22"/>
      <c r="D1805" s="46" t="s">
        <v>438</v>
      </c>
      <c r="E1805" s="46" t="s">
        <v>3972</v>
      </c>
      <c r="F1805" s="46" t="s">
        <v>1811</v>
      </c>
      <c r="G1805" s="46" t="s">
        <v>548</v>
      </c>
      <c r="H1805" s="46">
        <v>5000000</v>
      </c>
      <c r="I1805" s="46">
        <v>2000000</v>
      </c>
      <c r="J1805" s="22">
        <v>-6000000</v>
      </c>
      <c r="K1805" s="22"/>
    </row>
    <row r="1806" spans="3:11">
      <c r="C1806" s="22"/>
      <c r="D1806" s="46" t="s">
        <v>438</v>
      </c>
      <c r="E1806" s="46" t="s">
        <v>3973</v>
      </c>
      <c r="F1806" s="46" t="s">
        <v>720</v>
      </c>
      <c r="G1806" s="46"/>
      <c r="H1806" s="46">
        <v>-59000000</v>
      </c>
      <c r="I1806" s="46">
        <v>-58000000</v>
      </c>
      <c r="J1806" s="22">
        <v>-10000000</v>
      </c>
      <c r="K1806" s="22"/>
    </row>
    <row r="1807" spans="3:11">
      <c r="C1807" s="22"/>
      <c r="D1807" s="46" t="s">
        <v>438</v>
      </c>
      <c r="E1807" s="46" t="s">
        <v>2622</v>
      </c>
      <c r="F1807" s="46" t="s">
        <v>2623</v>
      </c>
      <c r="G1807" s="46"/>
      <c r="H1807" s="46">
        <v>3205000000</v>
      </c>
      <c r="I1807" s="46">
        <v>-6521000000</v>
      </c>
      <c r="J1807" s="22">
        <v>3889000000</v>
      </c>
      <c r="K1807" s="22"/>
    </row>
    <row r="1808" spans="3:11">
      <c r="C1808" s="22"/>
      <c r="D1808" s="46" t="s">
        <v>438</v>
      </c>
      <c r="E1808" s="46" t="s">
        <v>2624</v>
      </c>
      <c r="F1808" s="46" t="s">
        <v>1723</v>
      </c>
      <c r="G1808" s="46" t="s">
        <v>548</v>
      </c>
      <c r="H1808" s="46">
        <v>1300000000</v>
      </c>
      <c r="I1808" s="46">
        <v>-2524000000</v>
      </c>
      <c r="J1808" s="22">
        <v>1442000000</v>
      </c>
      <c r="K1808" s="22"/>
    </row>
    <row r="1809" spans="3:11">
      <c r="C1809" s="22"/>
      <c r="D1809" s="46" t="s">
        <v>438</v>
      </c>
      <c r="E1809" s="46" t="s">
        <v>2625</v>
      </c>
      <c r="F1809" s="46" t="s">
        <v>561</v>
      </c>
      <c r="G1809" s="46"/>
      <c r="H1809" s="46">
        <v>1905000000</v>
      </c>
      <c r="I1809" s="46">
        <v>-3997000000</v>
      </c>
      <c r="J1809" s="22">
        <v>2447000000</v>
      </c>
      <c r="K1809" s="22"/>
    </row>
    <row r="1810" spans="3:11">
      <c r="C1810" s="22"/>
      <c r="D1810" s="46" t="s">
        <v>438</v>
      </c>
      <c r="E1810" s="46" t="s">
        <v>2626</v>
      </c>
      <c r="F1810" s="46" t="s">
        <v>1853</v>
      </c>
      <c r="G1810" s="46"/>
      <c r="H1810" s="46">
        <v>-227000000</v>
      </c>
      <c r="I1810" s="46">
        <v>267000000</v>
      </c>
      <c r="J1810" s="22">
        <v>4000000</v>
      </c>
      <c r="K1810" s="22"/>
    </row>
    <row r="1811" spans="3:11">
      <c r="C1811" s="22"/>
      <c r="D1811" s="46" t="s">
        <v>438</v>
      </c>
      <c r="E1811" s="46" t="s">
        <v>2627</v>
      </c>
      <c r="F1811" s="46" t="s">
        <v>565</v>
      </c>
      <c r="G1811" s="46"/>
      <c r="H1811" s="46">
        <v>2132000000</v>
      </c>
      <c r="I1811" s="46">
        <v>-4264000000</v>
      </c>
      <c r="J1811" s="22">
        <v>2443000000</v>
      </c>
      <c r="K1811" s="22"/>
    </row>
    <row r="1812" spans="3:11">
      <c r="C1812" s="22"/>
      <c r="D1812" s="46" t="s">
        <v>263</v>
      </c>
      <c r="E1812" s="46" t="s">
        <v>428</v>
      </c>
      <c r="F1812" s="46"/>
      <c r="G1812" s="46"/>
      <c r="H1812" s="46"/>
      <c r="I1812" s="46"/>
      <c r="J1812" s="22"/>
      <c r="K1812" s="22"/>
    </row>
    <row r="1813" spans="3:11">
      <c r="C1813" s="22"/>
      <c r="D1813" s="46"/>
      <c r="E1813" s="46" t="s">
        <v>1851</v>
      </c>
      <c r="F1813" s="46" t="s">
        <v>409</v>
      </c>
      <c r="G1813" s="46"/>
      <c r="H1813" s="46"/>
      <c r="I1813" s="46"/>
      <c r="J1813" s="22"/>
      <c r="K1813" s="22"/>
    </row>
    <row r="1814" spans="3:11">
      <c r="C1814" s="22"/>
      <c r="D1814" s="46"/>
      <c r="E1814" s="46"/>
      <c r="F1814" s="46" t="s">
        <v>1925</v>
      </c>
      <c r="G1814" s="46"/>
      <c r="H1814" s="46"/>
      <c r="I1814" s="46"/>
      <c r="J1814" s="22"/>
      <c r="K1814" s="22"/>
    </row>
    <row r="1815" spans="3:11">
      <c r="C1815" s="22"/>
      <c r="D1815" s="46" t="s">
        <v>438</v>
      </c>
      <c r="E1815" s="46" t="s">
        <v>2192</v>
      </c>
      <c r="F1815" s="46" t="s">
        <v>3974</v>
      </c>
      <c r="G1815" s="46" t="s">
        <v>548</v>
      </c>
      <c r="H1815" s="46">
        <v>4926000000</v>
      </c>
      <c r="I1815" s="46">
        <v>2338000000</v>
      </c>
      <c r="J1815" s="22">
        <v>7462000000</v>
      </c>
      <c r="K1815" s="22"/>
    </row>
    <row r="1816" spans="3:11">
      <c r="C1816" s="22"/>
      <c r="D1816" s="46" t="s">
        <v>438</v>
      </c>
      <c r="E1816" s="46" t="s">
        <v>3938</v>
      </c>
      <c r="F1816" s="46" t="s">
        <v>541</v>
      </c>
      <c r="G1816" s="46"/>
      <c r="H1816" s="46">
        <v>3315000000</v>
      </c>
      <c r="I1816" s="46">
        <v>-4680000000</v>
      </c>
      <c r="J1816" s="22">
        <v>3222000000</v>
      </c>
      <c r="K1816" s="22"/>
    </row>
    <row r="1817" spans="3:11">
      <c r="C1817" s="22"/>
      <c r="D1817" s="46" t="s">
        <v>2576</v>
      </c>
      <c r="E1817" s="46" t="s">
        <v>3940</v>
      </c>
      <c r="F1817" s="46" t="s">
        <v>2195</v>
      </c>
      <c r="G1817" s="46"/>
      <c r="H1817" s="46">
        <v>-954000000</v>
      </c>
      <c r="I1817" s="46">
        <v>-178000000</v>
      </c>
      <c r="J1817" s="22">
        <v>-169000000</v>
      </c>
      <c r="K1817" s="22"/>
    </row>
    <row r="1818" spans="3:11">
      <c r="C1818" s="22"/>
      <c r="D1818" s="46" t="s">
        <v>438</v>
      </c>
      <c r="E1818" s="46" t="s">
        <v>3943</v>
      </c>
      <c r="F1818" s="46" t="s">
        <v>720</v>
      </c>
      <c r="G1818" s="46"/>
      <c r="H1818" s="46">
        <v>2361000000</v>
      </c>
      <c r="I1818" s="46">
        <v>-4858000000</v>
      </c>
      <c r="J1818" s="22">
        <v>3053000000</v>
      </c>
      <c r="K1818" s="22"/>
    </row>
    <row r="1819" spans="3:11">
      <c r="C1819" s="22"/>
      <c r="D1819" s="46" t="s">
        <v>438</v>
      </c>
      <c r="E1819" s="46" t="s">
        <v>3975</v>
      </c>
      <c r="F1819" s="46" t="s">
        <v>2204</v>
      </c>
      <c r="G1819" s="46"/>
      <c r="H1819" s="46">
        <v>-227000000</v>
      </c>
      <c r="I1819" s="46">
        <v>266000000</v>
      </c>
      <c r="J1819" s="22">
        <v>4000000</v>
      </c>
      <c r="K1819" s="22"/>
    </row>
    <row r="1820" spans="3:11">
      <c r="C1820" s="22"/>
      <c r="D1820" s="46" t="s">
        <v>438</v>
      </c>
      <c r="E1820" s="46" t="s">
        <v>2192</v>
      </c>
      <c r="F1820" s="46" t="s">
        <v>3976</v>
      </c>
      <c r="G1820" s="46" t="s">
        <v>548</v>
      </c>
      <c r="H1820" s="46">
        <v>4926000000</v>
      </c>
      <c r="I1820" s="46">
        <v>2338000000</v>
      </c>
      <c r="J1820" s="22">
        <v>7462000000</v>
      </c>
      <c r="K1820" s="22"/>
    </row>
    <row r="1821" spans="3:11">
      <c r="C1821" s="22"/>
      <c r="D1821" s="46"/>
      <c r="E1821" s="46"/>
      <c r="F1821" s="46" t="s">
        <v>544</v>
      </c>
      <c r="G1821" s="46"/>
      <c r="H1821" s="46"/>
      <c r="I1821" s="46"/>
      <c r="J1821" s="22"/>
      <c r="K1821" s="22"/>
    </row>
    <row r="1822" spans="3:11">
      <c r="C1822" s="22"/>
      <c r="D1822" s="46" t="s">
        <v>438</v>
      </c>
      <c r="E1822" s="46" t="s">
        <v>2200</v>
      </c>
      <c r="F1822" s="46" t="s">
        <v>3977</v>
      </c>
      <c r="G1822" s="46" t="s">
        <v>548</v>
      </c>
      <c r="H1822" s="46">
        <v>333000000</v>
      </c>
      <c r="I1822" s="46">
        <v>80000000</v>
      </c>
      <c r="J1822" s="22">
        <v>289000000</v>
      </c>
      <c r="K1822" s="22"/>
    </row>
    <row r="1823" spans="3:11">
      <c r="C1823" s="22"/>
      <c r="D1823" s="46" t="s">
        <v>438</v>
      </c>
      <c r="E1823" s="46" t="s">
        <v>3945</v>
      </c>
      <c r="F1823" s="46" t="s">
        <v>541</v>
      </c>
      <c r="G1823" s="46"/>
      <c r="H1823" s="46">
        <v>593000000</v>
      </c>
      <c r="I1823" s="46">
        <v>-20000000</v>
      </c>
      <c r="J1823" s="22">
        <v>40000000</v>
      </c>
      <c r="K1823" s="22"/>
    </row>
    <row r="1824" spans="3:11">
      <c r="C1824" s="22"/>
      <c r="D1824" s="46" t="s">
        <v>438</v>
      </c>
      <c r="E1824" s="46" t="s">
        <v>3947</v>
      </c>
      <c r="F1824" s="46" t="s">
        <v>2195</v>
      </c>
      <c r="G1824" s="46" t="s">
        <v>548</v>
      </c>
      <c r="H1824" s="46">
        <v>340000000</v>
      </c>
      <c r="I1824" s="46">
        <v>189000000</v>
      </c>
      <c r="J1824" s="22">
        <v>241000000</v>
      </c>
      <c r="K1824" s="22"/>
    </row>
    <row r="1825" spans="3:11">
      <c r="C1825" s="22"/>
      <c r="D1825" s="46" t="s">
        <v>438</v>
      </c>
      <c r="E1825" s="46" t="s">
        <v>3950</v>
      </c>
      <c r="F1825" s="46" t="s">
        <v>720</v>
      </c>
      <c r="G1825" s="46"/>
      <c r="H1825" s="46">
        <v>253000000</v>
      </c>
      <c r="I1825" s="46">
        <v>-209000000</v>
      </c>
      <c r="J1825" s="22">
        <v>-201000000</v>
      </c>
      <c r="K1825" s="22"/>
    </row>
    <row r="1826" spans="3:11">
      <c r="C1826" s="22"/>
      <c r="D1826" s="46" t="s">
        <v>438</v>
      </c>
      <c r="E1826" s="46" t="s">
        <v>3978</v>
      </c>
      <c r="F1826" s="46" t="s">
        <v>2204</v>
      </c>
      <c r="G1826" s="46"/>
      <c r="H1826" s="46">
        <v>0</v>
      </c>
      <c r="I1826" s="46">
        <v>0</v>
      </c>
      <c r="J1826" s="22">
        <v>0</v>
      </c>
      <c r="K1826" s="22"/>
    </row>
    <row r="1827" spans="3:11">
      <c r="C1827" s="22"/>
      <c r="D1827" s="46" t="s">
        <v>438</v>
      </c>
      <c r="E1827" s="46" t="s">
        <v>2200</v>
      </c>
      <c r="F1827" s="46" t="s">
        <v>3979</v>
      </c>
      <c r="G1827" s="46" t="s">
        <v>548</v>
      </c>
      <c r="H1827" s="46">
        <v>333000000</v>
      </c>
      <c r="I1827" s="46">
        <v>80000000</v>
      </c>
      <c r="J1827" s="22">
        <v>289000000</v>
      </c>
      <c r="K1827" s="22"/>
    </row>
    <row r="1828" spans="3:11">
      <c r="C1828" s="22"/>
      <c r="D1828" s="46"/>
      <c r="E1828" s="46"/>
      <c r="F1828" s="46" t="s">
        <v>549</v>
      </c>
      <c r="G1828" s="46"/>
      <c r="H1828" s="46"/>
      <c r="I1828" s="46"/>
      <c r="J1828" s="22"/>
      <c r="K1828" s="22"/>
    </row>
    <row r="1829" spans="3:11">
      <c r="C1829" s="22"/>
      <c r="D1829" s="46" t="s">
        <v>438</v>
      </c>
      <c r="E1829" s="46" t="s">
        <v>2208</v>
      </c>
      <c r="F1829" s="46" t="s">
        <v>2528</v>
      </c>
      <c r="G1829" s="46" t="s">
        <v>548</v>
      </c>
      <c r="H1829" s="46">
        <v>1703000000</v>
      </c>
      <c r="I1829" s="46">
        <v>1053000000</v>
      </c>
      <c r="J1829" s="22">
        <v>2181000000</v>
      </c>
      <c r="K1829" s="22"/>
    </row>
    <row r="1830" spans="3:11">
      <c r="C1830" s="22"/>
      <c r="D1830" s="46" t="s">
        <v>438</v>
      </c>
      <c r="E1830" s="46" t="s">
        <v>3952</v>
      </c>
      <c r="F1830" s="46" t="s">
        <v>541</v>
      </c>
      <c r="G1830" s="46"/>
      <c r="H1830" s="46">
        <v>-696000000</v>
      </c>
      <c r="I1830" s="46">
        <v>955000000</v>
      </c>
      <c r="J1830" s="22">
        <v>-485000000</v>
      </c>
      <c r="K1830" s="22"/>
    </row>
    <row r="1831" spans="3:11">
      <c r="C1831" s="22"/>
      <c r="D1831" s="46" t="s">
        <v>438</v>
      </c>
      <c r="E1831" s="46" t="s">
        <v>3980</v>
      </c>
      <c r="F1831" s="46" t="s">
        <v>2195</v>
      </c>
      <c r="G1831" s="46"/>
      <c r="H1831" s="46">
        <v>46000000</v>
      </c>
      <c r="I1831" s="46">
        <v>173000000</v>
      </c>
      <c r="J1831" s="22">
        <v>90000000</v>
      </c>
      <c r="K1831" s="22"/>
    </row>
    <row r="1832" spans="3:11">
      <c r="C1832" s="22"/>
      <c r="D1832" s="46" t="s">
        <v>438</v>
      </c>
      <c r="E1832" s="46" t="s">
        <v>3964</v>
      </c>
      <c r="F1832" s="46" t="s">
        <v>720</v>
      </c>
      <c r="G1832" s="46" t="s">
        <v>548</v>
      </c>
      <c r="H1832" s="46">
        <v>650000000</v>
      </c>
      <c r="I1832" s="46">
        <v>-1128000000</v>
      </c>
      <c r="J1832" s="22">
        <v>395000000</v>
      </c>
      <c r="K1832" s="22"/>
    </row>
    <row r="1833" spans="3:11">
      <c r="C1833" s="22"/>
      <c r="D1833" s="46" t="s">
        <v>438</v>
      </c>
      <c r="E1833" s="46" t="s">
        <v>3981</v>
      </c>
      <c r="F1833" s="46" t="s">
        <v>2204</v>
      </c>
      <c r="G1833" s="46"/>
      <c r="H1833" s="46">
        <v>0</v>
      </c>
      <c r="I1833" s="46">
        <v>0</v>
      </c>
      <c r="J1833" s="22">
        <v>0</v>
      </c>
      <c r="K1833" s="22"/>
    </row>
    <row r="1834" spans="3:11">
      <c r="C1834" s="22"/>
      <c r="D1834" s="46" t="s">
        <v>438</v>
      </c>
      <c r="E1834" s="46" t="s">
        <v>2208</v>
      </c>
      <c r="F1834" s="46" t="s">
        <v>2529</v>
      </c>
      <c r="G1834" s="46" t="s">
        <v>548</v>
      </c>
      <c r="H1834" s="46">
        <v>1703000000</v>
      </c>
      <c r="I1834" s="46">
        <v>1053000000</v>
      </c>
      <c r="J1834" s="22">
        <v>2181000000</v>
      </c>
      <c r="K1834" s="22"/>
    </row>
    <row r="1835" spans="3:11">
      <c r="C1835" s="22"/>
      <c r="D1835" s="46"/>
      <c r="E1835" s="46"/>
      <c r="F1835" s="46" t="s">
        <v>554</v>
      </c>
      <c r="G1835" s="46"/>
      <c r="H1835" s="46"/>
      <c r="I1835" s="46"/>
      <c r="J1835" s="22"/>
      <c r="K1835" s="22"/>
    </row>
    <row r="1836" spans="3:11">
      <c r="C1836" s="22"/>
      <c r="D1836" s="46" t="s">
        <v>438</v>
      </c>
      <c r="E1836" s="46" t="s">
        <v>2216</v>
      </c>
      <c r="F1836" s="46" t="s">
        <v>3982</v>
      </c>
      <c r="G1836" s="46" t="s">
        <v>548</v>
      </c>
      <c r="H1836" s="46">
        <v>-38000000</v>
      </c>
      <c r="I1836" s="46">
        <v>21000000</v>
      </c>
      <c r="J1836" s="22">
        <v>80000000</v>
      </c>
      <c r="K1836" s="22"/>
    </row>
    <row r="1837" spans="3:11">
      <c r="C1837" s="22"/>
      <c r="D1837" s="46" t="s">
        <v>438</v>
      </c>
      <c r="E1837" s="46" t="s">
        <v>3966</v>
      </c>
      <c r="F1837" s="46" t="s">
        <v>541</v>
      </c>
      <c r="G1837" s="46"/>
      <c r="H1837" s="46">
        <v>-65000000</v>
      </c>
      <c r="I1837" s="46">
        <v>-51000000</v>
      </c>
      <c r="J1837" s="22">
        <v>-4000000</v>
      </c>
      <c r="K1837" s="22"/>
    </row>
    <row r="1838" spans="3:11">
      <c r="C1838" s="22"/>
      <c r="D1838" s="46" t="s">
        <v>2576</v>
      </c>
      <c r="E1838" s="46" t="s">
        <v>3970</v>
      </c>
      <c r="F1838" s="46" t="s">
        <v>2195</v>
      </c>
      <c r="G1838" s="46"/>
      <c r="H1838" s="46">
        <v>6000000</v>
      </c>
      <c r="I1838" s="46">
        <v>-7000000</v>
      </c>
      <c r="J1838" s="22">
        <v>-6000000</v>
      </c>
      <c r="K1838" s="22"/>
    </row>
    <row r="1839" spans="3:11">
      <c r="C1839" s="22"/>
      <c r="D1839" s="46" t="s">
        <v>438</v>
      </c>
      <c r="E1839" s="46" t="s">
        <v>3973</v>
      </c>
      <c r="F1839" s="46" t="s">
        <v>720</v>
      </c>
      <c r="G1839" s="46"/>
      <c r="H1839" s="46">
        <v>-59000000</v>
      </c>
      <c r="I1839" s="46">
        <v>-58000000</v>
      </c>
      <c r="J1839" s="22">
        <v>-10000000</v>
      </c>
      <c r="K1839" s="22"/>
    </row>
    <row r="1840" spans="3:11">
      <c r="C1840" s="22"/>
      <c r="D1840" s="46" t="s">
        <v>438</v>
      </c>
      <c r="E1840" s="46" t="s">
        <v>3983</v>
      </c>
      <c r="F1840" s="46" t="s">
        <v>2204</v>
      </c>
      <c r="G1840" s="46"/>
      <c r="H1840" s="46">
        <v>0</v>
      </c>
      <c r="I1840" s="46">
        <v>1000000</v>
      </c>
      <c r="J1840" s="22">
        <v>0</v>
      </c>
      <c r="K1840" s="22"/>
    </row>
    <row r="1841" spans="3:11">
      <c r="C1841" s="22"/>
      <c r="D1841" s="46" t="s">
        <v>438</v>
      </c>
      <c r="E1841" s="46" t="s">
        <v>2216</v>
      </c>
      <c r="F1841" s="46" t="s">
        <v>3984</v>
      </c>
      <c r="G1841" s="46" t="s">
        <v>548</v>
      </c>
      <c r="H1841" s="46">
        <v>-38000000</v>
      </c>
      <c r="I1841" s="46">
        <v>21000000</v>
      </c>
      <c r="J1841" s="22">
        <v>80000000</v>
      </c>
      <c r="K1841" s="22"/>
    </row>
    <row r="1842" spans="3:11">
      <c r="C1842" s="22"/>
      <c r="D1842" s="46" t="s">
        <v>438</v>
      </c>
      <c r="E1842" s="46" t="s">
        <v>640</v>
      </c>
      <c r="F1842" s="46" t="s">
        <v>3985</v>
      </c>
      <c r="G1842" s="46" t="s">
        <v>548</v>
      </c>
      <c r="H1842" s="46">
        <v>3518000000</v>
      </c>
      <c r="I1842" s="46">
        <v>1386000000</v>
      </c>
      <c r="J1842" s="22">
        <v>5650000000</v>
      </c>
      <c r="K1842" s="22"/>
    </row>
    <row r="1843" spans="3:11">
      <c r="C1843" s="22"/>
      <c r="D1843" s="46" t="s">
        <v>2576</v>
      </c>
      <c r="E1843" s="46" t="s">
        <v>3986</v>
      </c>
      <c r="F1843" s="46" t="s">
        <v>541</v>
      </c>
      <c r="G1843" s="46"/>
      <c r="H1843" s="46">
        <v>3147000000</v>
      </c>
      <c r="I1843" s="46">
        <v>-3796000000</v>
      </c>
      <c r="J1843" s="22">
        <v>2773000000</v>
      </c>
      <c r="K1843" s="22"/>
    </row>
    <row r="1844" spans="3:11">
      <c r="C1844" s="22"/>
      <c r="D1844" s="46" t="s">
        <v>2576</v>
      </c>
      <c r="E1844" s="46" t="s">
        <v>3987</v>
      </c>
      <c r="F1844" s="46" t="s">
        <v>2195</v>
      </c>
      <c r="G1844" s="46"/>
      <c r="H1844" s="46">
        <v>-1242000000</v>
      </c>
      <c r="I1844" s="46">
        <v>-201000000</v>
      </c>
      <c r="J1844" s="22">
        <v>-326000000</v>
      </c>
      <c r="K1844" s="22"/>
    </row>
    <row r="1845" spans="3:11">
      <c r="C1845" s="22"/>
      <c r="D1845" s="46" t="s">
        <v>438</v>
      </c>
      <c r="E1845" s="46" t="s">
        <v>2625</v>
      </c>
      <c r="F1845" s="46" t="s">
        <v>561</v>
      </c>
      <c r="G1845" s="46"/>
      <c r="H1845" s="46">
        <v>1905000000</v>
      </c>
      <c r="I1845" s="46">
        <v>-3997000000</v>
      </c>
      <c r="J1845" s="22">
        <v>2447000000</v>
      </c>
      <c r="K1845" s="22"/>
    </row>
    <row r="1846" spans="3:11">
      <c r="C1846" s="22"/>
      <c r="D1846" s="46" t="s">
        <v>438</v>
      </c>
      <c r="E1846" s="46" t="s">
        <v>2626</v>
      </c>
      <c r="F1846" s="46" t="s">
        <v>1853</v>
      </c>
      <c r="G1846" s="46"/>
      <c r="H1846" s="46">
        <v>-227000000</v>
      </c>
      <c r="I1846" s="46">
        <v>267000000</v>
      </c>
      <c r="J1846" s="22">
        <v>4000000</v>
      </c>
      <c r="K1846" s="22"/>
    </row>
    <row r="1847" spans="3:11">
      <c r="C1847" s="22"/>
      <c r="D1847" s="46" t="s">
        <v>438</v>
      </c>
      <c r="E1847" s="46" t="s">
        <v>640</v>
      </c>
      <c r="F1847" s="46" t="s">
        <v>3988</v>
      </c>
      <c r="G1847" s="46" t="s">
        <v>548</v>
      </c>
      <c r="H1847" s="46">
        <v>3518000000</v>
      </c>
      <c r="I1847" s="46">
        <v>1386000000</v>
      </c>
      <c r="J1847" s="22">
        <v>5650000000</v>
      </c>
      <c r="K1847" s="22"/>
    </row>
    <row r="1848" spans="3:11">
      <c r="C1848" s="22"/>
      <c r="D1848" s="46" t="s">
        <v>263</v>
      </c>
      <c r="E1848" s="46" t="s">
        <v>428</v>
      </c>
      <c r="F1848" s="46"/>
      <c r="G1848" s="46"/>
      <c r="H1848" s="46"/>
      <c r="I1848" s="46"/>
      <c r="J1848" s="22"/>
      <c r="K1848" s="22"/>
    </row>
    <row r="1849" spans="3:11">
      <c r="C1849" s="22"/>
      <c r="D1849" s="46"/>
      <c r="E1849" s="46" t="s">
        <v>1854</v>
      </c>
      <c r="F1849" s="46" t="s">
        <v>410</v>
      </c>
      <c r="G1849" s="46"/>
      <c r="H1849" s="46"/>
      <c r="I1849" s="46"/>
      <c r="J1849" s="22"/>
      <c r="K1849" s="22"/>
    </row>
    <row r="1850" spans="3:11">
      <c r="C1850" s="22"/>
      <c r="D1850" s="46"/>
      <c r="E1850" s="46"/>
      <c r="F1850" s="46" t="s">
        <v>3989</v>
      </c>
      <c r="G1850" s="46"/>
      <c r="H1850" s="46"/>
      <c r="I1850" s="46"/>
      <c r="J1850" s="22"/>
      <c r="K1850" s="22"/>
    </row>
    <row r="1851" spans="3:11">
      <c r="C1851" s="22"/>
      <c r="D1851" s="46" t="s">
        <v>438</v>
      </c>
      <c r="E1851" s="46" t="s">
        <v>2574</v>
      </c>
      <c r="F1851" s="46" t="s">
        <v>466</v>
      </c>
      <c r="G1851" s="46"/>
      <c r="H1851" s="46">
        <v>43527000000</v>
      </c>
      <c r="I1851" s="46">
        <v>42800000000</v>
      </c>
      <c r="J1851" s="22">
        <v>43230000000</v>
      </c>
      <c r="K1851" s="22"/>
    </row>
    <row r="1852" spans="3:11">
      <c r="C1852" s="22"/>
      <c r="D1852" s="46" t="s">
        <v>438</v>
      </c>
      <c r="E1852" s="46" t="s">
        <v>467</v>
      </c>
      <c r="F1852" s="46" t="s">
        <v>1857</v>
      </c>
      <c r="G1852" s="46"/>
      <c r="H1852" s="46">
        <v>1395000000</v>
      </c>
      <c r="I1852" s="46">
        <v>2309000000</v>
      </c>
      <c r="J1852" s="22">
        <v>7217000000</v>
      </c>
      <c r="K1852" s="22"/>
    </row>
    <row r="1853" spans="3:11">
      <c r="C1853" s="22"/>
      <c r="D1853" s="46" t="s">
        <v>438</v>
      </c>
      <c r="E1853" s="46" t="s">
        <v>2589</v>
      </c>
      <c r="F1853" s="46" t="s">
        <v>472</v>
      </c>
      <c r="G1853" s="46"/>
      <c r="H1853" s="46">
        <v>40820000000</v>
      </c>
      <c r="I1853" s="46">
        <v>40980000000</v>
      </c>
      <c r="J1853" s="22">
        <v>42856000000</v>
      </c>
      <c r="K1853" s="22"/>
    </row>
    <row r="1854" spans="3:11">
      <c r="C1854" s="22"/>
      <c r="D1854" s="46" t="s">
        <v>438</v>
      </c>
      <c r="E1854" s="46" t="s">
        <v>2601</v>
      </c>
      <c r="F1854" s="46" t="s">
        <v>2590</v>
      </c>
      <c r="G1854" s="46"/>
      <c r="H1854" s="46">
        <v>49037000000</v>
      </c>
      <c r="I1854" s="46">
        <v>48842000000</v>
      </c>
      <c r="J1854" s="22">
        <v>50398000000</v>
      </c>
      <c r="K1854" s="22"/>
    </row>
    <row r="1855" spans="3:11">
      <c r="C1855" s="22"/>
      <c r="D1855" s="46" t="s">
        <v>438</v>
      </c>
      <c r="E1855" s="46" t="s">
        <v>73</v>
      </c>
      <c r="F1855" s="46" t="s">
        <v>511</v>
      </c>
      <c r="G1855" s="46"/>
      <c r="H1855" s="46">
        <v>33915000000</v>
      </c>
      <c r="I1855" s="46">
        <v>32629000000</v>
      </c>
      <c r="J1855" s="22">
        <v>28471000000</v>
      </c>
      <c r="K1855" s="22"/>
    </row>
    <row r="1856" spans="3:11">
      <c r="C1856" s="22"/>
      <c r="D1856" s="46" t="s">
        <v>438</v>
      </c>
      <c r="E1856" s="46" t="s">
        <v>512</v>
      </c>
      <c r="F1856" s="46" t="s">
        <v>1858</v>
      </c>
      <c r="G1856" s="46"/>
      <c r="H1856" s="46">
        <v>10307000000</v>
      </c>
      <c r="I1856" s="46">
        <v>10405000000</v>
      </c>
      <c r="J1856" s="22">
        <v>9103000000</v>
      </c>
      <c r="K1856" s="22"/>
    </row>
    <row r="1857" spans="3:11">
      <c r="C1857" s="22"/>
      <c r="D1857" s="46" t="s">
        <v>438</v>
      </c>
      <c r="E1857" s="46" t="s">
        <v>230</v>
      </c>
      <c r="F1857" s="46" t="s">
        <v>515</v>
      </c>
      <c r="G1857" s="46"/>
      <c r="H1857" s="46">
        <v>23608000000</v>
      </c>
      <c r="I1857" s="46">
        <v>22224000000</v>
      </c>
      <c r="J1857" s="22">
        <v>19368000000</v>
      </c>
      <c r="K1857" s="22"/>
    </row>
    <row r="1858" spans="3:11">
      <c r="C1858" s="22"/>
      <c r="D1858" s="46" t="s">
        <v>438</v>
      </c>
      <c r="E1858" s="46" t="s">
        <v>236</v>
      </c>
      <c r="F1858" s="46" t="s">
        <v>517</v>
      </c>
      <c r="G1858" s="46"/>
      <c r="H1858" s="46">
        <v>551000000</v>
      </c>
      <c r="I1858" s="46">
        <v>346000000</v>
      </c>
      <c r="J1858" s="22">
        <v>471000000</v>
      </c>
      <c r="K1858" s="22"/>
    </row>
    <row r="1859" spans="3:11">
      <c r="C1859" s="22"/>
      <c r="D1859" s="46" t="s">
        <v>438</v>
      </c>
      <c r="E1859" s="46" t="s">
        <v>518</v>
      </c>
      <c r="F1859" s="46" t="s">
        <v>520</v>
      </c>
      <c r="G1859" s="46"/>
      <c r="H1859" s="46">
        <v>23057000000</v>
      </c>
      <c r="I1859" s="46">
        <v>21878000000</v>
      </c>
      <c r="J1859" s="22">
        <v>18897000000</v>
      </c>
      <c r="K1859" s="22"/>
    </row>
    <row r="1860" spans="3:11">
      <c r="C1860" s="22"/>
      <c r="D1860" s="46" t="s">
        <v>2576</v>
      </c>
      <c r="E1860" s="46" t="s">
        <v>3990</v>
      </c>
      <c r="F1860" s="46" t="s">
        <v>1860</v>
      </c>
      <c r="G1860" s="46"/>
      <c r="H1860" s="46">
        <v>834400000000</v>
      </c>
      <c r="I1860" s="46">
        <v>802700000000</v>
      </c>
      <c r="J1860" s="22"/>
      <c r="K1860" s="22"/>
    </row>
    <row r="1861" spans="3:11">
      <c r="C1861" s="22"/>
      <c r="D1861" s="46" t="s">
        <v>2576</v>
      </c>
      <c r="E1861" s="46" t="s">
        <v>3991</v>
      </c>
      <c r="F1861" s="46" t="s">
        <v>3992</v>
      </c>
      <c r="G1861" s="46"/>
      <c r="H1861" s="46">
        <v>1593300000000</v>
      </c>
      <c r="I1861" s="46">
        <v>1446000000000</v>
      </c>
      <c r="J1861" s="22"/>
      <c r="K1861" s="22"/>
    </row>
    <row r="1862" spans="3:11">
      <c r="C1862" s="22"/>
      <c r="D1862" s="46" t="s">
        <v>2576</v>
      </c>
      <c r="E1862" s="46" t="s">
        <v>3993</v>
      </c>
      <c r="F1862" s="46" t="s">
        <v>3994</v>
      </c>
      <c r="G1862" s="46"/>
      <c r="H1862" s="46">
        <v>1003600000000</v>
      </c>
      <c r="I1862" s="46">
        <v>942100000000</v>
      </c>
      <c r="J1862" s="22"/>
      <c r="K1862" s="22"/>
    </row>
    <row r="1863" spans="3:11">
      <c r="C1863" s="22"/>
      <c r="D1863" s="46" t="s">
        <v>438</v>
      </c>
      <c r="E1863" s="46" t="s">
        <v>3995</v>
      </c>
      <c r="F1863" s="46" t="s">
        <v>1866</v>
      </c>
      <c r="G1863" s="46"/>
      <c r="H1863" s="46">
        <v>3</v>
      </c>
      <c r="I1863" s="46"/>
      <c r="J1863" s="22"/>
      <c r="K1863" s="22"/>
    </row>
    <row r="1864" spans="3:11">
      <c r="C1864" s="22"/>
      <c r="D1864" s="46" t="s">
        <v>2576</v>
      </c>
      <c r="E1864" s="46" t="s">
        <v>3996</v>
      </c>
      <c r="F1864" s="46" t="s">
        <v>3997</v>
      </c>
      <c r="G1864" s="46"/>
      <c r="H1864" s="46">
        <v>20000000</v>
      </c>
      <c r="I1864" s="46"/>
      <c r="J1864" s="22"/>
      <c r="K1864" s="22"/>
    </row>
    <row r="1865" spans="3:11">
      <c r="C1865" s="22"/>
      <c r="D1865" s="46" t="s">
        <v>2576</v>
      </c>
      <c r="E1865" s="46" t="s">
        <v>3998</v>
      </c>
      <c r="F1865" s="46" t="s">
        <v>3999</v>
      </c>
      <c r="G1865" s="46"/>
      <c r="H1865" s="46">
        <v>20000000</v>
      </c>
      <c r="I1865" s="46"/>
      <c r="J1865" s="22"/>
      <c r="K1865" s="22"/>
    </row>
    <row r="1866" spans="3:11">
      <c r="C1866" s="22"/>
      <c r="D1866" s="46" t="s">
        <v>263</v>
      </c>
      <c r="E1866" s="46" t="s">
        <v>428</v>
      </c>
      <c r="F1866" s="46"/>
      <c r="G1866" s="46"/>
      <c r="H1866" s="46"/>
      <c r="I1866" s="46"/>
      <c r="J1866" s="22"/>
      <c r="K1866" s="22"/>
    </row>
    <row r="1867" spans="3:11">
      <c r="C1867" s="22"/>
      <c r="D1867" s="46"/>
      <c r="E1867" s="46" t="s">
        <v>1871</v>
      </c>
      <c r="F1867" s="46" t="s">
        <v>411</v>
      </c>
      <c r="G1867" s="46"/>
      <c r="H1867" s="46"/>
      <c r="I1867" s="46"/>
      <c r="J1867" s="22"/>
      <c r="K1867" s="22"/>
    </row>
    <row r="1868" spans="3:11">
      <c r="C1868" s="22"/>
      <c r="D1868" s="46" t="s">
        <v>2576</v>
      </c>
      <c r="E1868" s="46" t="s">
        <v>4000</v>
      </c>
      <c r="F1868" s="46" t="s">
        <v>4001</v>
      </c>
      <c r="G1868" s="46"/>
      <c r="H1868" s="46"/>
      <c r="I1868" s="46"/>
      <c r="J1868" s="22"/>
      <c r="K1868" s="22"/>
    </row>
    <row r="1869" spans="3:11">
      <c r="C1869" s="22"/>
      <c r="D1869" s="46" t="s">
        <v>2576</v>
      </c>
      <c r="E1869" s="46" t="s">
        <v>4002</v>
      </c>
      <c r="F1869" s="46" t="s">
        <v>4003</v>
      </c>
      <c r="G1869" s="46"/>
      <c r="H1869" s="46"/>
      <c r="I1869" s="46"/>
      <c r="J1869" s="22"/>
      <c r="K1869" s="22"/>
    </row>
    <row r="1870" spans="3:11">
      <c r="C1870" s="22"/>
      <c r="D1870" s="46" t="s">
        <v>2576</v>
      </c>
      <c r="E1870" s="46" t="s">
        <v>4004</v>
      </c>
      <c r="F1870" s="46" t="s">
        <v>1909</v>
      </c>
      <c r="G1870" s="46"/>
      <c r="H1870" s="46"/>
      <c r="I1870" s="46"/>
      <c r="J1870" s="22"/>
      <c r="K1870" s="22"/>
    </row>
    <row r="1871" spans="3:11">
      <c r="C1871" s="22"/>
      <c r="D1871" s="46" t="s">
        <v>438</v>
      </c>
      <c r="E1871" s="46" t="s">
        <v>4005</v>
      </c>
      <c r="F1871" s="46" t="s">
        <v>4006</v>
      </c>
      <c r="G1871" s="46"/>
      <c r="H1871" s="46"/>
      <c r="I1871" s="46"/>
      <c r="J1871" s="22"/>
      <c r="K1871" s="22"/>
    </row>
    <row r="1872" spans="3:11">
      <c r="C1872" s="22"/>
      <c r="D1872" s="46" t="s">
        <v>438</v>
      </c>
      <c r="E1872" s="46" t="s">
        <v>41</v>
      </c>
      <c r="F1872" s="46" t="s">
        <v>1872</v>
      </c>
      <c r="G1872" s="46"/>
      <c r="H1872" s="46"/>
      <c r="I1872" s="46"/>
      <c r="J1872" s="22"/>
      <c r="K1872" s="22"/>
    </row>
    <row r="1873" spans="3:11">
      <c r="C1873" s="22"/>
      <c r="D1873" s="46"/>
      <c r="E1873" s="46"/>
      <c r="F1873" s="46" t="s">
        <v>453</v>
      </c>
      <c r="G1873" s="46"/>
      <c r="H1873" s="46"/>
      <c r="I1873" s="46"/>
      <c r="J1873" s="22"/>
      <c r="K1873" s="22"/>
    </row>
    <row r="1874" spans="3:11">
      <c r="C1874" s="22"/>
      <c r="D1874" s="46" t="s">
        <v>2576</v>
      </c>
      <c r="E1874" s="46" t="s">
        <v>4007</v>
      </c>
      <c r="F1874" s="46" t="s">
        <v>4008</v>
      </c>
      <c r="G1874" s="46"/>
      <c r="H1874" s="46"/>
      <c r="I1874" s="46"/>
      <c r="J1874" s="22"/>
      <c r="K1874" s="22"/>
    </row>
    <row r="1875" spans="3:11">
      <c r="C1875" s="22"/>
      <c r="D1875" s="46" t="s">
        <v>438</v>
      </c>
      <c r="E1875" s="46" t="s">
        <v>2570</v>
      </c>
      <c r="F1875" s="46" t="s">
        <v>2571</v>
      </c>
      <c r="G1875" s="46"/>
      <c r="H1875" s="46">
        <v>59000000</v>
      </c>
      <c r="I1875" s="46">
        <v>60000000</v>
      </c>
      <c r="J1875" s="22">
        <v>79000000</v>
      </c>
      <c r="K1875" s="22"/>
    </row>
    <row r="1876" spans="3:11">
      <c r="C1876" s="22"/>
      <c r="D1876" s="46" t="s">
        <v>438</v>
      </c>
      <c r="E1876" s="46" t="s">
        <v>2572</v>
      </c>
      <c r="F1876" s="46" t="s">
        <v>459</v>
      </c>
      <c r="G1876" s="46"/>
      <c r="H1876" s="46">
        <v>2488000000</v>
      </c>
      <c r="I1876" s="46">
        <v>2585000000</v>
      </c>
      <c r="J1876" s="22">
        <v>3110000000</v>
      </c>
      <c r="K1876" s="22"/>
    </row>
    <row r="1877" spans="3:11">
      <c r="C1877" s="22"/>
      <c r="D1877" s="46" t="s">
        <v>438</v>
      </c>
      <c r="E1877" s="46" t="s">
        <v>460</v>
      </c>
      <c r="F1877" s="46" t="s">
        <v>462</v>
      </c>
      <c r="G1877" s="46"/>
      <c r="H1877" s="46">
        <v>382000000</v>
      </c>
      <c r="I1877" s="46">
        <v>307000000</v>
      </c>
      <c r="J1877" s="22">
        <v>245000000</v>
      </c>
      <c r="K1877" s="22"/>
    </row>
    <row r="1878" spans="3:11">
      <c r="C1878" s="22"/>
      <c r="D1878" s="46" t="s">
        <v>438</v>
      </c>
      <c r="E1878" s="46" t="s">
        <v>2601</v>
      </c>
      <c r="F1878" s="46" t="s">
        <v>2590</v>
      </c>
      <c r="G1878" s="46"/>
      <c r="H1878" s="46">
        <v>49037000000</v>
      </c>
      <c r="I1878" s="46">
        <v>48842000000</v>
      </c>
      <c r="J1878" s="22">
        <v>50398000000</v>
      </c>
      <c r="K1878" s="22"/>
    </row>
    <row r="1879" spans="3:11">
      <c r="C1879" s="22"/>
      <c r="D1879" s="46" t="s">
        <v>438</v>
      </c>
      <c r="E1879" s="46" t="s">
        <v>1152</v>
      </c>
      <c r="F1879" s="46" t="s">
        <v>4009</v>
      </c>
      <c r="G1879" s="46"/>
      <c r="H1879" s="46"/>
      <c r="I1879" s="46"/>
      <c r="J1879" s="22"/>
      <c r="K1879" s="22"/>
    </row>
    <row r="1880" spans="3:11">
      <c r="C1880" s="22"/>
      <c r="D1880" s="46" t="s">
        <v>438</v>
      </c>
      <c r="E1880" s="46" t="s">
        <v>73</v>
      </c>
      <c r="F1880" s="46" t="s">
        <v>1873</v>
      </c>
      <c r="G1880" s="46"/>
      <c r="H1880" s="46">
        <v>33915000000</v>
      </c>
      <c r="I1880" s="46">
        <v>32629000000</v>
      </c>
      <c r="J1880" s="22">
        <v>28471000000</v>
      </c>
      <c r="K1880" s="22"/>
    </row>
    <row r="1881" spans="3:11">
      <c r="C1881" s="22"/>
      <c r="D1881" s="46" t="s">
        <v>438</v>
      </c>
      <c r="E1881" s="46" t="s">
        <v>512</v>
      </c>
      <c r="F1881" s="46" t="s">
        <v>1874</v>
      </c>
      <c r="G1881" s="46"/>
      <c r="H1881" s="46">
        <v>10307000000</v>
      </c>
      <c r="I1881" s="46">
        <v>10405000000</v>
      </c>
      <c r="J1881" s="22">
        <v>9103000000</v>
      </c>
      <c r="K1881" s="22"/>
    </row>
    <row r="1882" spans="3:11">
      <c r="C1882" s="22"/>
      <c r="D1882" s="46" t="s">
        <v>2576</v>
      </c>
      <c r="E1882" s="46" t="s">
        <v>4010</v>
      </c>
      <c r="F1882" s="46" t="s">
        <v>4011</v>
      </c>
      <c r="G1882" s="46"/>
      <c r="H1882" s="46"/>
      <c r="I1882" s="46"/>
      <c r="J1882" s="22"/>
      <c r="K1882" s="22"/>
    </row>
    <row r="1883" spans="3:11">
      <c r="C1883" s="22"/>
      <c r="D1883" s="46" t="s">
        <v>438</v>
      </c>
      <c r="E1883" s="46" t="s">
        <v>518</v>
      </c>
      <c r="F1883" s="46" t="s">
        <v>520</v>
      </c>
      <c r="G1883" s="46"/>
      <c r="H1883" s="46">
        <v>23057000000</v>
      </c>
      <c r="I1883" s="46">
        <v>21878000000</v>
      </c>
      <c r="J1883" s="22">
        <v>18897000000</v>
      </c>
      <c r="K1883" s="22"/>
    </row>
    <row r="1884" spans="3:11">
      <c r="C1884" s="22"/>
      <c r="D1884" s="46" t="s">
        <v>263</v>
      </c>
      <c r="E1884" s="46" t="s">
        <v>428</v>
      </c>
      <c r="F1884" s="46"/>
      <c r="G1884" s="46"/>
      <c r="H1884" s="46"/>
      <c r="I1884" s="46"/>
      <c r="J1884" s="22"/>
      <c r="K1884" s="22"/>
    </row>
    <row r="1885" spans="3:11">
      <c r="C1885" s="22"/>
      <c r="D1885" s="46"/>
      <c r="E1885" s="46" t="s">
        <v>1875</v>
      </c>
      <c r="F1885" s="46" t="s">
        <v>412</v>
      </c>
      <c r="G1885" s="46"/>
      <c r="H1885" s="46"/>
      <c r="I1885" s="46"/>
      <c r="J1885" s="22"/>
      <c r="K1885" s="22"/>
    </row>
    <row r="1886" spans="3:11">
      <c r="C1886" s="22"/>
      <c r="D1886" s="46" t="s">
        <v>438</v>
      </c>
      <c r="E1886" s="46" t="s">
        <v>518</v>
      </c>
      <c r="F1886" s="46" t="s">
        <v>678</v>
      </c>
      <c r="G1886" s="46"/>
      <c r="H1886" s="46">
        <v>23057000000</v>
      </c>
      <c r="I1886" s="46">
        <v>21878000000</v>
      </c>
      <c r="J1886" s="22">
        <v>18897000000</v>
      </c>
      <c r="K1886" s="22"/>
    </row>
    <row r="1887" spans="3:11">
      <c r="C1887" s="22"/>
      <c r="D1887" s="46"/>
      <c r="E1887" s="46"/>
      <c r="F1887" s="46" t="s">
        <v>4012</v>
      </c>
      <c r="G1887" s="46"/>
      <c r="H1887" s="46"/>
      <c r="I1887" s="46"/>
      <c r="J1887" s="22"/>
      <c r="K1887" s="22"/>
    </row>
    <row r="1888" spans="3:11">
      <c r="C1888" s="22"/>
      <c r="D1888" s="46" t="s">
        <v>438</v>
      </c>
      <c r="E1888" s="46" t="s">
        <v>3943</v>
      </c>
      <c r="F1888" s="46" t="s">
        <v>1908</v>
      </c>
      <c r="G1888" s="46"/>
      <c r="H1888" s="46">
        <v>2361000000</v>
      </c>
      <c r="I1888" s="46">
        <v>-4858000000</v>
      </c>
      <c r="J1888" s="22">
        <v>3053000000</v>
      </c>
      <c r="K1888" s="22"/>
    </row>
    <row r="1889" spans="3:11">
      <c r="C1889" s="22"/>
      <c r="D1889" s="46" t="s">
        <v>438</v>
      </c>
      <c r="E1889" s="46" t="s">
        <v>3950</v>
      </c>
      <c r="F1889" s="46" t="s">
        <v>4013</v>
      </c>
      <c r="G1889" s="46"/>
      <c r="H1889" s="46">
        <v>253000000</v>
      </c>
      <c r="I1889" s="46">
        <v>-209000000</v>
      </c>
      <c r="J1889" s="22">
        <v>-201000000</v>
      </c>
      <c r="K1889" s="22"/>
    </row>
    <row r="1890" spans="3:11">
      <c r="C1890" s="22"/>
      <c r="D1890" s="46" t="s">
        <v>438</v>
      </c>
      <c r="E1890" s="46" t="s">
        <v>3964</v>
      </c>
      <c r="F1890" s="46" t="s">
        <v>1878</v>
      </c>
      <c r="G1890" s="46" t="s">
        <v>548</v>
      </c>
      <c r="H1890" s="46">
        <v>650000000</v>
      </c>
      <c r="I1890" s="46">
        <v>-1128000000</v>
      </c>
      <c r="J1890" s="22">
        <v>395000000</v>
      </c>
      <c r="K1890" s="22"/>
    </row>
    <row r="1891" spans="3:11">
      <c r="C1891" s="22"/>
      <c r="D1891" s="46" t="s">
        <v>2576</v>
      </c>
      <c r="E1891" s="46" t="s">
        <v>4014</v>
      </c>
      <c r="F1891" s="46" t="s">
        <v>4015</v>
      </c>
      <c r="G1891" s="46"/>
      <c r="H1891" s="46"/>
      <c r="I1891" s="46"/>
      <c r="J1891" s="22"/>
      <c r="K1891" s="22"/>
    </row>
    <row r="1892" spans="3:11">
      <c r="C1892" s="22"/>
      <c r="D1892" s="46" t="s">
        <v>438</v>
      </c>
      <c r="E1892" s="46" t="s">
        <v>2627</v>
      </c>
      <c r="F1892" s="46" t="s">
        <v>565</v>
      </c>
      <c r="G1892" s="46"/>
      <c r="H1892" s="46">
        <v>2132000000</v>
      </c>
      <c r="I1892" s="46">
        <v>-4264000000</v>
      </c>
      <c r="J1892" s="22">
        <v>2443000000</v>
      </c>
      <c r="K1892" s="22"/>
    </row>
    <row r="1893" spans="3:11">
      <c r="C1893" s="22"/>
      <c r="D1893" s="46" t="s">
        <v>438</v>
      </c>
      <c r="E1893" s="46" t="s">
        <v>2628</v>
      </c>
      <c r="F1893" s="46" t="s">
        <v>567</v>
      </c>
      <c r="G1893" s="46"/>
      <c r="H1893" s="46">
        <v>25189000000</v>
      </c>
      <c r="I1893" s="46">
        <v>17614000000</v>
      </c>
      <c r="J1893" s="22">
        <v>21340000000</v>
      </c>
      <c r="K1893" s="22"/>
    </row>
    <row r="1894" spans="3:11">
      <c r="C1894" s="22"/>
      <c r="D1894" s="46" t="s">
        <v>263</v>
      </c>
      <c r="E1894" s="46" t="s">
        <v>428</v>
      </c>
      <c r="F1894" s="46"/>
      <c r="G1894" s="46"/>
      <c r="H1894" s="46"/>
      <c r="I1894" s="46"/>
      <c r="J1894" s="22"/>
      <c r="K1894" s="22"/>
    </row>
    <row r="1895" spans="3:11">
      <c r="C1895" s="22"/>
      <c r="D1895" s="46"/>
      <c r="E1895" s="46" t="s">
        <v>1879</v>
      </c>
      <c r="F1895" s="46" t="s">
        <v>413</v>
      </c>
      <c r="G1895" s="46"/>
      <c r="H1895" s="46"/>
      <c r="I1895" s="46"/>
      <c r="J1895" s="22"/>
      <c r="K1895" s="22"/>
    </row>
    <row r="1896" spans="3:11">
      <c r="C1896" s="22"/>
      <c r="D1896" s="46"/>
      <c r="E1896" s="46"/>
      <c r="F1896" s="46" t="s">
        <v>34</v>
      </c>
      <c r="G1896" s="46"/>
      <c r="H1896" s="46"/>
      <c r="I1896" s="46"/>
      <c r="J1896" s="22"/>
      <c r="K1896" s="22"/>
    </row>
    <row r="1897" spans="3:11">
      <c r="C1897" s="22"/>
      <c r="D1897" s="46" t="s">
        <v>438</v>
      </c>
      <c r="E1897" s="46" t="s">
        <v>35</v>
      </c>
      <c r="F1897" s="46" t="s">
        <v>4016</v>
      </c>
      <c r="G1897" s="46"/>
      <c r="H1897" s="46"/>
      <c r="I1897" s="46"/>
      <c r="J1897" s="22"/>
      <c r="K1897" s="22"/>
    </row>
    <row r="1898" spans="3:11">
      <c r="C1898" s="22"/>
      <c r="D1898" s="46" t="s">
        <v>438</v>
      </c>
      <c r="E1898" s="46" t="s">
        <v>2659</v>
      </c>
      <c r="F1898" s="46" t="s">
        <v>1908</v>
      </c>
      <c r="G1898" s="46"/>
      <c r="H1898" s="46">
        <v>313801000000</v>
      </c>
      <c r="I1898" s="46">
        <v>264254000000</v>
      </c>
      <c r="J1898" s="22"/>
      <c r="K1898" s="22"/>
    </row>
    <row r="1899" spans="3:11">
      <c r="C1899" s="22"/>
      <c r="D1899" s="46" t="s">
        <v>438</v>
      </c>
      <c r="E1899" s="46" t="s">
        <v>4017</v>
      </c>
      <c r="F1899" s="46" t="s">
        <v>4018</v>
      </c>
      <c r="G1899" s="46"/>
      <c r="H1899" s="46"/>
      <c r="I1899" s="46"/>
      <c r="J1899" s="22"/>
      <c r="K1899" s="22"/>
    </row>
    <row r="1900" spans="3:11">
      <c r="C1900" s="22"/>
      <c r="D1900" s="46" t="s">
        <v>438</v>
      </c>
      <c r="E1900" s="46" t="s">
        <v>4019</v>
      </c>
      <c r="F1900" s="46" t="s">
        <v>4020</v>
      </c>
      <c r="G1900" s="46"/>
      <c r="H1900" s="46"/>
      <c r="I1900" s="46"/>
      <c r="J1900" s="22"/>
      <c r="K1900" s="22"/>
    </row>
    <row r="1901" spans="3:11">
      <c r="C1901" s="22"/>
      <c r="D1901" s="46" t="s">
        <v>2576</v>
      </c>
      <c r="E1901" s="46" t="s">
        <v>4021</v>
      </c>
      <c r="F1901" s="46" t="s">
        <v>1958</v>
      </c>
      <c r="G1901" s="46"/>
      <c r="H1901" s="46"/>
      <c r="I1901" s="46"/>
      <c r="J1901" s="22"/>
      <c r="K1901" s="22"/>
    </row>
    <row r="1902" spans="3:11">
      <c r="C1902" s="22"/>
      <c r="D1902" s="46" t="s">
        <v>438</v>
      </c>
      <c r="E1902" s="46" t="s">
        <v>34</v>
      </c>
      <c r="F1902" s="46" t="s">
        <v>613</v>
      </c>
      <c r="G1902" s="46"/>
      <c r="H1902" s="46">
        <v>1687155000000</v>
      </c>
      <c r="I1902" s="46">
        <v>1523502000000</v>
      </c>
      <c r="J1902" s="22"/>
      <c r="K1902" s="22"/>
    </row>
    <row r="1903" spans="3:11">
      <c r="C1903" s="22"/>
      <c r="D1903" s="46"/>
      <c r="E1903" s="46"/>
      <c r="F1903" s="46" t="s">
        <v>4022</v>
      </c>
      <c r="G1903" s="46"/>
      <c r="H1903" s="46"/>
      <c r="I1903" s="46"/>
      <c r="J1903" s="22"/>
      <c r="K1903" s="22"/>
    </row>
    <row r="1904" spans="3:11">
      <c r="C1904" s="22"/>
      <c r="D1904" s="46" t="s">
        <v>438</v>
      </c>
      <c r="E1904" s="46" t="s">
        <v>2650</v>
      </c>
      <c r="F1904" s="46" t="s">
        <v>2571</v>
      </c>
      <c r="G1904" s="46"/>
      <c r="H1904" s="46">
        <v>63518000000</v>
      </c>
      <c r="I1904" s="46">
        <v>53883000000</v>
      </c>
      <c r="J1904" s="22">
        <v>57175000000</v>
      </c>
      <c r="K1904" s="22"/>
    </row>
    <row r="1905" spans="3:11">
      <c r="C1905" s="22"/>
      <c r="D1905" s="46" t="s">
        <v>438</v>
      </c>
      <c r="E1905" s="46" t="s">
        <v>2651</v>
      </c>
      <c r="F1905" s="46" t="s">
        <v>624</v>
      </c>
      <c r="G1905" s="46"/>
      <c r="H1905" s="46">
        <v>86122000000</v>
      </c>
      <c r="I1905" s="46">
        <v>66436000000</v>
      </c>
      <c r="J1905" s="22"/>
      <c r="K1905" s="22"/>
    </row>
    <row r="1906" spans="3:11">
      <c r="C1906" s="22"/>
      <c r="D1906" s="46" t="s">
        <v>438</v>
      </c>
      <c r="E1906" s="46" t="s">
        <v>2652</v>
      </c>
      <c r="F1906" s="46" t="s">
        <v>459</v>
      </c>
      <c r="G1906" s="46"/>
      <c r="H1906" s="46">
        <v>183943000000</v>
      </c>
      <c r="I1906" s="46">
        <v>152998000000</v>
      </c>
      <c r="J1906" s="22"/>
      <c r="K1906" s="22"/>
    </row>
    <row r="1907" spans="3:11">
      <c r="C1907" s="22"/>
      <c r="D1907" s="46" t="s">
        <v>438</v>
      </c>
      <c r="E1907" s="46" t="s">
        <v>4023</v>
      </c>
      <c r="F1907" s="46" t="s">
        <v>4008</v>
      </c>
      <c r="G1907" s="46"/>
      <c r="H1907" s="46"/>
      <c r="I1907" s="46"/>
      <c r="J1907" s="22"/>
      <c r="K1907" s="22"/>
    </row>
    <row r="1908" spans="3:11">
      <c r="C1908" s="22"/>
      <c r="D1908" s="46" t="s">
        <v>438</v>
      </c>
      <c r="E1908" s="46" t="s">
        <v>40</v>
      </c>
      <c r="F1908" s="46" t="s">
        <v>626</v>
      </c>
      <c r="G1908" s="46"/>
      <c r="H1908" s="46">
        <v>1501893000000</v>
      </c>
      <c r="I1908" s="46">
        <v>1352494000000</v>
      </c>
      <c r="J1908" s="22"/>
      <c r="K1908" s="22"/>
    </row>
    <row r="1909" spans="3:11">
      <c r="C1909" s="22"/>
      <c r="D1909" s="46" t="s">
        <v>438</v>
      </c>
      <c r="E1909" s="46" t="s">
        <v>647</v>
      </c>
      <c r="F1909" s="46" t="s">
        <v>4024</v>
      </c>
      <c r="G1909" s="46"/>
      <c r="H1909" s="46">
        <v>184394000000</v>
      </c>
      <c r="I1909" s="46">
        <v>170142000000</v>
      </c>
      <c r="J1909" s="22"/>
      <c r="K1909" s="22"/>
    </row>
    <row r="1910" spans="3:11">
      <c r="C1910" s="22"/>
      <c r="D1910" s="46" t="s">
        <v>438</v>
      </c>
      <c r="E1910" s="46" t="s">
        <v>653</v>
      </c>
      <c r="F1910" s="46" t="s">
        <v>2658</v>
      </c>
      <c r="G1910" s="46"/>
      <c r="H1910" s="46">
        <v>1687155000000</v>
      </c>
      <c r="I1910" s="46">
        <v>1523502000000</v>
      </c>
      <c r="J1910" s="22"/>
      <c r="K1910" s="22"/>
    </row>
    <row r="1911" spans="3:11">
      <c r="C1911" s="22"/>
      <c r="D1911" s="46" t="s">
        <v>263</v>
      </c>
      <c r="E1911" s="46" t="s">
        <v>428</v>
      </c>
      <c r="F1911" s="46"/>
      <c r="G1911" s="46"/>
      <c r="H1911" s="46"/>
      <c r="I1911" s="46"/>
      <c r="J1911" s="22"/>
      <c r="K1911" s="22"/>
    </row>
    <row r="1912" spans="3:11">
      <c r="C1912" s="22"/>
      <c r="D1912" s="46"/>
      <c r="E1912" s="46" t="s">
        <v>1883</v>
      </c>
      <c r="F1912" s="46" t="s">
        <v>414</v>
      </c>
      <c r="G1912" s="46"/>
      <c r="H1912" s="46"/>
      <c r="I1912" s="46"/>
      <c r="J1912" s="22"/>
      <c r="K1912" s="22"/>
    </row>
    <row r="1913" spans="3:11">
      <c r="C1913" s="22"/>
      <c r="D1913" s="46"/>
      <c r="E1913" s="46"/>
      <c r="F1913" s="46" t="s">
        <v>724</v>
      </c>
      <c r="G1913" s="46"/>
      <c r="H1913" s="46"/>
      <c r="I1913" s="46"/>
      <c r="J1913" s="22"/>
      <c r="K1913" s="22"/>
    </row>
    <row r="1914" spans="3:11">
      <c r="C1914" s="22"/>
      <c r="D1914" s="46" t="s">
        <v>438</v>
      </c>
      <c r="E1914" s="46" t="s">
        <v>756</v>
      </c>
      <c r="F1914" s="46" t="s">
        <v>758</v>
      </c>
      <c r="G1914" s="46"/>
      <c r="H1914" s="46">
        <v>17529000000</v>
      </c>
      <c r="I1914" s="46">
        <v>57641000000</v>
      </c>
      <c r="J1914" s="22">
        <v>58540000000</v>
      </c>
      <c r="K1914" s="22"/>
    </row>
    <row r="1915" spans="3:11">
      <c r="C1915" s="22"/>
      <c r="D1915" s="46"/>
      <c r="E1915" s="46"/>
      <c r="F1915" s="46" t="s">
        <v>759</v>
      </c>
      <c r="G1915" s="46"/>
      <c r="H1915" s="46"/>
      <c r="I1915" s="46"/>
      <c r="J1915" s="22"/>
      <c r="K1915" s="22"/>
    </row>
    <row r="1916" spans="3:11">
      <c r="C1916" s="22"/>
      <c r="D1916" s="46"/>
      <c r="E1916" s="46"/>
      <c r="F1916" s="46" t="s">
        <v>968</v>
      </c>
      <c r="G1916" s="46"/>
      <c r="H1916" s="46"/>
      <c r="I1916" s="46"/>
      <c r="J1916" s="22"/>
      <c r="K1916" s="22"/>
    </row>
    <row r="1917" spans="3:11">
      <c r="C1917" s="22"/>
      <c r="D1917" s="46" t="s">
        <v>438</v>
      </c>
      <c r="E1917" s="46" t="s">
        <v>763</v>
      </c>
      <c r="F1917" s="46" t="s">
        <v>1961</v>
      </c>
      <c r="G1917" s="46"/>
      <c r="H1917" s="46">
        <v>6089000000</v>
      </c>
      <c r="I1917" s="46">
        <v>2837000000</v>
      </c>
      <c r="J1917" s="22">
        <v>5210000000</v>
      </c>
      <c r="K1917" s="22"/>
    </row>
    <row r="1918" spans="3:11">
      <c r="C1918" s="22"/>
      <c r="D1918" s="46" t="s">
        <v>438</v>
      </c>
      <c r="E1918" s="46" t="s">
        <v>766</v>
      </c>
      <c r="F1918" s="46" t="s">
        <v>1962</v>
      </c>
      <c r="G1918" s="46"/>
      <c r="H1918" s="46">
        <v>37257000000</v>
      </c>
      <c r="I1918" s="46">
        <v>50737000000</v>
      </c>
      <c r="J1918" s="22">
        <v>59712000000</v>
      </c>
      <c r="K1918" s="22"/>
    </row>
    <row r="1919" spans="3:11">
      <c r="C1919" s="22"/>
      <c r="D1919" s="46" t="s">
        <v>438</v>
      </c>
      <c r="E1919" s="46" t="s">
        <v>769</v>
      </c>
      <c r="F1919" s="46" t="s">
        <v>778</v>
      </c>
      <c r="G1919" s="46" t="s">
        <v>548</v>
      </c>
      <c r="H1919" s="46">
        <v>44807000000</v>
      </c>
      <c r="I1919" s="46">
        <v>89474000000</v>
      </c>
      <c r="J1919" s="22">
        <v>64756000000</v>
      </c>
      <c r="K1919" s="22"/>
    </row>
    <row r="1920" spans="3:11">
      <c r="C1920" s="22"/>
      <c r="D1920" s="46"/>
      <c r="E1920" s="46"/>
      <c r="F1920" s="46" t="s">
        <v>783</v>
      </c>
      <c r="G1920" s="46"/>
      <c r="H1920" s="46"/>
      <c r="I1920" s="46"/>
      <c r="J1920" s="22"/>
      <c r="K1920" s="22"/>
    </row>
    <row r="1921" spans="3:11">
      <c r="C1921" s="22"/>
      <c r="D1921" s="46" t="s">
        <v>2576</v>
      </c>
      <c r="E1921" s="46" t="s">
        <v>4025</v>
      </c>
      <c r="F1921" s="46" t="s">
        <v>4026</v>
      </c>
      <c r="G1921" s="46" t="s">
        <v>548</v>
      </c>
      <c r="H1921" s="46"/>
      <c r="I1921" s="46"/>
      <c r="J1921" s="22"/>
      <c r="K1921" s="22"/>
    </row>
    <row r="1922" spans="3:11">
      <c r="C1922" s="22"/>
      <c r="D1922" s="46" t="s">
        <v>2576</v>
      </c>
      <c r="E1922" s="46" t="s">
        <v>4027</v>
      </c>
      <c r="F1922" s="46" t="s">
        <v>4028</v>
      </c>
      <c r="G1922" s="46" t="s">
        <v>548</v>
      </c>
      <c r="H1922" s="46"/>
      <c r="I1922" s="46"/>
      <c r="J1922" s="22"/>
      <c r="K1922" s="22"/>
    </row>
    <row r="1923" spans="3:11">
      <c r="C1923" s="22"/>
      <c r="D1923" s="46" t="s">
        <v>2576</v>
      </c>
      <c r="E1923" s="46" t="s">
        <v>4029</v>
      </c>
      <c r="F1923" s="46" t="s">
        <v>4030</v>
      </c>
      <c r="G1923" s="46"/>
      <c r="H1923" s="46"/>
      <c r="I1923" s="46"/>
      <c r="J1923" s="22"/>
      <c r="K1923" s="22"/>
    </row>
    <row r="1924" spans="3:11">
      <c r="C1924" s="22"/>
      <c r="D1924" s="46" t="s">
        <v>2576</v>
      </c>
      <c r="E1924" s="46" t="s">
        <v>4031</v>
      </c>
      <c r="F1924" s="46" t="s">
        <v>4032</v>
      </c>
      <c r="G1924" s="46" t="s">
        <v>548</v>
      </c>
      <c r="H1924" s="46"/>
      <c r="I1924" s="46"/>
      <c r="J1924" s="22"/>
      <c r="K1924" s="22"/>
    </row>
    <row r="1925" spans="3:11">
      <c r="C1925" s="22"/>
      <c r="D1925" s="46" t="s">
        <v>438</v>
      </c>
      <c r="E1925" s="46" t="s">
        <v>799</v>
      </c>
      <c r="F1925" s="46" t="s">
        <v>839</v>
      </c>
      <c r="G1925" s="46" t="s">
        <v>548</v>
      </c>
      <c r="H1925" s="46">
        <v>741000000</v>
      </c>
      <c r="I1925" s="46">
        <v>-581000000</v>
      </c>
      <c r="J1925" s="22">
        <v>1169000000</v>
      </c>
      <c r="K1925" s="22"/>
    </row>
    <row r="1926" spans="3:11">
      <c r="C1926" s="22"/>
      <c r="D1926" s="46" t="s">
        <v>438</v>
      </c>
      <c r="E1926" s="46" t="s">
        <v>2726</v>
      </c>
      <c r="F1926" s="46" t="s">
        <v>1887</v>
      </c>
      <c r="G1926" s="46"/>
      <c r="H1926" s="46">
        <v>-128380000000</v>
      </c>
      <c r="I1926" s="46">
        <v>-153492000000</v>
      </c>
      <c r="J1926" s="22">
        <v>-139890000000</v>
      </c>
      <c r="K1926" s="22"/>
    </row>
    <row r="1927" spans="3:11">
      <c r="C1927" s="22"/>
      <c r="D1927" s="46"/>
      <c r="E1927" s="46"/>
      <c r="F1927" s="46" t="s">
        <v>1888</v>
      </c>
      <c r="G1927" s="46"/>
      <c r="H1927" s="46"/>
      <c r="I1927" s="46"/>
      <c r="J1927" s="22"/>
      <c r="K1927" s="22"/>
    </row>
    <row r="1928" spans="3:11">
      <c r="C1928" s="22"/>
      <c r="D1928" s="46" t="s">
        <v>438</v>
      </c>
      <c r="E1928" s="46" t="s">
        <v>806</v>
      </c>
      <c r="F1928" s="46" t="s">
        <v>2230</v>
      </c>
      <c r="G1928" s="46"/>
      <c r="H1928" s="46">
        <v>8035000000</v>
      </c>
      <c r="I1928" s="46">
        <v>-3390000000</v>
      </c>
      <c r="J1928" s="22">
        <v>7699000000</v>
      </c>
      <c r="K1928" s="22"/>
    </row>
    <row r="1929" spans="3:11">
      <c r="C1929" s="22"/>
      <c r="D1929" s="46"/>
      <c r="E1929" s="46"/>
      <c r="F1929" s="46" t="s">
        <v>2728</v>
      </c>
      <c r="G1929" s="46"/>
      <c r="H1929" s="46"/>
      <c r="I1929" s="46"/>
      <c r="J1929" s="22"/>
      <c r="K1929" s="22"/>
    </row>
    <row r="1930" spans="3:11">
      <c r="C1930" s="22"/>
      <c r="D1930" s="46" t="s">
        <v>438</v>
      </c>
      <c r="E1930" s="46" t="s">
        <v>809</v>
      </c>
      <c r="F1930" s="46" t="s">
        <v>811</v>
      </c>
      <c r="G1930" s="46"/>
      <c r="H1930" s="46">
        <v>42154000000</v>
      </c>
      <c r="I1930" s="46">
        <v>53227000000</v>
      </c>
      <c r="J1930" s="22">
        <v>27695000000</v>
      </c>
      <c r="K1930" s="22"/>
    </row>
    <row r="1931" spans="3:11">
      <c r="C1931" s="22"/>
      <c r="D1931" s="46" t="s">
        <v>438</v>
      </c>
      <c r="E1931" s="46" t="s">
        <v>2729</v>
      </c>
      <c r="F1931" s="46" t="s">
        <v>814</v>
      </c>
      <c r="G1931" s="46" t="s">
        <v>548</v>
      </c>
      <c r="H1931" s="46">
        <v>15829000000</v>
      </c>
      <c r="I1931" s="46">
        <v>25423000000</v>
      </c>
      <c r="J1931" s="22">
        <v>28093000000</v>
      </c>
      <c r="K1931" s="22"/>
    </row>
    <row r="1932" spans="3:11">
      <c r="C1932" s="22"/>
      <c r="D1932" s="46"/>
      <c r="E1932" s="46"/>
      <c r="F1932" s="46" t="s">
        <v>815</v>
      </c>
      <c r="G1932" s="46"/>
      <c r="H1932" s="46"/>
      <c r="I1932" s="46"/>
      <c r="J1932" s="22"/>
      <c r="K1932" s="22"/>
    </row>
    <row r="1933" spans="3:11">
      <c r="C1933" s="22"/>
      <c r="D1933" s="46" t="s">
        <v>438</v>
      </c>
      <c r="E1933" s="46" t="s">
        <v>816</v>
      </c>
      <c r="F1933" s="46" t="s">
        <v>811</v>
      </c>
      <c r="G1933" s="46"/>
      <c r="H1933" s="46">
        <v>2775000000</v>
      </c>
      <c r="I1933" s="46">
        <v>3145000000</v>
      </c>
      <c r="J1933" s="22">
        <v>1377000000</v>
      </c>
      <c r="K1933" s="22"/>
    </row>
    <row r="1934" spans="3:11">
      <c r="C1934" s="22"/>
      <c r="D1934" s="46" t="s">
        <v>438</v>
      </c>
      <c r="E1934" s="46" t="s">
        <v>821</v>
      </c>
      <c r="F1934" s="46" t="s">
        <v>823</v>
      </c>
      <c r="G1934" s="46" t="s">
        <v>548</v>
      </c>
      <c r="H1934" s="46">
        <v>1235000000</v>
      </c>
      <c r="I1934" s="46">
        <v>1017000000</v>
      </c>
      <c r="J1934" s="22">
        <v>892000000</v>
      </c>
      <c r="K1934" s="22"/>
    </row>
    <row r="1935" spans="3:11">
      <c r="C1935" s="22"/>
      <c r="D1935" s="46" t="s">
        <v>438</v>
      </c>
      <c r="E1935" s="46" t="s">
        <v>1947</v>
      </c>
      <c r="F1935" s="46" t="s">
        <v>2231</v>
      </c>
      <c r="G1935" s="46" t="s">
        <v>548</v>
      </c>
      <c r="H1935" s="46">
        <v>-9000000</v>
      </c>
      <c r="I1935" s="46">
        <v>0</v>
      </c>
      <c r="J1935" s="22">
        <v>-1000000</v>
      </c>
      <c r="K1935" s="22"/>
    </row>
    <row r="1936" spans="3:11">
      <c r="C1936" s="22"/>
      <c r="D1936" s="46" t="s">
        <v>438</v>
      </c>
      <c r="E1936" s="46" t="s">
        <v>2730</v>
      </c>
      <c r="F1936" s="46" t="s">
        <v>831</v>
      </c>
      <c r="G1936" s="46" t="s">
        <v>548</v>
      </c>
      <c r="H1936" s="46">
        <v>9414000000</v>
      </c>
      <c r="I1936" s="46">
        <v>5356000000</v>
      </c>
      <c r="J1936" s="22">
        <v>3918000000</v>
      </c>
      <c r="K1936" s="22"/>
    </row>
    <row r="1937" spans="3:11">
      <c r="C1937" s="22"/>
      <c r="D1937" s="46" t="s">
        <v>438</v>
      </c>
      <c r="E1937" s="46" t="s">
        <v>824</v>
      </c>
      <c r="F1937" s="46" t="s">
        <v>811</v>
      </c>
      <c r="G1937" s="46"/>
      <c r="H1937" s="46">
        <v>1840000000</v>
      </c>
      <c r="I1937" s="46">
        <v>2224000000</v>
      </c>
      <c r="J1937" s="22">
        <v>2091000000</v>
      </c>
      <c r="K1937" s="22"/>
    </row>
    <row r="1938" spans="3:11">
      <c r="C1938" s="22"/>
      <c r="D1938" s="46" t="s">
        <v>438</v>
      </c>
      <c r="E1938" s="46" t="s">
        <v>832</v>
      </c>
      <c r="F1938" s="46" t="s">
        <v>823</v>
      </c>
      <c r="G1938" s="46" t="s">
        <v>548</v>
      </c>
      <c r="H1938" s="46">
        <v>6908000000</v>
      </c>
      <c r="I1938" s="46">
        <v>5953000000</v>
      </c>
      <c r="J1938" s="22">
        <v>4565000000</v>
      </c>
      <c r="K1938" s="22"/>
    </row>
    <row r="1939" spans="3:11">
      <c r="C1939" s="22"/>
      <c r="D1939" s="46" t="s">
        <v>438</v>
      </c>
      <c r="E1939" s="46" t="s">
        <v>2251</v>
      </c>
      <c r="F1939" s="46" t="s">
        <v>2351</v>
      </c>
      <c r="G1939" s="46"/>
      <c r="H1939" s="46">
        <v>453000000</v>
      </c>
      <c r="I1939" s="46">
        <v>271000000</v>
      </c>
      <c r="J1939" s="22">
        <v>226000000</v>
      </c>
      <c r="K1939" s="22"/>
    </row>
    <row r="1940" spans="3:11">
      <c r="C1940" s="22"/>
      <c r="D1940" s="46" t="s">
        <v>438</v>
      </c>
      <c r="E1940" s="46" t="s">
        <v>837</v>
      </c>
      <c r="F1940" s="46" t="s">
        <v>839</v>
      </c>
      <c r="G1940" s="46"/>
      <c r="H1940" s="46">
        <v>51000000</v>
      </c>
      <c r="I1940" s="46">
        <v>136000000</v>
      </c>
      <c r="J1940" s="22">
        <v>0</v>
      </c>
      <c r="K1940" s="22"/>
    </row>
    <row r="1941" spans="3:11">
      <c r="C1941" s="22"/>
      <c r="D1941" s="46" t="s">
        <v>438</v>
      </c>
      <c r="E1941" s="46" t="s">
        <v>2732</v>
      </c>
      <c r="F1941" s="46" t="s">
        <v>2232</v>
      </c>
      <c r="G1941" s="46"/>
      <c r="H1941" s="46">
        <v>110503000000</v>
      </c>
      <c r="I1941" s="46">
        <v>93910000000</v>
      </c>
      <c r="J1941" s="22">
        <v>83770000000</v>
      </c>
      <c r="K1941" s="22"/>
    </row>
    <row r="1942" spans="3:11">
      <c r="C1942" s="22"/>
      <c r="D1942" s="46" t="s">
        <v>438</v>
      </c>
      <c r="E1942" s="46" t="s">
        <v>1970</v>
      </c>
      <c r="F1942" s="46" t="s">
        <v>2733</v>
      </c>
      <c r="G1942" s="46"/>
      <c r="H1942" s="46">
        <v>-348000000</v>
      </c>
      <c r="I1942" s="46">
        <v>-1941000000</v>
      </c>
      <c r="J1942" s="22">
        <v>2420000000</v>
      </c>
      <c r="K1942" s="22"/>
    </row>
    <row r="1943" spans="3:11">
      <c r="C1943" s="22"/>
      <c r="D1943" s="46" t="s">
        <v>438</v>
      </c>
      <c r="E1943" s="46" t="s">
        <v>35</v>
      </c>
      <c r="F1943" s="46" t="s">
        <v>2734</v>
      </c>
      <c r="G1943" s="46" t="s">
        <v>548</v>
      </c>
      <c r="H1943" s="46"/>
      <c r="I1943" s="46"/>
      <c r="J1943" s="22"/>
      <c r="K1943" s="22"/>
    </row>
    <row r="1944" spans="3:11">
      <c r="C1944" s="22"/>
      <c r="D1944" s="46" t="s">
        <v>438</v>
      </c>
      <c r="E1944" s="46" t="s">
        <v>35</v>
      </c>
      <c r="F1944" s="46" t="s">
        <v>2735</v>
      </c>
      <c r="G1944" s="46" t="s">
        <v>548</v>
      </c>
      <c r="H1944" s="46"/>
      <c r="I1944" s="46"/>
      <c r="J1944" s="22"/>
      <c r="K1944" s="22"/>
    </row>
    <row r="1945" spans="3:11">
      <c r="C1945" s="22"/>
      <c r="D1945" s="46" t="s">
        <v>263</v>
      </c>
      <c r="E1945" s="46" t="s">
        <v>428</v>
      </c>
      <c r="F1945" s="46"/>
      <c r="G1945" s="46"/>
      <c r="H1945" s="46"/>
      <c r="I1945" s="46"/>
      <c r="J1945" s="22"/>
      <c r="K1945" s="22"/>
    </row>
    <row r="1946" spans="3:11">
      <c r="C1946" s="22"/>
      <c r="D1946" s="46"/>
      <c r="E1946" s="46" t="s">
        <v>425</v>
      </c>
      <c r="F1946" s="46" t="s">
        <v>287</v>
      </c>
      <c r="G1946" s="46"/>
      <c r="H1946" s="46"/>
      <c r="I1946" s="46"/>
      <c r="J1946" s="22"/>
      <c r="K1946" s="22"/>
    </row>
    <row r="1947" spans="3:11">
      <c r="C1947" s="22"/>
      <c r="D1947" s="46"/>
      <c r="E1947" s="46"/>
      <c r="F1947" s="46" t="s">
        <v>426</v>
      </c>
      <c r="G1947" s="46"/>
      <c r="H1947" s="46"/>
      <c r="I1947" s="46"/>
      <c r="J1947" s="22"/>
      <c r="K1947" s="22"/>
    </row>
    <row r="1948" spans="3:11">
      <c r="C1948" s="22"/>
      <c r="D1948" s="46" t="s">
        <v>438</v>
      </c>
      <c r="E1948" s="46" t="s">
        <v>4033</v>
      </c>
      <c r="F1948" s="46" t="s">
        <v>4034</v>
      </c>
      <c r="G1948" s="46"/>
      <c r="H1948" s="46"/>
      <c r="I1948" s="46"/>
      <c r="J1948" s="22"/>
      <c r="K1948" s="22"/>
    </row>
    <row r="1949" spans="3:11">
      <c r="C1949" s="22"/>
      <c r="D1949" s="46" t="s">
        <v>438</v>
      </c>
      <c r="E1949" s="46" t="s">
        <v>4035</v>
      </c>
      <c r="F1949" s="46" t="s">
        <v>1346</v>
      </c>
      <c r="G1949" s="46"/>
      <c r="H1949" s="46"/>
      <c r="I1949" s="46"/>
      <c r="J1949" s="22"/>
      <c r="K1949" s="22"/>
    </row>
    <row r="1950" spans="3:11">
      <c r="C1950" s="22"/>
      <c r="D1950" s="46" t="s">
        <v>438</v>
      </c>
      <c r="E1950" s="46" t="s">
        <v>4036</v>
      </c>
      <c r="F1950" s="46" t="s">
        <v>4037</v>
      </c>
      <c r="G1950" s="46"/>
      <c r="H1950" s="46"/>
      <c r="I1950" s="46"/>
      <c r="J1950" s="22"/>
      <c r="K1950" s="22"/>
    </row>
    <row r="1951" spans="3:11">
      <c r="C1951" s="22"/>
      <c r="D1951" s="46" t="s">
        <v>2576</v>
      </c>
      <c r="E1951" s="46" t="s">
        <v>4038</v>
      </c>
      <c r="F1951" s="46" t="s">
        <v>4039</v>
      </c>
      <c r="G1951" s="46"/>
      <c r="H1951" s="46"/>
      <c r="I1951" s="46"/>
      <c r="J1951" s="22"/>
      <c r="K1951" s="22"/>
    </row>
    <row r="1952" spans="3:11">
      <c r="C1952" s="22"/>
      <c r="D1952" s="46"/>
      <c r="E1952" s="46"/>
      <c r="F1952" s="46" t="s">
        <v>4040</v>
      </c>
      <c r="G1952" s="46"/>
      <c r="H1952" s="46"/>
      <c r="I1952" s="46"/>
      <c r="J1952" s="22"/>
      <c r="K1952" s="22"/>
    </row>
    <row r="1953" spans="3:11">
      <c r="C1953" s="22"/>
      <c r="D1953" s="46" t="s">
        <v>438</v>
      </c>
      <c r="E1953" s="46" t="s">
        <v>4041</v>
      </c>
      <c r="F1953" s="46" t="s">
        <v>4042</v>
      </c>
      <c r="G1953" s="46"/>
      <c r="H1953" s="46"/>
      <c r="I1953" s="46"/>
      <c r="J1953" s="22"/>
      <c r="K1953" s="22"/>
    </row>
    <row r="1954" spans="3:11">
      <c r="C1954" s="22"/>
      <c r="D1954" s="46" t="s">
        <v>438</v>
      </c>
      <c r="E1954" s="46" t="s">
        <v>4043</v>
      </c>
      <c r="F1954" s="46" t="s">
        <v>4044</v>
      </c>
      <c r="G1954" s="46"/>
      <c r="H1954" s="46"/>
      <c r="I1954" s="46"/>
      <c r="J1954" s="22"/>
      <c r="K1954" s="22"/>
    </row>
    <row r="1955" spans="3:11">
      <c r="C1955" s="22"/>
      <c r="D1955" s="46" t="s">
        <v>438</v>
      </c>
      <c r="E1955" s="46" t="s">
        <v>4045</v>
      </c>
      <c r="F1955" s="46" t="s">
        <v>4046</v>
      </c>
      <c r="G1955" s="46"/>
      <c r="H1955" s="46"/>
      <c r="I1955" s="46"/>
      <c r="J1955" s="22"/>
      <c r="K1955" s="22"/>
    </row>
    <row r="1956" spans="3:11">
      <c r="C1956" s="22"/>
      <c r="D1956" s="46" t="s">
        <v>438</v>
      </c>
      <c r="E1956" s="46" t="s">
        <v>4047</v>
      </c>
      <c r="F1956" s="46" t="s">
        <v>4048</v>
      </c>
      <c r="G1956" s="46"/>
      <c r="H1956" s="46">
        <v>0.06</v>
      </c>
      <c r="I1956" s="46"/>
      <c r="J1956" s="22"/>
      <c r="K1956" s="22"/>
    </row>
    <row r="1957" spans="3:11">
      <c r="C1957" s="22"/>
      <c r="D1957" s="46" t="s">
        <v>438</v>
      </c>
      <c r="E1957" s="46" t="s">
        <v>2766</v>
      </c>
      <c r="F1957" s="46" t="s">
        <v>4049</v>
      </c>
      <c r="G1957" s="46"/>
      <c r="H1957" s="46">
        <v>0.1</v>
      </c>
      <c r="I1957" s="46"/>
      <c r="J1957" s="22"/>
      <c r="K1957" s="22"/>
    </row>
    <row r="1958" spans="3:11">
      <c r="C1958" s="22"/>
      <c r="D1958" s="46" t="s">
        <v>438</v>
      </c>
      <c r="E1958" s="46" t="s">
        <v>4050</v>
      </c>
      <c r="F1958" s="46" t="s">
        <v>4051</v>
      </c>
      <c r="G1958" s="46"/>
      <c r="H1958" s="46">
        <v>0.05</v>
      </c>
      <c r="I1958" s="46"/>
      <c r="J1958" s="22"/>
      <c r="K1958" s="22"/>
    </row>
    <row r="1959" spans="3:11">
      <c r="C1959" s="22"/>
      <c r="D1959" s="46" t="s">
        <v>438</v>
      </c>
      <c r="E1959" s="46" t="s">
        <v>4052</v>
      </c>
      <c r="F1959" s="46" t="s">
        <v>4053</v>
      </c>
      <c r="G1959" s="46"/>
      <c r="H1959" s="46">
        <v>0.04</v>
      </c>
      <c r="I1959" s="46"/>
      <c r="J1959" s="22"/>
      <c r="K1959" s="22"/>
    </row>
    <row r="1960" spans="3:11">
      <c r="C1960" s="22"/>
      <c r="D1960" s="46" t="s">
        <v>438</v>
      </c>
      <c r="E1960" s="46" t="s">
        <v>4054</v>
      </c>
      <c r="F1960" s="46" t="s">
        <v>4055</v>
      </c>
      <c r="G1960" s="46"/>
      <c r="H1960" s="46">
        <v>0.08</v>
      </c>
      <c r="I1960" s="46"/>
      <c r="J1960" s="22"/>
      <c r="K1960" s="22"/>
    </row>
    <row r="1961" spans="3:11">
      <c r="C1961" s="22"/>
      <c r="D1961" s="46" t="s">
        <v>438</v>
      </c>
      <c r="E1961" s="46" t="s">
        <v>4056</v>
      </c>
      <c r="F1961" s="46" t="s">
        <v>4057</v>
      </c>
      <c r="G1961" s="46"/>
      <c r="H1961" s="46">
        <v>0.04</v>
      </c>
      <c r="I1961" s="46"/>
      <c r="J1961" s="22"/>
      <c r="K1961" s="22"/>
    </row>
    <row r="1962" spans="3:11">
      <c r="C1962" s="22"/>
      <c r="D1962" s="46" t="s">
        <v>2576</v>
      </c>
      <c r="E1962" s="46" t="s">
        <v>4058</v>
      </c>
      <c r="F1962" s="46" t="s">
        <v>4059</v>
      </c>
      <c r="G1962" s="46"/>
      <c r="H1962" s="46"/>
      <c r="I1962" s="46"/>
      <c r="J1962" s="22"/>
      <c r="K1962" s="22"/>
    </row>
    <row r="1963" spans="3:11">
      <c r="C1963" s="22"/>
      <c r="D1963" s="46" t="s">
        <v>2576</v>
      </c>
      <c r="E1963" s="46" t="s">
        <v>4060</v>
      </c>
      <c r="F1963" s="46" t="s">
        <v>4061</v>
      </c>
      <c r="G1963" s="46"/>
      <c r="H1963" s="46"/>
      <c r="I1963" s="46"/>
      <c r="J1963" s="22"/>
      <c r="K1963" s="22"/>
    </row>
    <row r="1964" spans="3:11">
      <c r="C1964" s="22"/>
      <c r="D1964" s="46" t="s">
        <v>2576</v>
      </c>
      <c r="E1964" s="46" t="s">
        <v>4062</v>
      </c>
      <c r="F1964" s="46" t="s">
        <v>4063</v>
      </c>
      <c r="G1964" s="46"/>
      <c r="H1964" s="46">
        <v>2100000000</v>
      </c>
      <c r="I1964" s="46"/>
      <c r="J1964" s="22"/>
      <c r="K1964" s="22"/>
    </row>
    <row r="1965" spans="3:11">
      <c r="C1965" s="22"/>
      <c r="D1965" s="46" t="s">
        <v>2576</v>
      </c>
      <c r="E1965" s="46" t="s">
        <v>4064</v>
      </c>
      <c r="F1965" s="46" t="s">
        <v>2535</v>
      </c>
      <c r="G1965" s="46"/>
      <c r="H1965" s="46">
        <v>0.03</v>
      </c>
      <c r="I1965" s="46"/>
      <c r="J1965" s="22"/>
      <c r="K1965" s="22"/>
    </row>
    <row r="1966" spans="3:11">
      <c r="C1966" s="22"/>
      <c r="D1966" s="46" t="s">
        <v>263</v>
      </c>
      <c r="E1966" s="46" t="s">
        <v>428</v>
      </c>
      <c r="F1966" s="46"/>
      <c r="G1966" s="46"/>
      <c r="H1966" s="46"/>
      <c r="I1966" s="46"/>
      <c r="J1966" s="22"/>
      <c r="K1966" s="22"/>
    </row>
    <row r="1967" spans="3:11">
      <c r="C1967" s="22"/>
      <c r="D1967" s="46"/>
      <c r="E1967" s="46"/>
      <c r="F1967" s="46"/>
      <c r="G1967" s="46"/>
      <c r="H1967" s="46"/>
      <c r="I1967" s="46"/>
      <c r="J1967" s="22"/>
      <c r="K1967" s="22"/>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b c 6 5 0 8 6 - 2 7 1 0 - 4 0 3 4 - b 6 9 f - 3 0 4 e 7 e 9 3 a 0 e 8 "   x m l n s = " h t t p : / / s c h e m a s . m i c r o s o f t . c o m / D a t a M a s h u p " > A A A A A B g D A A B Q S w M E F A A C A A g A g V V R T Z N b N + q o A A A A + A A A A B I A H A B D b 2 5 m a W c v U G F j a 2 F n Z S 5 4 b W w g o h g A K K A U A A A A A A A A A A A A A A A A A A A A A A A A A A A A h Y 9 N C s I w F I S v U r J v k k b 8 o b y m o A s 3 F g R B 3 I Y Y 2 2 D 7 K k 1 q e z c X H s k r W N C q O 5 c z f A P f P G 5 3 S P u q D K 6 m c b b G h E S U k 8 C g r o 8 W 8 4 S 0 / h Q u S C p h q / R Z 5 S Y Y Y H R x 7 2 x C C u 8 v M W N d 1 9 F u Q u s m Z 4 L z i B 2 y z U 4 X p l K h R e c V a k M + q + P / F Z G w f 8 l I Q W e C T o U Q d M 4 j Y G M N m c U v I g Z j y o H 9 l L B q S 9 8 2 R h o M 1 0 t g Y w T 2 f i G f U E s D B B Q A A g A I A I F V U U 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B V V F N K I p H u A 4 A A A A R A A A A E w A c A E Z v c m 1 1 b G F z L 1 N l Y 3 R p b 2 4 x L m 0 g o h g A K K A U A A A A A A A A A A A A A A A A A A A A A A A A A A A A K 0 5 N L s n M z 1 M I h t C G 1 g B Q S w E C L Q A U A A I A C A C B V V F N k 1 s 3 6 q g A A A D 4 A A A A E g A A A A A A A A A A A A A A A A A A A A A A Q 2 9 u Z m l n L 1 B h Y 2 t h Z 2 U u e G 1 s U E s B A i 0 A F A A C A A g A g V V R T Q / K 6 a u k A A A A 6 Q A A A B M A A A A A A A A A A A A A A A A A 9 A A A A F t D b 2 5 0 Z W 5 0 X 1 R 5 c G V z X S 5 4 b W x Q S w E C L Q A U A A I A C A C B V V F N K I p H u A 4 A A A A R A A A A E w A A A A A A A A A A A A A A A A D l A Q A A R m 9 y b X V s Y X M v U 2 V j d G l v b j E u b V B L B Q Y A A A A A A w A D A M I A A A B A A g A A A A A R 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m Y W x z Z T w v R m l y Z X d h b G x F b m F i b G V k P j w v U G V y b W l z c 2 l v b k x p c 3 Q + x Q E A A A A A A A C j 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C Y B A A A B A A A A 0 I y d 3 w E V 0 R G M e g D A T 8 K X 6 w E A A A B 9 5 K S F 6 U U 7 R q B Z B P 8 B Z d 9 o A A A A A A I A A A A A A B B m A A A A A Q A A I A A A A G B y y G e j J D n V J p a X y k y 3 v + G 1 L V A Z L u d / f F B Q 2 Q A t R M 5 N A A A A A A 6 A A A A A A g A A I A A A A N n P P + 7 9 M L 9 v R 8 j h O M y K c 7 A X p M Q x 9 z J N 2 D S K D q m I I r u C U A A A A D 5 X n 2 f 2 k 5 + 5 9 1 x i H a L l b N f u Z I 0 / a M X v t N H f f W N I 0 O G l l v o 1 / G 9 I x E A 3 p 8 3 K j l s B t L V V Q Z V C I X G z t i G h s d x O k e j b i M X 1 r C n E 9 5 O Y H k 9 7 x C r / Q A A A A I c p E q a 6 6 r J v s R 9 8 l x j L q E d i + 0 3 d m 6 w L N m q T 3 M o + C O R b s j e 6 N f T x W V 5 0 Y V + u 6 f 9 L y J L n 8 k z E V m o I c X X h 5 V t 1 y + E = < / D a t a M a s h u p > 
</file>

<file path=customXml/itemProps1.xml><?xml version="1.0" encoding="utf-8"?>
<ds:datastoreItem xmlns:ds="http://schemas.openxmlformats.org/officeDocument/2006/customXml" ds:itemID="{B7504728-B816-479B-A0B5-CE0A89579B6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30</vt:i4>
      </vt:variant>
    </vt:vector>
  </HeadingPairs>
  <TitlesOfParts>
    <vt:vector size="44" baseType="lpstr">
      <vt:lpstr>Search</vt:lpstr>
      <vt:lpstr>Model</vt:lpstr>
      <vt:lpstr>standiZd</vt:lpstr>
      <vt:lpstr>X Financials</vt:lpstr>
      <vt:lpstr>Filing (1)</vt:lpstr>
      <vt:lpstr>Filing (2)</vt:lpstr>
      <vt:lpstr>Filing (3)</vt:lpstr>
      <vt:lpstr>Filing (4)</vt:lpstr>
      <vt:lpstr>Filing (5)</vt:lpstr>
      <vt:lpstr>Filing (6)</vt:lpstr>
      <vt:lpstr>Filing (7)</vt:lpstr>
      <vt:lpstr>Filing (8)</vt:lpstr>
      <vt:lpstr>Settings</vt:lpstr>
      <vt:lpstr>FAQ</vt:lpstr>
      <vt:lpstr>Category</vt:lpstr>
      <vt:lpstr>FileName</vt:lpstr>
      <vt:lpstr>'Filing (1)'!Financials</vt:lpstr>
      <vt:lpstr>'Filing (2)'!Financials</vt:lpstr>
      <vt:lpstr>'Filing (3)'!Financials</vt:lpstr>
      <vt:lpstr>'Filing (4)'!Financials</vt:lpstr>
      <vt:lpstr>'Filing (5)'!Financials</vt:lpstr>
      <vt:lpstr>'Filing (6)'!Financials</vt:lpstr>
      <vt:lpstr>'Filing (7)'!Financials</vt:lpstr>
      <vt:lpstr>'Filing (8)'!Financials</vt:lpstr>
      <vt:lpstr>'Filing (1)'!RefData</vt:lpstr>
      <vt:lpstr>'Filing (2)'!RefData</vt:lpstr>
      <vt:lpstr>'Filing (3)'!RefData</vt:lpstr>
      <vt:lpstr>'Filing (4)'!RefData</vt:lpstr>
      <vt:lpstr>'Filing (5)'!RefData</vt:lpstr>
      <vt:lpstr>'Filing (6)'!RefData</vt:lpstr>
      <vt:lpstr>'Filing (7)'!RefData</vt:lpstr>
      <vt:lpstr>'Filing (8)'!RefData</vt:lpstr>
      <vt:lpstr>RepTagCol</vt:lpstr>
      <vt:lpstr>StdTagCol</vt:lpstr>
      <vt:lpstr>Token</vt:lpstr>
      <vt:lpstr>ValColZero</vt:lpstr>
      <vt:lpstr>'Filing (1)'!WebQFiling1</vt:lpstr>
      <vt:lpstr>'Filing (2)'!WebQFiling1</vt:lpstr>
      <vt:lpstr>'Filing (3)'!WebQFiling1</vt:lpstr>
      <vt:lpstr>'Filing (4)'!WebQFiling1</vt:lpstr>
      <vt:lpstr>'Filing (5)'!WebQFiling1</vt:lpstr>
      <vt:lpstr>'Filing (6)'!WebQFiling1</vt:lpstr>
      <vt:lpstr>'Filing (7)'!WebQFiling1</vt:lpstr>
      <vt:lpstr>'Filing (8)'!WebQFiling1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Truscott</dc:creator>
  <cp:lastModifiedBy>Aniruddha choudhury</cp:lastModifiedBy>
  <dcterms:created xsi:type="dcterms:W3CDTF">2018-10-11T12:35:30Z</dcterms:created>
  <dcterms:modified xsi:type="dcterms:W3CDTF">2019-03-06T18:44:31Z</dcterms:modified>
</cp:coreProperties>
</file>