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LEAKAGE REPORT(ENGINE FACTORY)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AA9" i="1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7"/>
  <c r="Z7"/>
  <c r="Z9"/>
  <c r="U59"/>
  <c r="V59"/>
  <c r="W59"/>
  <c r="X59"/>
  <c r="Z59" s="1"/>
  <c r="Y59"/>
  <c r="Z10"/>
  <c r="Z11"/>
  <c r="Z12"/>
  <c r="Z13"/>
  <c r="Z14"/>
  <c r="Z15"/>
  <c r="Z16"/>
  <c r="Z17"/>
  <c r="Z18"/>
  <c r="Z19"/>
  <c r="Z20"/>
  <c r="Z21"/>
  <c r="Z23"/>
  <c r="Z24"/>
  <c r="Z25"/>
  <c r="Z26"/>
  <c r="Z27"/>
  <c r="Z31"/>
  <c r="Z32"/>
  <c r="Z35"/>
  <c r="Z36"/>
  <c r="Z37"/>
  <c r="Z38"/>
  <c r="Z39"/>
  <c r="Z40"/>
  <c r="Z41"/>
  <c r="Z43"/>
  <c r="Z44"/>
  <c r="Z45"/>
  <c r="Z46"/>
  <c r="Z47"/>
  <c r="Z51"/>
  <c r="Z52"/>
  <c r="Z53"/>
  <c r="Z54"/>
  <c r="Z55"/>
  <c r="Z56"/>
  <c r="Z57"/>
  <c r="Z58"/>
</calcChain>
</file>

<file path=xl/sharedStrings.xml><?xml version="1.0" encoding="utf-8"?>
<sst xmlns="http://schemas.openxmlformats.org/spreadsheetml/2006/main" count="268" uniqueCount="124">
  <si>
    <t>Area</t>
  </si>
  <si>
    <t>SI. NO.</t>
  </si>
  <si>
    <t>M/C No.</t>
  </si>
  <si>
    <t>Leakage Point</t>
  </si>
  <si>
    <t xml:space="preserve">Observed on </t>
  </si>
  <si>
    <t>Grade of Leaking Oil</t>
  </si>
  <si>
    <t xml:space="preserve">Major / Minor </t>
  </si>
  <si>
    <t>Detection Period Surpassed by</t>
  </si>
  <si>
    <t>Action Taken</t>
  </si>
  <si>
    <t>MAJOR</t>
  </si>
  <si>
    <t>UNKNOWN</t>
  </si>
  <si>
    <t>February'15</t>
  </si>
  <si>
    <t>March'15</t>
  </si>
  <si>
    <t>April'15</t>
  </si>
  <si>
    <t>VAS TRIBO-TOTAL FLUID MANGEMENT SERVICES
Tata Motors Ltd,Jsr.</t>
  </si>
  <si>
    <t>Line Wise Leakage Report</t>
  </si>
  <si>
    <t>Blockline</t>
  </si>
  <si>
    <t>CamShaft</t>
  </si>
  <si>
    <t>M50-0329</t>
  </si>
  <si>
    <t>JAN'15</t>
  </si>
  <si>
    <t>PIPE LEAKAGE</t>
  </si>
  <si>
    <t>14.12.14</t>
  </si>
  <si>
    <t>HYD-68</t>
  </si>
  <si>
    <t>MINOR</t>
  </si>
  <si>
    <t>M36-6076A</t>
  </si>
  <si>
    <t>INTERNAL LEAKAGE</t>
  </si>
  <si>
    <t>16.12.14</t>
  </si>
  <si>
    <t>M50-509</t>
  </si>
  <si>
    <t>PIPE FITINGS</t>
  </si>
  <si>
    <t>22.12.14</t>
  </si>
  <si>
    <t xml:space="preserve">MAJOR  </t>
  </si>
  <si>
    <t>MAKINO-3</t>
  </si>
  <si>
    <t>02.03.15</t>
  </si>
  <si>
    <t>HYD-32</t>
  </si>
  <si>
    <t>MAKINO-6</t>
  </si>
  <si>
    <t>05.03.15</t>
  </si>
  <si>
    <t>MAKINO-4</t>
  </si>
  <si>
    <t>09.03.15</t>
  </si>
  <si>
    <t>MAKINO-1</t>
  </si>
  <si>
    <t>MAKINO-2</t>
  </si>
  <si>
    <t>15.03.15</t>
  </si>
  <si>
    <t>18.03.15</t>
  </si>
  <si>
    <t>M36-6260</t>
  </si>
  <si>
    <t>19.03.15</t>
  </si>
  <si>
    <t>LINE BORING</t>
  </si>
  <si>
    <t>21.03.15</t>
  </si>
  <si>
    <t>M50-0456</t>
  </si>
  <si>
    <t>04.04.15</t>
  </si>
  <si>
    <t>M36-6018</t>
  </si>
  <si>
    <t>07.04.15</t>
  </si>
  <si>
    <t>M15-6069A</t>
  </si>
  <si>
    <t>08.04.15</t>
  </si>
  <si>
    <t>14.04.15</t>
  </si>
  <si>
    <t>16.04.15</t>
  </si>
  <si>
    <t>M60-0056</t>
  </si>
  <si>
    <t>CYLINDER LEAKAGE</t>
  </si>
  <si>
    <t>04.05.15</t>
  </si>
  <si>
    <t>H.M.T</t>
  </si>
  <si>
    <t>12.12.14</t>
  </si>
  <si>
    <t>PREMIERE</t>
  </si>
  <si>
    <t>PIPE FITTINGS</t>
  </si>
  <si>
    <t>10.12.14</t>
  </si>
  <si>
    <t>M-4317</t>
  </si>
  <si>
    <t>LEAKAGE FROM BOTTOM</t>
  </si>
  <si>
    <t>M-4316</t>
  </si>
  <si>
    <t>M-4319</t>
  </si>
  <si>
    <t>LEAKAGE FROM INNER SIDE</t>
  </si>
  <si>
    <t>M36-5657</t>
  </si>
  <si>
    <t>05.04.15</t>
  </si>
  <si>
    <t>Crankshaft</t>
  </si>
  <si>
    <t>Headline</t>
  </si>
  <si>
    <t>M15-5507</t>
  </si>
  <si>
    <t>CYLINDER &amp; PIPE LEAKAGE</t>
  </si>
  <si>
    <t>MAKINO-5</t>
  </si>
  <si>
    <t>13.12.15</t>
  </si>
  <si>
    <t>16.03.15</t>
  </si>
  <si>
    <t>MAKINO-7</t>
  </si>
  <si>
    <t>15.04.15</t>
  </si>
  <si>
    <t>M60-0085</t>
  </si>
  <si>
    <t>14.03.15</t>
  </si>
  <si>
    <t>M10-4197</t>
  </si>
  <si>
    <t>ABRO-2</t>
  </si>
  <si>
    <t>09.01.15</t>
  </si>
  <si>
    <t>M50-0436</t>
  </si>
  <si>
    <t>19.01.15</t>
  </si>
  <si>
    <t>LANDIS-1</t>
  </si>
  <si>
    <t>LANDIS-2</t>
  </si>
  <si>
    <t>HYSPIN-15</t>
  </si>
  <si>
    <t>5 MONTH</t>
  </si>
  <si>
    <t>2 MONTH</t>
  </si>
  <si>
    <t>2 MONTJH</t>
  </si>
  <si>
    <t>1 MONTH</t>
  </si>
  <si>
    <t>M50-0453</t>
  </si>
  <si>
    <t>07.05.15</t>
  </si>
  <si>
    <t>MAY'15</t>
  </si>
  <si>
    <t>NEW CBNBORING</t>
  </si>
  <si>
    <t>11.05.15</t>
  </si>
  <si>
    <t>M50-0142</t>
  </si>
  <si>
    <t>9.05.15</t>
  </si>
  <si>
    <t>under maintainance.</t>
  </si>
  <si>
    <t>12.05.15</t>
  </si>
  <si>
    <t>3 CYLINDER REPAIERD AND REST ARE IN UNDER MAINTAINANCE.</t>
  </si>
  <si>
    <t>ARRESTED</t>
  </si>
  <si>
    <t>18.05.15</t>
  </si>
  <si>
    <t>M50-0432</t>
  </si>
  <si>
    <t>20.05.15</t>
  </si>
  <si>
    <t>M10-4050</t>
  </si>
  <si>
    <t>arrested</t>
  </si>
  <si>
    <t>B.F.W</t>
  </si>
  <si>
    <t>21.05.15</t>
  </si>
  <si>
    <t>line boring(lube tank)</t>
  </si>
  <si>
    <t>upper side of the tank</t>
  </si>
  <si>
    <t>WL-68</t>
  </si>
  <si>
    <t>LINE BORING(COOLANT TANK)</t>
  </si>
  <si>
    <t>PUMP LEAKAGE</t>
  </si>
  <si>
    <t>HYSOL-3505</t>
  </si>
  <si>
    <t>MAKINO-6(COOLANT TANK)</t>
  </si>
  <si>
    <t>B-4000</t>
  </si>
  <si>
    <t>M10-4002</t>
  </si>
  <si>
    <t>M15-4182</t>
  </si>
  <si>
    <t>M50-0509</t>
  </si>
  <si>
    <t>31.05.15</t>
  </si>
  <si>
    <t>lube-150</t>
  </si>
  <si>
    <t>M50-0482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</si>
</sst>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7"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/>
    <xf numFmtId="0" fontId="6" fillId="0" borderId="7" xfId="0" applyFont="1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/>
    <xf numFmtId="0" fontId="6" fillId="0" borderId="5" xfId="0" applyFont="1" applyFill="1" applyBorder="1" applyAlignment="1"/>
    <xf numFmtId="0" fontId="6" fillId="0" borderId="18" xfId="0" applyFont="1" applyFill="1" applyBorder="1" applyAlignment="1">
      <alignment horizontal="center"/>
    </xf>
    <xf numFmtId="0" fontId="6" fillId="0" borderId="28" xfId="0" applyFont="1" applyFill="1" applyBorder="1" applyAlignment="1"/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29" xfId="0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0" borderId="12" xfId="0" applyFont="1" applyFill="1" applyBorder="1" applyAlignment="1"/>
    <xf numFmtId="0" fontId="0" fillId="0" borderId="12" xfId="0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0" fontId="6" fillId="0" borderId="16" xfId="0" applyFont="1" applyFill="1" applyBorder="1" applyAlignment="1"/>
    <xf numFmtId="0" fontId="0" fillId="0" borderId="16" xfId="0" applyFill="1" applyBorder="1" applyAlignment="1">
      <alignment horizontal="center"/>
    </xf>
    <xf numFmtId="0" fontId="6" fillId="0" borderId="31" xfId="0" applyFont="1" applyFill="1" applyBorder="1"/>
    <xf numFmtId="0" fontId="6" fillId="0" borderId="31" xfId="0" applyFont="1" applyFill="1" applyBorder="1" applyAlignment="1">
      <alignment vertical="center"/>
    </xf>
    <xf numFmtId="0" fontId="6" fillId="0" borderId="32" xfId="0" applyFont="1" applyFill="1" applyBorder="1" applyAlignment="1">
      <alignment vertical="center"/>
    </xf>
    <xf numFmtId="0" fontId="6" fillId="0" borderId="31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/>
    </xf>
    <xf numFmtId="0" fontId="6" fillId="6" borderId="1" xfId="0" applyFont="1" applyFill="1" applyBorder="1" applyAlignment="1"/>
    <xf numFmtId="0" fontId="6" fillId="6" borderId="7" xfId="0" applyFont="1" applyFill="1" applyBorder="1" applyAlignment="1"/>
    <xf numFmtId="0" fontId="0" fillId="6" borderId="1" xfId="0" applyFill="1" applyBorder="1" applyAlignment="1">
      <alignment horizontal="center"/>
    </xf>
    <xf numFmtId="0" fontId="6" fillId="3" borderId="1" xfId="0" applyFont="1" applyFill="1" applyBorder="1" applyAlignment="1"/>
    <xf numFmtId="0" fontId="6" fillId="0" borderId="17" xfId="0" applyFont="1" applyFill="1" applyBorder="1"/>
    <xf numFmtId="0" fontId="4" fillId="0" borderId="12" xfId="0" applyFont="1" applyFill="1" applyBorder="1" applyAlignment="1">
      <alignment horizontal="center"/>
    </xf>
    <xf numFmtId="16" fontId="4" fillId="0" borderId="12" xfId="0" applyNumberFormat="1" applyFont="1" applyFill="1" applyBorder="1" applyAlignment="1">
      <alignment horizontal="center"/>
    </xf>
    <xf numFmtId="0" fontId="1" fillId="0" borderId="0" xfId="0" applyFont="1" applyBorder="1"/>
    <xf numFmtId="0" fontId="6" fillId="0" borderId="33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 vertical="center"/>
    </xf>
    <xf numFmtId="0" fontId="6" fillId="6" borderId="12" xfId="0" applyFont="1" applyFill="1" applyBorder="1" applyAlignment="1"/>
    <xf numFmtId="0" fontId="0" fillId="6" borderId="12" xfId="0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/>
    </xf>
    <xf numFmtId="0" fontId="6" fillId="6" borderId="18" xfId="0" applyFont="1" applyFill="1" applyBorder="1" applyAlignment="1">
      <alignment horizontal="center" vertical="center"/>
    </xf>
    <xf numFmtId="0" fontId="6" fillId="6" borderId="18" xfId="0" applyFont="1" applyFill="1" applyBorder="1" applyAlignment="1"/>
    <xf numFmtId="0" fontId="0" fillId="6" borderId="18" xfId="0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18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6" borderId="24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28" xfId="0" applyFont="1" applyFill="1" applyBorder="1" applyAlignment="1"/>
    <xf numFmtId="0" fontId="10" fillId="6" borderId="1" xfId="0" applyFont="1" applyFill="1" applyBorder="1" applyAlignment="1">
      <alignment horizontal="center"/>
    </xf>
    <xf numFmtId="0" fontId="0" fillId="0" borderId="19" xfId="0" applyBorder="1"/>
    <xf numFmtId="0" fontId="0" fillId="0" borderId="26" xfId="0" applyBorder="1"/>
    <xf numFmtId="0" fontId="0" fillId="0" borderId="35" xfId="0" applyBorder="1"/>
    <xf numFmtId="0" fontId="4" fillId="9" borderId="23" xfId="0" applyFont="1" applyFill="1" applyBorder="1" applyAlignment="1" applyProtection="1">
      <alignment horizontal="center" vertical="center"/>
      <protection locked="0"/>
    </xf>
    <xf numFmtId="0" fontId="5" fillId="9" borderId="16" xfId="0" applyFont="1" applyFill="1" applyBorder="1" applyAlignment="1" applyProtection="1">
      <alignment horizontal="center" vertical="center" wrapText="1"/>
      <protection locked="0"/>
    </xf>
    <xf numFmtId="0" fontId="4" fillId="9" borderId="16" xfId="0" applyFont="1" applyFill="1" applyBorder="1" applyAlignment="1" applyProtection="1">
      <alignment horizontal="center" vertical="center" wrapText="1"/>
      <protection locked="0"/>
    </xf>
    <xf numFmtId="0" fontId="4" fillId="9" borderId="38" xfId="0" applyFont="1" applyFill="1" applyBorder="1" applyAlignment="1" applyProtection="1">
      <alignment vertical="center" wrapText="1"/>
      <protection locked="0"/>
    </xf>
    <xf numFmtId="0" fontId="4" fillId="0" borderId="39" xfId="0" applyFont="1" applyBorder="1"/>
    <xf numFmtId="0" fontId="0" fillId="0" borderId="40" xfId="0" applyBorder="1"/>
    <xf numFmtId="0" fontId="0" fillId="6" borderId="40" xfId="0" applyFill="1" applyBorder="1"/>
    <xf numFmtId="0" fontId="0" fillId="0" borderId="41" xfId="0" applyBorder="1"/>
    <xf numFmtId="0" fontId="1" fillId="3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0" xfId="0" applyFont="1" applyBorder="1"/>
    <xf numFmtId="0" fontId="0" fillId="6" borderId="2" xfId="0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30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30" xfId="0" applyFont="1" applyFill="1" applyBorder="1" applyAlignment="1">
      <alignment horizontal="center"/>
    </xf>
    <xf numFmtId="0" fontId="6" fillId="3" borderId="2" xfId="0" applyFont="1" applyFill="1" applyBorder="1" applyAlignment="1"/>
    <xf numFmtId="0" fontId="6" fillId="3" borderId="28" xfId="0" applyFont="1" applyFill="1" applyBorder="1" applyAlignment="1"/>
    <xf numFmtId="0" fontId="0" fillId="3" borderId="10" xfId="0" applyFill="1" applyBorder="1" applyAlignment="1">
      <alignment horizontal="center"/>
    </xf>
    <xf numFmtId="0" fontId="0" fillId="3" borderId="40" xfId="0" applyFill="1" applyBorder="1"/>
    <xf numFmtId="0" fontId="6" fillId="6" borderId="3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/>
    <xf numFmtId="0" fontId="0" fillId="6" borderId="10" xfId="0" applyFill="1" applyBorder="1" applyAlignment="1">
      <alignment horizontal="center"/>
    </xf>
    <xf numFmtId="0" fontId="6" fillId="3" borderId="33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 wrapText="1"/>
    </xf>
    <xf numFmtId="0" fontId="6" fillId="3" borderId="29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 wrapText="1"/>
    </xf>
    <xf numFmtId="0" fontId="6" fillId="6" borderId="9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2" fillId="9" borderId="21" xfId="0" applyFont="1" applyFill="1" applyBorder="1" applyAlignment="1">
      <alignment horizontal="center"/>
    </xf>
    <xf numFmtId="0" fontId="12" fillId="9" borderId="3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4" fillId="9" borderId="17" xfId="0" applyFont="1" applyFill="1" applyBorder="1" applyAlignment="1" applyProtection="1">
      <alignment horizontal="center" vertical="center" wrapText="1"/>
      <protection locked="0"/>
    </xf>
    <xf numFmtId="0" fontId="4" fillId="9" borderId="37" xfId="0" applyFont="1" applyFill="1" applyBorder="1" applyAlignment="1" applyProtection="1">
      <alignment horizontal="center" vertical="center" wrapText="1"/>
      <protection locked="0"/>
    </xf>
    <xf numFmtId="0" fontId="6" fillId="0" borderId="12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12" fillId="7" borderId="34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0" fontId="12" fillId="7" borderId="27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6" fillId="0" borderId="42" xfId="0" applyFont="1" applyFill="1" applyBorder="1" applyAlignment="1">
      <alignment horizontal="center"/>
    </xf>
    <xf numFmtId="0" fontId="1" fillId="6" borderId="4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42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45" xfId="0" applyFont="1" applyFill="1" applyBorder="1" applyAlignment="1">
      <alignment horizontal="center" vertical="center"/>
    </xf>
    <xf numFmtId="0" fontId="1" fillId="5" borderId="6" xfId="0" applyFont="1" applyFill="1" applyBorder="1" applyAlignment="1" applyProtection="1">
      <alignment horizontal="center" vertical="center" textRotation="90" wrapText="1"/>
      <protection locked="0"/>
    </xf>
    <xf numFmtId="0" fontId="1" fillId="5" borderId="8" xfId="0" applyFont="1" applyFill="1" applyBorder="1" applyAlignment="1" applyProtection="1">
      <alignment horizontal="center" vertical="center" textRotation="90" wrapText="1"/>
      <protection locked="0"/>
    </xf>
    <xf numFmtId="0" fontId="1" fillId="5" borderId="15" xfId="0" applyFont="1" applyFill="1" applyBorder="1" applyAlignment="1" applyProtection="1">
      <alignment horizontal="center" vertical="center" textRotation="90" wrapText="1"/>
      <protection locked="0"/>
    </xf>
    <xf numFmtId="0" fontId="1" fillId="6" borderId="46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45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center"/>
    </xf>
    <xf numFmtId="0" fontId="0" fillId="6" borderId="45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6" fillId="6" borderId="45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7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1" fillId="0" borderId="49" xfId="0" applyFont="1" applyFill="1" applyBorder="1" applyAlignment="1">
      <alignment horizontal="center"/>
    </xf>
    <xf numFmtId="0" fontId="1" fillId="4" borderId="6" xfId="0" applyFont="1" applyFill="1" applyBorder="1" applyAlignment="1" applyProtection="1">
      <alignment horizontal="center" vertical="center" textRotation="90" wrapText="1"/>
      <protection locked="0"/>
    </xf>
    <xf numFmtId="0" fontId="1" fillId="4" borderId="8" xfId="0" applyFont="1" applyFill="1" applyBorder="1" applyAlignment="1" applyProtection="1">
      <alignment horizontal="center" vertical="center" textRotation="90" wrapText="1"/>
      <protection locked="0"/>
    </xf>
    <xf numFmtId="0" fontId="1" fillId="4" borderId="15" xfId="0" applyFont="1" applyFill="1" applyBorder="1" applyAlignment="1" applyProtection="1">
      <alignment horizontal="center" vertical="center" textRotation="90" wrapText="1"/>
      <protection locked="0"/>
    </xf>
    <xf numFmtId="0" fontId="1" fillId="6" borderId="13" xfId="0" applyFont="1" applyFill="1" applyBorder="1" applyAlignment="1">
      <alignment horizontal="center"/>
    </xf>
    <xf numFmtId="0" fontId="1" fillId="6" borderId="47" xfId="0" applyFont="1" applyFill="1" applyBorder="1" applyAlignment="1">
      <alignment horizontal="center"/>
    </xf>
    <xf numFmtId="0" fontId="1" fillId="6" borderId="48" xfId="0" applyFont="1" applyFill="1" applyBorder="1" applyAlignment="1">
      <alignment horizontal="center"/>
    </xf>
    <xf numFmtId="0" fontId="1" fillId="6" borderId="49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wrapText="1"/>
    </xf>
    <xf numFmtId="0" fontId="6" fillId="3" borderId="9" xfId="0" applyFont="1" applyFill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9" borderId="16" xfId="0" applyFont="1" applyFill="1" applyBorder="1" applyAlignment="1" applyProtection="1">
      <alignment horizontal="center" vertical="center" wrapText="1"/>
      <protection locked="0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1" fillId="10" borderId="6" xfId="0" applyFont="1" applyFill="1" applyBorder="1" applyAlignment="1" applyProtection="1">
      <alignment horizontal="center" vertical="center" textRotation="90" wrapText="1"/>
      <protection locked="0"/>
    </xf>
    <xf numFmtId="0" fontId="1" fillId="10" borderId="8" xfId="0" applyFont="1" applyFill="1" applyBorder="1" applyAlignment="1" applyProtection="1">
      <alignment horizontal="center" vertical="center" textRotation="90" wrapText="1"/>
      <protection locked="0"/>
    </xf>
    <xf numFmtId="0" fontId="0" fillId="0" borderId="12" xfId="0" applyFont="1" applyFill="1" applyBorder="1" applyAlignment="1">
      <alignment horizontal="center" vertical="center"/>
    </xf>
    <xf numFmtId="0" fontId="1" fillId="8" borderId="8" xfId="0" applyFont="1" applyFill="1" applyBorder="1" applyAlignment="1" applyProtection="1">
      <alignment horizontal="center" vertical="center" textRotation="90" wrapText="1"/>
      <protection locked="0"/>
    </xf>
    <xf numFmtId="0" fontId="1" fillId="8" borderId="15" xfId="0" applyFont="1" applyFill="1" applyBorder="1" applyAlignment="1" applyProtection="1">
      <alignment horizontal="center" vertical="center" textRotation="90" wrapText="1"/>
      <protection locked="0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45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4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11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65314</xdr:colOff>
      <xdr:row>0</xdr:row>
      <xdr:rowOff>0</xdr:rowOff>
    </xdr:from>
    <xdr:to>
      <xdr:col>24</xdr:col>
      <xdr:colOff>560614</xdr:colOff>
      <xdr:row>2</xdr:row>
      <xdr:rowOff>108744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44100" y="0"/>
          <a:ext cx="1107621" cy="549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114300</xdr:colOff>
      <xdr:row>4</xdr:row>
      <xdr:rowOff>0</xdr:rowOff>
    </xdr:from>
    <xdr:to>
      <xdr:col>3</xdr:col>
      <xdr:colOff>953411</xdr:colOff>
      <xdr:row>4</xdr:row>
      <xdr:rowOff>2840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contrast="38000"/>
        </a:blip>
        <a:srcRect/>
        <a:stretch>
          <a:fillRect/>
        </a:stretch>
      </xdr:blipFill>
      <xdr:spPr bwMode="auto">
        <a:xfrm>
          <a:off x="114300" y="771525"/>
          <a:ext cx="1767799" cy="28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114300</xdr:colOff>
      <xdr:row>4</xdr:row>
      <xdr:rowOff>0</xdr:rowOff>
    </xdr:from>
    <xdr:to>
      <xdr:col>3</xdr:col>
      <xdr:colOff>953411</xdr:colOff>
      <xdr:row>4</xdr:row>
      <xdr:rowOff>2840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contrast="38000"/>
        </a:blip>
        <a:srcRect/>
        <a:stretch>
          <a:fillRect/>
        </a:stretch>
      </xdr:blipFill>
      <xdr:spPr bwMode="auto">
        <a:xfrm>
          <a:off x="114300" y="771525"/>
          <a:ext cx="1767799" cy="28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11906</xdr:colOff>
      <xdr:row>0</xdr:row>
      <xdr:rowOff>28575</xdr:rowOff>
    </xdr:from>
    <xdr:to>
      <xdr:col>2</xdr:col>
      <xdr:colOff>564356</xdr:colOff>
      <xdr:row>2</xdr:row>
      <xdr:rowOff>111919</xdr:rowOff>
    </xdr:to>
    <xdr:pic>
      <xdr:nvPicPr>
        <xdr:cNvPr id="6" name="Picture 5" descr="http://insideiim.com/wp-content/uploads/2013/12/Tata-Motors_InsideIIM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906" y="28575"/>
          <a:ext cx="1314450" cy="5238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62"/>
  <sheetViews>
    <sheetView tabSelected="1" topLeftCell="C25" zoomScale="70" zoomScaleNormal="70" workbookViewId="0">
      <selection activeCell="AB38" sqref="AB38"/>
    </sheetView>
  </sheetViews>
  <sheetFormatPr defaultRowHeight="15"/>
  <cols>
    <col min="1" max="2" width="5.7109375" customWidth="1"/>
    <col min="3" max="3" width="8.85546875" customWidth="1"/>
    <col min="4" max="4" width="30.42578125" customWidth="1"/>
    <col min="5" max="5" width="0.42578125" hidden="1" customWidth="1"/>
    <col min="6" max="6" width="16.140625" customWidth="1"/>
    <col min="7" max="7" width="19.42578125" customWidth="1"/>
    <col min="8" max="8" width="1.5703125" hidden="1" customWidth="1"/>
    <col min="9" max="9" width="9.140625" hidden="1" customWidth="1"/>
    <col min="10" max="10" width="9.28515625" customWidth="1"/>
    <col min="11" max="11" width="13.28515625" customWidth="1"/>
    <col min="12" max="12" width="1.7109375" hidden="1" customWidth="1"/>
    <col min="13" max="13" width="1.140625" hidden="1" customWidth="1"/>
    <col min="15" max="15" width="4.5703125" customWidth="1"/>
    <col min="16" max="16" width="24.42578125" hidden="1" customWidth="1"/>
    <col min="17" max="17" width="3.85546875" customWidth="1"/>
    <col min="18" max="18" width="8.140625" customWidth="1"/>
    <col min="19" max="19" width="67.28515625" bestFit="1" customWidth="1"/>
    <col min="20" max="20" width="29" hidden="1" customWidth="1"/>
    <col min="21" max="22" width="12.5703125" customWidth="1"/>
  </cols>
  <sheetData>
    <row r="1" spans="1:27" ht="19.5" customHeight="1">
      <c r="A1" s="219"/>
      <c r="B1" s="220"/>
      <c r="C1" s="220"/>
      <c r="D1" s="142" t="s">
        <v>14</v>
      </c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67"/>
      <c r="Y1" s="68"/>
    </row>
    <row r="2" spans="1:27" ht="15" customHeight="1">
      <c r="A2" s="221"/>
      <c r="B2" s="222"/>
      <c r="C2" s="222"/>
      <c r="D2" s="144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"/>
      <c r="Y2" s="69"/>
    </row>
    <row r="3" spans="1:27" ht="15" customHeight="1">
      <c r="A3" s="221"/>
      <c r="B3" s="222"/>
      <c r="C3" s="222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"/>
      <c r="Y3" s="69"/>
    </row>
    <row r="4" spans="1:27" ht="15.75" thickBot="1">
      <c r="A4" s="139" t="s">
        <v>15</v>
      </c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1"/>
    </row>
    <row r="5" spans="1:27" ht="24.75" thickBot="1">
      <c r="A5" s="70" t="s">
        <v>0</v>
      </c>
      <c r="B5" s="71" t="s">
        <v>1</v>
      </c>
      <c r="C5" s="223" t="s">
        <v>2</v>
      </c>
      <c r="D5" s="223"/>
      <c r="E5" s="223"/>
      <c r="F5" s="223" t="s">
        <v>3</v>
      </c>
      <c r="G5" s="223"/>
      <c r="H5" s="223"/>
      <c r="I5" s="223"/>
      <c r="J5" s="72" t="s">
        <v>4</v>
      </c>
      <c r="K5" s="223" t="s">
        <v>5</v>
      </c>
      <c r="L5" s="223"/>
      <c r="M5" s="223"/>
      <c r="N5" s="223" t="s">
        <v>6</v>
      </c>
      <c r="O5" s="223"/>
      <c r="P5" s="133" t="s">
        <v>7</v>
      </c>
      <c r="Q5" s="134"/>
      <c r="R5" s="134"/>
      <c r="S5" s="72" t="s">
        <v>8</v>
      </c>
      <c r="T5" s="73"/>
      <c r="U5" s="121"/>
      <c r="V5" s="121"/>
      <c r="W5" s="121"/>
      <c r="X5" s="121"/>
      <c r="Y5" s="122"/>
    </row>
    <row r="6" spans="1:27">
      <c r="A6" s="227" t="s">
        <v>16</v>
      </c>
      <c r="B6" s="16"/>
      <c r="C6" s="229"/>
      <c r="D6" s="229"/>
      <c r="E6" s="229"/>
      <c r="F6" s="229"/>
      <c r="G6" s="229"/>
      <c r="H6" s="229"/>
      <c r="I6" s="229"/>
      <c r="J6" s="45"/>
      <c r="K6" s="135"/>
      <c r="L6" s="135"/>
      <c r="M6" s="135"/>
      <c r="N6" s="136"/>
      <c r="O6" s="136"/>
      <c r="P6" s="137"/>
      <c r="Q6" s="138"/>
      <c r="R6" s="138"/>
      <c r="S6" s="17"/>
      <c r="T6" s="9"/>
      <c r="U6" s="32" t="s">
        <v>19</v>
      </c>
      <c r="V6" s="33" t="s">
        <v>11</v>
      </c>
      <c r="W6" s="32" t="s">
        <v>12</v>
      </c>
      <c r="X6" s="56" t="s">
        <v>13</v>
      </c>
      <c r="Y6" s="74" t="s">
        <v>94</v>
      </c>
    </row>
    <row r="7" spans="1:27">
      <c r="A7" s="228"/>
      <c r="B7" s="53">
        <v>1</v>
      </c>
      <c r="C7" s="128" t="s">
        <v>18</v>
      </c>
      <c r="D7" s="128"/>
      <c r="E7" s="128"/>
      <c r="F7" s="128" t="s">
        <v>20</v>
      </c>
      <c r="G7" s="128"/>
      <c r="H7" s="128"/>
      <c r="I7" s="128"/>
      <c r="J7" s="46" t="s">
        <v>21</v>
      </c>
      <c r="K7" s="125" t="s">
        <v>22</v>
      </c>
      <c r="L7" s="125"/>
      <c r="M7" s="125"/>
      <c r="N7" s="129" t="s">
        <v>23</v>
      </c>
      <c r="O7" s="129"/>
      <c r="P7" s="130" t="s">
        <v>88</v>
      </c>
      <c r="Q7" s="131"/>
      <c r="R7" s="131"/>
      <c r="S7" s="79" t="s">
        <v>102</v>
      </c>
      <c r="T7" s="5"/>
      <c r="U7" s="46"/>
      <c r="V7" s="12"/>
      <c r="W7" s="12">
        <v>20</v>
      </c>
      <c r="X7" s="57">
        <v>30</v>
      </c>
      <c r="Y7" s="75">
        <v>50</v>
      </c>
      <c r="Z7">
        <f>SUM(U7:Y7)</f>
        <v>100</v>
      </c>
      <c r="AA7" s="245">
        <f>Z7/5</f>
        <v>20</v>
      </c>
    </row>
    <row r="8" spans="1:27">
      <c r="A8" s="228"/>
      <c r="B8" s="53">
        <v>2</v>
      </c>
      <c r="C8" s="128" t="s">
        <v>24</v>
      </c>
      <c r="D8" s="128"/>
      <c r="E8" s="128"/>
      <c r="F8" s="128" t="s">
        <v>25</v>
      </c>
      <c r="G8" s="128"/>
      <c r="H8" s="128"/>
      <c r="I8" s="128"/>
      <c r="J8" s="46" t="s">
        <v>26</v>
      </c>
      <c r="K8" s="224" t="s">
        <v>22</v>
      </c>
      <c r="L8" s="225"/>
      <c r="M8" s="226"/>
      <c r="N8" s="129" t="s">
        <v>23</v>
      </c>
      <c r="O8" s="129"/>
      <c r="P8" s="130" t="s">
        <v>88</v>
      </c>
      <c r="Q8" s="131"/>
      <c r="R8" s="131"/>
      <c r="S8" s="4"/>
      <c r="T8" s="5"/>
      <c r="U8" s="46"/>
      <c r="V8" s="12"/>
      <c r="W8" s="12"/>
      <c r="X8" s="57"/>
      <c r="Y8" s="75"/>
    </row>
    <row r="9" spans="1:27">
      <c r="A9" s="228"/>
      <c r="B9" s="53">
        <v>3</v>
      </c>
      <c r="C9" s="128" t="s">
        <v>27</v>
      </c>
      <c r="D9" s="128"/>
      <c r="E9" s="128"/>
      <c r="F9" s="128" t="s">
        <v>28</v>
      </c>
      <c r="G9" s="128"/>
      <c r="H9" s="128"/>
      <c r="I9" s="128"/>
      <c r="J9" s="46" t="s">
        <v>29</v>
      </c>
      <c r="K9" s="125" t="s">
        <v>22</v>
      </c>
      <c r="L9" s="125"/>
      <c r="M9" s="125"/>
      <c r="N9" s="129" t="s">
        <v>30</v>
      </c>
      <c r="O9" s="129"/>
      <c r="P9" s="130" t="s">
        <v>88</v>
      </c>
      <c r="Q9" s="131"/>
      <c r="R9" s="131"/>
      <c r="S9" s="4"/>
      <c r="T9" s="5"/>
      <c r="U9" s="46">
        <v>25</v>
      </c>
      <c r="V9" s="12">
        <v>10</v>
      </c>
      <c r="W9" s="12">
        <v>10</v>
      </c>
      <c r="X9" s="57">
        <v>10</v>
      </c>
      <c r="Y9" s="75"/>
      <c r="Z9">
        <f>SUM(U9:Y9)</f>
        <v>55</v>
      </c>
      <c r="AA9">
        <f>Z9/5</f>
        <v>11</v>
      </c>
    </row>
    <row r="10" spans="1:27">
      <c r="A10" s="228"/>
      <c r="B10" s="54">
        <v>4</v>
      </c>
      <c r="C10" s="132" t="s">
        <v>31</v>
      </c>
      <c r="D10" s="132"/>
      <c r="E10" s="132"/>
      <c r="F10" s="132" t="s">
        <v>25</v>
      </c>
      <c r="G10" s="132"/>
      <c r="H10" s="132"/>
      <c r="I10" s="132"/>
      <c r="J10" s="48" t="s">
        <v>32</v>
      </c>
      <c r="K10" s="123" t="s">
        <v>33</v>
      </c>
      <c r="L10" s="123"/>
      <c r="M10" s="123"/>
      <c r="N10" s="123" t="s">
        <v>9</v>
      </c>
      <c r="O10" s="123"/>
      <c r="P10" s="123" t="s">
        <v>89</v>
      </c>
      <c r="Q10" s="123"/>
      <c r="R10" s="124"/>
      <c r="S10" s="27"/>
      <c r="T10" s="28"/>
      <c r="U10" s="48">
        <v>40</v>
      </c>
      <c r="V10" s="29">
        <v>10</v>
      </c>
      <c r="W10" s="29">
        <v>10</v>
      </c>
      <c r="X10" s="58">
        <v>10</v>
      </c>
      <c r="Y10" s="76">
        <v>50</v>
      </c>
      <c r="Z10">
        <f>SUM(U10:Y10)</f>
        <v>120</v>
      </c>
      <c r="AA10" s="245">
        <f t="shared" ref="AA10:AA62" si="0">Z10/5</f>
        <v>24</v>
      </c>
    </row>
    <row r="11" spans="1:27">
      <c r="A11" s="228"/>
      <c r="B11" s="53">
        <v>5</v>
      </c>
      <c r="C11" s="127" t="s">
        <v>34</v>
      </c>
      <c r="D11" s="127"/>
      <c r="E11" s="127"/>
      <c r="F11" s="127" t="s">
        <v>25</v>
      </c>
      <c r="G11" s="127"/>
      <c r="H11" s="127"/>
      <c r="I11" s="127"/>
      <c r="J11" s="46" t="s">
        <v>35</v>
      </c>
      <c r="K11" s="125" t="s">
        <v>33</v>
      </c>
      <c r="L11" s="125"/>
      <c r="M11" s="125"/>
      <c r="N11" s="125" t="s">
        <v>23</v>
      </c>
      <c r="O11" s="125"/>
      <c r="P11" s="125" t="s">
        <v>89</v>
      </c>
      <c r="Q11" s="125"/>
      <c r="R11" s="126"/>
      <c r="S11" s="4"/>
      <c r="T11" s="5"/>
      <c r="U11" s="46"/>
      <c r="V11" s="12">
        <v>20</v>
      </c>
      <c r="W11" s="12"/>
      <c r="X11" s="57"/>
      <c r="Y11" s="75">
        <v>10</v>
      </c>
      <c r="Z11">
        <f>SUM(U11:Y11)</f>
        <v>30</v>
      </c>
      <c r="AA11">
        <f t="shared" si="0"/>
        <v>6</v>
      </c>
    </row>
    <row r="12" spans="1:27">
      <c r="A12" s="228"/>
      <c r="B12" s="53">
        <v>6</v>
      </c>
      <c r="C12" s="127" t="s">
        <v>36</v>
      </c>
      <c r="D12" s="127"/>
      <c r="E12" s="127"/>
      <c r="F12" s="150" t="s">
        <v>25</v>
      </c>
      <c r="G12" s="151"/>
      <c r="H12" s="34"/>
      <c r="I12" s="34"/>
      <c r="J12" s="46" t="s">
        <v>37</v>
      </c>
      <c r="K12" s="125" t="s">
        <v>33</v>
      </c>
      <c r="L12" s="125"/>
      <c r="M12" s="125"/>
      <c r="N12" s="125" t="s">
        <v>23</v>
      </c>
      <c r="O12" s="125"/>
      <c r="P12" s="125" t="s">
        <v>89</v>
      </c>
      <c r="Q12" s="125"/>
      <c r="R12" s="126"/>
      <c r="S12" s="4"/>
      <c r="T12" s="5"/>
      <c r="U12" s="46"/>
      <c r="V12" s="12">
        <v>10</v>
      </c>
      <c r="W12" s="12"/>
      <c r="X12" s="57"/>
      <c r="Y12" s="75">
        <v>10</v>
      </c>
      <c r="Z12">
        <f>SUM(U12:Y12)</f>
        <v>20</v>
      </c>
      <c r="AA12">
        <f t="shared" si="0"/>
        <v>4</v>
      </c>
    </row>
    <row r="13" spans="1:27">
      <c r="A13" s="228"/>
      <c r="B13" s="53">
        <v>7</v>
      </c>
      <c r="C13" s="148" t="s">
        <v>38</v>
      </c>
      <c r="D13" s="149"/>
      <c r="E13" s="107"/>
      <c r="F13" s="127" t="s">
        <v>25</v>
      </c>
      <c r="G13" s="127"/>
      <c r="H13" s="127"/>
      <c r="I13" s="127"/>
      <c r="J13" s="6" t="s">
        <v>40</v>
      </c>
      <c r="K13" s="6" t="s">
        <v>33</v>
      </c>
      <c r="L13" s="6"/>
      <c r="M13" s="6"/>
      <c r="N13" s="125" t="s">
        <v>23</v>
      </c>
      <c r="O13" s="125"/>
      <c r="P13" s="6"/>
      <c r="Q13" s="126" t="s">
        <v>89</v>
      </c>
      <c r="R13" s="146"/>
      <c r="S13" s="4"/>
      <c r="T13" s="11"/>
      <c r="U13" s="46"/>
      <c r="V13" s="12"/>
      <c r="W13" s="12">
        <v>10</v>
      </c>
      <c r="X13" s="57"/>
      <c r="Y13" s="75">
        <v>10</v>
      </c>
      <c r="Z13">
        <f>SUM(U13:Y13)</f>
        <v>20</v>
      </c>
      <c r="AA13">
        <f t="shared" si="0"/>
        <v>4</v>
      </c>
    </row>
    <row r="14" spans="1:27">
      <c r="A14" s="228"/>
      <c r="B14" s="53">
        <v>8</v>
      </c>
      <c r="C14" s="148" t="s">
        <v>39</v>
      </c>
      <c r="D14" s="149"/>
      <c r="E14" s="107"/>
      <c r="F14" s="148" t="s">
        <v>25</v>
      </c>
      <c r="G14" s="149"/>
      <c r="H14" s="107"/>
      <c r="I14" s="107"/>
      <c r="J14" s="6" t="s">
        <v>41</v>
      </c>
      <c r="K14" s="6" t="s">
        <v>33</v>
      </c>
      <c r="L14" s="6"/>
      <c r="M14" s="6"/>
      <c r="N14" s="125" t="s">
        <v>23</v>
      </c>
      <c r="O14" s="125"/>
      <c r="P14" s="6"/>
      <c r="Q14" s="126" t="s">
        <v>90</v>
      </c>
      <c r="R14" s="146"/>
      <c r="S14" s="4"/>
      <c r="T14" s="11"/>
      <c r="U14" s="46"/>
      <c r="V14" s="12"/>
      <c r="W14" s="12">
        <v>10</v>
      </c>
      <c r="X14" s="57"/>
      <c r="Y14" s="75"/>
      <c r="Z14">
        <f>SUM(U14:Y14)</f>
        <v>10</v>
      </c>
      <c r="AA14">
        <f t="shared" si="0"/>
        <v>2</v>
      </c>
    </row>
    <row r="15" spans="1:27">
      <c r="A15" s="228"/>
      <c r="B15" s="53">
        <v>9</v>
      </c>
      <c r="C15" s="148" t="s">
        <v>42</v>
      </c>
      <c r="D15" s="149"/>
      <c r="E15" s="107"/>
      <c r="F15" s="148" t="s">
        <v>20</v>
      </c>
      <c r="G15" s="149"/>
      <c r="H15" s="107"/>
      <c r="I15" s="107"/>
      <c r="J15" s="6" t="s">
        <v>43</v>
      </c>
      <c r="K15" s="6" t="s">
        <v>22</v>
      </c>
      <c r="L15" s="6"/>
      <c r="M15" s="6"/>
      <c r="N15" s="126" t="s">
        <v>9</v>
      </c>
      <c r="O15" s="146"/>
      <c r="P15" s="6"/>
      <c r="Q15" s="126" t="s">
        <v>89</v>
      </c>
      <c r="R15" s="146"/>
      <c r="S15" s="4"/>
      <c r="T15" s="11"/>
      <c r="U15" s="46"/>
      <c r="V15" s="12">
        <v>30</v>
      </c>
      <c r="W15" s="12"/>
      <c r="X15" s="57"/>
      <c r="Y15" s="75"/>
      <c r="Z15">
        <f>SUM(U15:Y15)</f>
        <v>30</v>
      </c>
      <c r="AA15">
        <f t="shared" si="0"/>
        <v>6</v>
      </c>
    </row>
    <row r="16" spans="1:27">
      <c r="A16" s="228"/>
      <c r="B16" s="54">
        <v>10</v>
      </c>
      <c r="C16" s="115" t="s">
        <v>44</v>
      </c>
      <c r="D16" s="116"/>
      <c r="E16" s="108"/>
      <c r="F16" s="115" t="s">
        <v>20</v>
      </c>
      <c r="G16" s="116"/>
      <c r="H16" s="108"/>
      <c r="I16" s="108"/>
      <c r="J16" s="64" t="s">
        <v>45</v>
      </c>
      <c r="K16" s="64" t="s">
        <v>22</v>
      </c>
      <c r="L16" s="64"/>
      <c r="M16" s="64"/>
      <c r="N16" s="124" t="s">
        <v>9</v>
      </c>
      <c r="O16" s="147"/>
      <c r="P16" s="64"/>
      <c r="Q16" s="124" t="s">
        <v>89</v>
      </c>
      <c r="R16" s="147"/>
      <c r="S16" s="79" t="s">
        <v>102</v>
      </c>
      <c r="T16" s="65"/>
      <c r="U16" s="48"/>
      <c r="V16" s="29"/>
      <c r="W16" s="29"/>
      <c r="X16" s="58">
        <v>35</v>
      </c>
      <c r="Y16" s="76">
        <v>140</v>
      </c>
      <c r="Z16">
        <f>SUM(U16:Y16)</f>
        <v>175</v>
      </c>
      <c r="AA16" s="245">
        <f t="shared" si="0"/>
        <v>35</v>
      </c>
    </row>
    <row r="17" spans="1:27">
      <c r="A17" s="228"/>
      <c r="B17" s="53">
        <v>11</v>
      </c>
      <c r="C17" s="148" t="s">
        <v>46</v>
      </c>
      <c r="D17" s="149"/>
      <c r="E17" s="107"/>
      <c r="F17" s="148" t="s">
        <v>25</v>
      </c>
      <c r="G17" s="149"/>
      <c r="H17" s="107"/>
      <c r="I17" s="107"/>
      <c r="J17" s="6" t="s">
        <v>47</v>
      </c>
      <c r="K17" s="6" t="s">
        <v>22</v>
      </c>
      <c r="L17" s="6"/>
      <c r="M17" s="6"/>
      <c r="N17" s="126" t="s">
        <v>9</v>
      </c>
      <c r="O17" s="146"/>
      <c r="P17" s="6"/>
      <c r="Q17" s="126" t="s">
        <v>91</v>
      </c>
      <c r="R17" s="146"/>
      <c r="S17" s="4"/>
      <c r="T17" s="11"/>
      <c r="U17" s="46"/>
      <c r="V17" s="12"/>
      <c r="W17" s="12"/>
      <c r="X17" s="57">
        <v>20</v>
      </c>
      <c r="Y17" s="75"/>
      <c r="Z17">
        <f>SUM(U17:Y17)</f>
        <v>20</v>
      </c>
      <c r="AA17">
        <f t="shared" si="0"/>
        <v>4</v>
      </c>
    </row>
    <row r="18" spans="1:27">
      <c r="A18" s="228"/>
      <c r="B18" s="53">
        <v>12</v>
      </c>
      <c r="C18" s="150" t="s">
        <v>48</v>
      </c>
      <c r="D18" s="216"/>
      <c r="E18" s="109" t="s">
        <v>49</v>
      </c>
      <c r="F18" s="150" t="s">
        <v>20</v>
      </c>
      <c r="G18" s="216"/>
      <c r="H18" s="107"/>
      <c r="I18" s="107"/>
      <c r="J18" s="6" t="s">
        <v>52</v>
      </c>
      <c r="K18" s="3" t="s">
        <v>22</v>
      </c>
      <c r="L18" s="6"/>
      <c r="M18" s="6"/>
      <c r="N18" s="126" t="s">
        <v>9</v>
      </c>
      <c r="O18" s="146"/>
      <c r="P18" s="6"/>
      <c r="Q18" s="126" t="s">
        <v>91</v>
      </c>
      <c r="R18" s="146"/>
      <c r="S18" s="30"/>
      <c r="T18" s="11"/>
      <c r="U18" s="46"/>
      <c r="V18" s="12">
        <v>10</v>
      </c>
      <c r="W18" s="12"/>
      <c r="X18" s="57">
        <v>10</v>
      </c>
      <c r="Y18" s="75"/>
      <c r="Z18">
        <f>SUM(U18:Y18)</f>
        <v>20</v>
      </c>
      <c r="AA18">
        <f t="shared" si="0"/>
        <v>4</v>
      </c>
    </row>
    <row r="19" spans="1:27">
      <c r="A19" s="228"/>
      <c r="B19" s="53">
        <v>13</v>
      </c>
      <c r="C19" s="150" t="s">
        <v>50</v>
      </c>
      <c r="D19" s="216"/>
      <c r="E19" s="109" t="s">
        <v>51</v>
      </c>
      <c r="F19" s="150" t="s">
        <v>20</v>
      </c>
      <c r="G19" s="216"/>
      <c r="H19" s="107"/>
      <c r="I19" s="107"/>
      <c r="J19" s="6" t="s">
        <v>53</v>
      </c>
      <c r="K19" s="3" t="s">
        <v>22</v>
      </c>
      <c r="L19" s="6"/>
      <c r="M19" s="6"/>
      <c r="N19" s="126" t="s">
        <v>9</v>
      </c>
      <c r="O19" s="146"/>
      <c r="P19" s="6"/>
      <c r="Q19" s="126" t="s">
        <v>91</v>
      </c>
      <c r="R19" s="146"/>
      <c r="S19" s="4"/>
      <c r="T19" s="11"/>
      <c r="U19" s="46"/>
      <c r="V19" s="12"/>
      <c r="W19" s="12">
        <v>20</v>
      </c>
      <c r="X19" s="57"/>
      <c r="Y19" s="75"/>
      <c r="Z19">
        <f>SUM(U19:Y19)</f>
        <v>20</v>
      </c>
      <c r="AA19">
        <f t="shared" si="0"/>
        <v>4</v>
      </c>
    </row>
    <row r="20" spans="1:27">
      <c r="A20" s="228"/>
      <c r="B20" s="35">
        <v>14</v>
      </c>
      <c r="C20" s="150" t="s">
        <v>54</v>
      </c>
      <c r="D20" s="216"/>
      <c r="E20" s="85"/>
      <c r="F20" s="150" t="s">
        <v>55</v>
      </c>
      <c r="G20" s="216"/>
      <c r="H20" s="107"/>
      <c r="I20" s="107"/>
      <c r="J20" s="6" t="s">
        <v>56</v>
      </c>
      <c r="K20" s="13" t="s">
        <v>22</v>
      </c>
      <c r="L20" s="6"/>
      <c r="M20" s="6"/>
      <c r="N20" s="126" t="s">
        <v>23</v>
      </c>
      <c r="O20" s="146"/>
      <c r="P20" s="6"/>
      <c r="Q20" s="126" t="s">
        <v>91</v>
      </c>
      <c r="R20" s="146"/>
      <c r="S20" s="4"/>
      <c r="T20" s="11"/>
      <c r="U20" s="46"/>
      <c r="V20" s="12">
        <v>10</v>
      </c>
      <c r="W20" s="12"/>
      <c r="X20" s="57"/>
      <c r="Y20" s="75"/>
      <c r="Z20">
        <f>SUM(U20:Y20)</f>
        <v>10</v>
      </c>
      <c r="AA20">
        <f t="shared" si="0"/>
        <v>2</v>
      </c>
    </row>
    <row r="21" spans="1:27">
      <c r="A21" s="228"/>
      <c r="B21" s="35">
        <v>15</v>
      </c>
      <c r="C21" s="150" t="s">
        <v>92</v>
      </c>
      <c r="D21" s="216"/>
      <c r="E21" s="85"/>
      <c r="F21" s="150" t="s">
        <v>10</v>
      </c>
      <c r="G21" s="216"/>
      <c r="H21" s="107"/>
      <c r="I21" s="107"/>
      <c r="J21" s="6" t="s">
        <v>93</v>
      </c>
      <c r="K21" s="13" t="s">
        <v>22</v>
      </c>
      <c r="L21" s="6"/>
      <c r="M21" s="6"/>
      <c r="N21" s="126" t="s">
        <v>9</v>
      </c>
      <c r="O21" s="146"/>
      <c r="P21" s="6"/>
      <c r="Q21" s="7"/>
      <c r="R21" s="15"/>
      <c r="S21" s="4"/>
      <c r="T21" s="11"/>
      <c r="U21" s="46"/>
      <c r="V21" s="12"/>
      <c r="W21" s="12"/>
      <c r="X21" s="57">
        <v>30</v>
      </c>
      <c r="Y21" s="75"/>
      <c r="Z21">
        <f>SUM(U21:Y21)</f>
        <v>30</v>
      </c>
      <c r="AA21">
        <f t="shared" si="0"/>
        <v>6</v>
      </c>
    </row>
    <row r="22" spans="1:27">
      <c r="A22" s="228"/>
      <c r="B22" s="35">
        <v>16</v>
      </c>
      <c r="C22" s="150" t="s">
        <v>95</v>
      </c>
      <c r="D22" s="216"/>
      <c r="E22" s="85"/>
      <c r="F22" s="150" t="s">
        <v>25</v>
      </c>
      <c r="G22" s="216"/>
      <c r="H22" s="107"/>
      <c r="I22" s="107"/>
      <c r="J22" s="6" t="s">
        <v>96</v>
      </c>
      <c r="K22" s="13" t="s">
        <v>22</v>
      </c>
      <c r="L22" s="6"/>
      <c r="M22" s="6"/>
      <c r="N22" s="7" t="s">
        <v>9</v>
      </c>
      <c r="O22" s="14"/>
      <c r="P22" s="6"/>
      <c r="Q22" s="7"/>
      <c r="R22" s="15"/>
      <c r="S22" s="4"/>
      <c r="T22" s="11"/>
      <c r="U22" s="46"/>
      <c r="V22" s="12"/>
      <c r="W22" s="12"/>
      <c r="X22" s="57"/>
      <c r="Y22" s="75"/>
      <c r="AA22">
        <f t="shared" si="0"/>
        <v>0</v>
      </c>
    </row>
    <row r="23" spans="1:27">
      <c r="A23" s="228"/>
      <c r="B23" s="35">
        <v>17</v>
      </c>
      <c r="C23" s="150" t="s">
        <v>38</v>
      </c>
      <c r="D23" s="216"/>
      <c r="E23" s="85"/>
      <c r="F23" s="150" t="s">
        <v>20</v>
      </c>
      <c r="G23" s="216"/>
      <c r="H23" s="107"/>
      <c r="I23" s="107"/>
      <c r="J23" s="6" t="s">
        <v>100</v>
      </c>
      <c r="K23" s="13" t="s">
        <v>33</v>
      </c>
      <c r="L23" s="6"/>
      <c r="M23" s="6"/>
      <c r="N23" s="126" t="s">
        <v>23</v>
      </c>
      <c r="O23" s="146"/>
      <c r="P23" s="6"/>
      <c r="Q23" s="7"/>
      <c r="R23" s="15"/>
      <c r="S23" s="79" t="s">
        <v>99</v>
      </c>
      <c r="T23" s="11"/>
      <c r="U23" s="46"/>
      <c r="V23" s="12"/>
      <c r="W23" s="12"/>
      <c r="X23" s="57"/>
      <c r="Y23" s="75">
        <v>5</v>
      </c>
      <c r="Z23">
        <f>SUM(U23:Y23)</f>
        <v>5</v>
      </c>
      <c r="AA23">
        <f t="shared" si="0"/>
        <v>1</v>
      </c>
    </row>
    <row r="24" spans="1:27">
      <c r="A24" s="228"/>
      <c r="B24" s="35">
        <v>18</v>
      </c>
      <c r="C24" s="150" t="s">
        <v>106</v>
      </c>
      <c r="D24" s="216"/>
      <c r="E24" s="85"/>
      <c r="F24" s="150" t="s">
        <v>10</v>
      </c>
      <c r="G24" s="216"/>
      <c r="H24" s="107"/>
      <c r="I24" s="107"/>
      <c r="J24" s="6" t="s">
        <v>103</v>
      </c>
      <c r="K24" s="85" t="s">
        <v>22</v>
      </c>
      <c r="L24" s="6"/>
      <c r="M24" s="6"/>
      <c r="N24" s="126" t="s">
        <v>9</v>
      </c>
      <c r="O24" s="146"/>
      <c r="P24" s="6"/>
      <c r="Q24" s="7"/>
      <c r="R24" s="15"/>
      <c r="S24" s="78"/>
      <c r="T24" s="11"/>
      <c r="U24" s="83"/>
      <c r="V24" s="86"/>
      <c r="W24" s="86"/>
      <c r="X24" s="87"/>
      <c r="Y24" s="88">
        <v>30</v>
      </c>
      <c r="Z24">
        <f>SUM(U24:Y24)</f>
        <v>30</v>
      </c>
      <c r="AA24">
        <f t="shared" si="0"/>
        <v>6</v>
      </c>
    </row>
    <row r="25" spans="1:27">
      <c r="A25" s="228"/>
      <c r="B25" s="100">
        <v>20</v>
      </c>
      <c r="C25" s="115" t="s">
        <v>110</v>
      </c>
      <c r="D25" s="116"/>
      <c r="E25" s="108"/>
      <c r="F25" s="115" t="s">
        <v>111</v>
      </c>
      <c r="G25" s="116"/>
      <c r="H25" s="108"/>
      <c r="I25" s="108"/>
      <c r="J25" s="64" t="s">
        <v>105</v>
      </c>
      <c r="K25" s="124" t="s">
        <v>112</v>
      </c>
      <c r="L25" s="147"/>
      <c r="M25" s="64"/>
      <c r="N25" s="124" t="s">
        <v>9</v>
      </c>
      <c r="O25" s="147"/>
      <c r="P25" s="64"/>
      <c r="Q25" s="124"/>
      <c r="R25" s="147"/>
      <c r="S25" s="79" t="s">
        <v>102</v>
      </c>
      <c r="T25" s="65"/>
      <c r="U25" s="64"/>
      <c r="V25" s="89">
        <v>16</v>
      </c>
      <c r="W25" s="89">
        <v>17</v>
      </c>
      <c r="X25" s="104">
        <v>15</v>
      </c>
      <c r="Y25" s="76">
        <v>18</v>
      </c>
      <c r="Z25">
        <f>SUM(U25:Y25)</f>
        <v>66</v>
      </c>
      <c r="AA25">
        <f t="shared" si="0"/>
        <v>13.2</v>
      </c>
    </row>
    <row r="26" spans="1:27">
      <c r="A26" s="228"/>
      <c r="B26" s="100">
        <v>21</v>
      </c>
      <c r="C26" s="115" t="s">
        <v>113</v>
      </c>
      <c r="D26" s="116"/>
      <c r="E26" s="108"/>
      <c r="F26" s="115" t="s">
        <v>114</v>
      </c>
      <c r="G26" s="116"/>
      <c r="H26" s="108"/>
      <c r="I26" s="108"/>
      <c r="J26" s="64" t="s">
        <v>109</v>
      </c>
      <c r="K26" s="124" t="s">
        <v>115</v>
      </c>
      <c r="L26" s="147"/>
      <c r="M26" s="64"/>
      <c r="N26" s="124" t="s">
        <v>9</v>
      </c>
      <c r="O26" s="147"/>
      <c r="P26" s="64"/>
      <c r="Q26" s="90"/>
      <c r="R26" s="91"/>
      <c r="S26" s="79" t="s">
        <v>99</v>
      </c>
      <c r="T26" s="65"/>
      <c r="U26" s="64">
        <v>20</v>
      </c>
      <c r="V26" s="89">
        <v>21</v>
      </c>
      <c r="W26" s="89">
        <v>20</v>
      </c>
      <c r="X26" s="104">
        <v>24</v>
      </c>
      <c r="Y26" s="76">
        <v>24</v>
      </c>
      <c r="Z26">
        <f>SUM(U26:Y26)</f>
        <v>109</v>
      </c>
      <c r="AA26" s="245">
        <f t="shared" si="0"/>
        <v>21.8</v>
      </c>
    </row>
    <row r="27" spans="1:27">
      <c r="A27" s="228"/>
      <c r="B27" s="100">
        <v>22</v>
      </c>
      <c r="C27" s="115" t="s">
        <v>116</v>
      </c>
      <c r="D27" s="116"/>
      <c r="E27" s="108"/>
      <c r="F27" s="115" t="s">
        <v>20</v>
      </c>
      <c r="G27" s="116"/>
      <c r="H27" s="108"/>
      <c r="I27" s="108"/>
      <c r="J27" s="64" t="s">
        <v>105</v>
      </c>
      <c r="K27" s="89" t="s">
        <v>117</v>
      </c>
      <c r="L27" s="64"/>
      <c r="M27" s="64"/>
      <c r="N27" s="117" t="s">
        <v>9</v>
      </c>
      <c r="O27" s="118"/>
      <c r="P27" s="64"/>
      <c r="Q27" s="90"/>
      <c r="R27" s="91"/>
      <c r="S27" s="103"/>
      <c r="T27" s="65"/>
      <c r="U27" s="64"/>
      <c r="V27" s="89">
        <v>38</v>
      </c>
      <c r="W27" s="89">
        <v>41</v>
      </c>
      <c r="X27" s="104">
        <v>39</v>
      </c>
      <c r="Y27" s="76">
        <v>41</v>
      </c>
      <c r="Z27">
        <f>SUM(U27:Y27)</f>
        <v>159</v>
      </c>
      <c r="AA27" s="245">
        <f t="shared" si="0"/>
        <v>31.8</v>
      </c>
    </row>
    <row r="28" spans="1:27">
      <c r="A28" s="228"/>
      <c r="B28" s="105">
        <v>23</v>
      </c>
      <c r="C28" s="119" t="s">
        <v>118</v>
      </c>
      <c r="D28" s="120"/>
      <c r="E28" s="110"/>
      <c r="F28" s="119" t="s">
        <v>10</v>
      </c>
      <c r="G28" s="120"/>
      <c r="H28" s="110"/>
      <c r="I28" s="110"/>
      <c r="J28" s="92" t="s">
        <v>109</v>
      </c>
      <c r="K28" s="93" t="s">
        <v>22</v>
      </c>
      <c r="L28" s="92"/>
      <c r="M28" s="92"/>
      <c r="N28" s="214" t="s">
        <v>23</v>
      </c>
      <c r="O28" s="215"/>
      <c r="P28" s="92"/>
      <c r="Q28" s="94"/>
      <c r="R28" s="95"/>
      <c r="S28" s="96"/>
      <c r="T28" s="97"/>
      <c r="U28" s="92"/>
      <c r="V28" s="93"/>
      <c r="W28" s="93"/>
      <c r="X28" s="98"/>
      <c r="Y28" s="99"/>
      <c r="AA28">
        <f t="shared" si="0"/>
        <v>0</v>
      </c>
    </row>
    <row r="29" spans="1:27">
      <c r="A29" s="228"/>
      <c r="B29" s="105">
        <v>24</v>
      </c>
      <c r="C29" s="119" t="s">
        <v>119</v>
      </c>
      <c r="D29" s="120"/>
      <c r="E29" s="110"/>
      <c r="F29" s="119" t="s">
        <v>10</v>
      </c>
      <c r="G29" s="120"/>
      <c r="H29" s="110"/>
      <c r="I29" s="110"/>
      <c r="J29" s="92" t="s">
        <v>109</v>
      </c>
      <c r="K29" s="93" t="s">
        <v>22</v>
      </c>
      <c r="L29" s="92"/>
      <c r="M29" s="92"/>
      <c r="N29" s="214" t="s">
        <v>23</v>
      </c>
      <c r="O29" s="215"/>
      <c r="P29" s="92"/>
      <c r="Q29" s="94"/>
      <c r="R29" s="95"/>
      <c r="S29" s="96"/>
      <c r="T29" s="97"/>
      <c r="U29" s="92"/>
      <c r="V29" s="93"/>
      <c r="W29" s="93"/>
      <c r="X29" s="98"/>
      <c r="Y29" s="99"/>
      <c r="AA29">
        <f t="shared" si="0"/>
        <v>0</v>
      </c>
    </row>
    <row r="30" spans="1:27">
      <c r="A30" s="228"/>
      <c r="B30" s="105">
        <v>25</v>
      </c>
      <c r="C30" s="119" t="s">
        <v>120</v>
      </c>
      <c r="D30" s="120"/>
      <c r="E30" s="110"/>
      <c r="F30" s="119" t="s">
        <v>20</v>
      </c>
      <c r="G30" s="120"/>
      <c r="H30" s="110"/>
      <c r="I30" s="110"/>
      <c r="J30" s="92" t="s">
        <v>109</v>
      </c>
      <c r="K30" s="93" t="s">
        <v>22</v>
      </c>
      <c r="L30" s="92"/>
      <c r="M30" s="92"/>
      <c r="N30" s="214" t="s">
        <v>23</v>
      </c>
      <c r="O30" s="215"/>
      <c r="P30" s="92"/>
      <c r="Q30" s="94"/>
      <c r="R30" s="95"/>
      <c r="S30" s="96"/>
      <c r="T30" s="97"/>
      <c r="U30" s="92"/>
      <c r="V30" s="93"/>
      <c r="W30" s="93"/>
      <c r="X30" s="98"/>
      <c r="Y30" s="99"/>
      <c r="AA30">
        <f t="shared" si="0"/>
        <v>0</v>
      </c>
    </row>
    <row r="31" spans="1:27">
      <c r="A31" s="228"/>
      <c r="B31" s="105">
        <v>26</v>
      </c>
      <c r="C31" s="115" t="s">
        <v>42</v>
      </c>
      <c r="D31" s="116"/>
      <c r="E31" s="108"/>
      <c r="F31" s="115" t="s">
        <v>20</v>
      </c>
      <c r="G31" s="116"/>
      <c r="H31" s="108"/>
      <c r="I31" s="108"/>
      <c r="J31" s="64" t="s">
        <v>121</v>
      </c>
      <c r="K31" s="89" t="s">
        <v>122</v>
      </c>
      <c r="L31" s="64"/>
      <c r="M31" s="64"/>
      <c r="N31" s="117" t="s">
        <v>9</v>
      </c>
      <c r="O31" s="118"/>
      <c r="P31" s="64"/>
      <c r="Q31" s="90"/>
      <c r="R31" s="91"/>
      <c r="S31" s="103"/>
      <c r="T31" s="65"/>
      <c r="U31" s="64"/>
      <c r="V31" s="89"/>
      <c r="W31" s="89"/>
      <c r="X31" s="104"/>
      <c r="Y31" s="76">
        <v>42</v>
      </c>
      <c r="Z31">
        <f>SUM(U31:Y31)</f>
        <v>42</v>
      </c>
      <c r="AA31">
        <f t="shared" si="0"/>
        <v>8.4</v>
      </c>
    </row>
    <row r="32" spans="1:27">
      <c r="A32" s="228"/>
      <c r="B32" s="105">
        <v>27</v>
      </c>
      <c r="C32" s="119" t="s">
        <v>123</v>
      </c>
      <c r="D32" s="120"/>
      <c r="E32" s="110"/>
      <c r="F32" s="111"/>
      <c r="G32" s="112"/>
      <c r="H32" s="110"/>
      <c r="I32" s="110"/>
      <c r="J32" s="92"/>
      <c r="K32" s="93"/>
      <c r="L32" s="92"/>
      <c r="M32" s="92"/>
      <c r="N32" s="113"/>
      <c r="O32" s="114"/>
      <c r="P32" s="92"/>
      <c r="Q32" s="94"/>
      <c r="R32" s="95"/>
      <c r="S32" s="96"/>
      <c r="T32" s="97"/>
      <c r="U32" s="92"/>
      <c r="V32" s="93"/>
      <c r="W32" s="93"/>
      <c r="X32" s="98"/>
      <c r="Y32" s="76">
        <v>20</v>
      </c>
      <c r="Z32">
        <f>SUM(U32:Y32)</f>
        <v>20</v>
      </c>
      <c r="AA32">
        <f t="shared" si="0"/>
        <v>4</v>
      </c>
    </row>
    <row r="33" spans="1:27">
      <c r="A33" s="228"/>
      <c r="B33" s="105"/>
      <c r="C33" s="111"/>
      <c r="D33" s="112"/>
      <c r="E33" s="110"/>
      <c r="F33" s="111"/>
      <c r="G33" s="112"/>
      <c r="H33" s="110"/>
      <c r="I33" s="110"/>
      <c r="J33" s="92"/>
      <c r="K33" s="93"/>
      <c r="L33" s="92"/>
      <c r="M33" s="92"/>
      <c r="N33" s="113"/>
      <c r="O33" s="114"/>
      <c r="P33" s="92"/>
      <c r="Q33" s="94"/>
      <c r="R33" s="95"/>
      <c r="S33" s="96"/>
      <c r="T33" s="97"/>
      <c r="U33" s="92"/>
      <c r="V33" s="93"/>
      <c r="W33" s="93"/>
      <c r="X33" s="98"/>
      <c r="Y33" s="99"/>
      <c r="AA33">
        <f t="shared" si="0"/>
        <v>0</v>
      </c>
    </row>
    <row r="34" spans="1:27" ht="13.5" customHeight="1" thickBot="1">
      <c r="A34" s="228"/>
      <c r="B34" s="19"/>
      <c r="C34" s="217"/>
      <c r="D34" s="217"/>
      <c r="E34" s="217"/>
      <c r="F34" s="217"/>
      <c r="G34" s="217"/>
      <c r="H34" s="217"/>
      <c r="I34" s="217"/>
      <c r="J34" s="49"/>
      <c r="K34" s="218"/>
      <c r="L34" s="218"/>
      <c r="M34" s="218"/>
      <c r="N34" s="218"/>
      <c r="O34" s="218"/>
      <c r="P34" s="218"/>
      <c r="Q34" s="218"/>
      <c r="R34" s="152"/>
      <c r="S34" s="20"/>
      <c r="T34" s="8"/>
      <c r="U34" s="49"/>
      <c r="V34" s="21"/>
      <c r="W34" s="21"/>
      <c r="X34" s="59"/>
      <c r="Y34" s="75"/>
      <c r="AA34">
        <f t="shared" si="0"/>
        <v>0</v>
      </c>
    </row>
    <row r="35" spans="1:27" ht="15" customHeight="1">
      <c r="A35" s="230" t="s">
        <v>17</v>
      </c>
      <c r="B35" s="16">
        <v>1</v>
      </c>
      <c r="C35" s="241" t="s">
        <v>57</v>
      </c>
      <c r="D35" s="242"/>
      <c r="E35" s="243"/>
      <c r="F35" s="241" t="s">
        <v>25</v>
      </c>
      <c r="G35" s="242"/>
      <c r="H35" s="242"/>
      <c r="I35" s="243"/>
      <c r="J35" s="45" t="s">
        <v>58</v>
      </c>
      <c r="K35" s="238" t="s">
        <v>22</v>
      </c>
      <c r="L35" s="240"/>
      <c r="M35" s="239"/>
      <c r="N35" s="238" t="s">
        <v>9</v>
      </c>
      <c r="O35" s="239"/>
      <c r="P35" s="235"/>
      <c r="Q35" s="236"/>
      <c r="R35" s="237"/>
      <c r="S35" s="17"/>
      <c r="T35" s="9"/>
      <c r="U35" s="45"/>
      <c r="V35" s="18">
        <v>10</v>
      </c>
      <c r="W35" s="18"/>
      <c r="X35" s="60">
        <v>10</v>
      </c>
      <c r="Y35" s="75"/>
      <c r="Z35">
        <f>SUM(U35:Y35)</f>
        <v>20</v>
      </c>
      <c r="AA35">
        <f t="shared" si="0"/>
        <v>4</v>
      </c>
    </row>
    <row r="36" spans="1:27">
      <c r="A36" s="230"/>
      <c r="B36" s="53">
        <v>2</v>
      </c>
      <c r="C36" s="232" t="s">
        <v>59</v>
      </c>
      <c r="D36" s="233"/>
      <c r="E36" s="234"/>
      <c r="F36" s="232" t="s">
        <v>60</v>
      </c>
      <c r="G36" s="233"/>
      <c r="H36" s="233"/>
      <c r="I36" s="234"/>
      <c r="J36" s="46" t="s">
        <v>61</v>
      </c>
      <c r="K36" s="126" t="s">
        <v>22</v>
      </c>
      <c r="L36" s="166"/>
      <c r="M36" s="146"/>
      <c r="N36" s="126" t="s">
        <v>9</v>
      </c>
      <c r="O36" s="146"/>
      <c r="P36" s="171"/>
      <c r="Q36" s="172"/>
      <c r="R36" s="173"/>
      <c r="S36" s="4"/>
      <c r="T36" s="5"/>
      <c r="U36" s="46">
        <v>20</v>
      </c>
      <c r="V36" s="12"/>
      <c r="W36" s="12"/>
      <c r="X36" s="57">
        <v>10</v>
      </c>
      <c r="Y36" s="75"/>
      <c r="Z36">
        <f>SUM(U36:Y36)</f>
        <v>30</v>
      </c>
      <c r="AA36">
        <f t="shared" si="0"/>
        <v>6</v>
      </c>
    </row>
    <row r="37" spans="1:27">
      <c r="A37" s="230"/>
      <c r="B37" s="54">
        <v>3</v>
      </c>
      <c r="C37" s="202" t="s">
        <v>62</v>
      </c>
      <c r="D37" s="203"/>
      <c r="E37" s="204"/>
      <c r="F37" s="202" t="s">
        <v>63</v>
      </c>
      <c r="G37" s="203"/>
      <c r="H37" s="203"/>
      <c r="I37" s="204"/>
      <c r="J37" s="48"/>
      <c r="K37" s="124" t="s">
        <v>22</v>
      </c>
      <c r="L37" s="160"/>
      <c r="M37" s="147"/>
      <c r="N37" s="124" t="s">
        <v>9</v>
      </c>
      <c r="O37" s="147"/>
      <c r="P37" s="211"/>
      <c r="Q37" s="212"/>
      <c r="R37" s="213"/>
      <c r="S37" s="27"/>
      <c r="T37" s="28"/>
      <c r="U37" s="48">
        <v>2</v>
      </c>
      <c r="V37" s="29">
        <v>8</v>
      </c>
      <c r="W37" s="29">
        <v>5</v>
      </c>
      <c r="X37" s="58">
        <v>5</v>
      </c>
      <c r="Y37" s="75">
        <v>5</v>
      </c>
      <c r="Z37">
        <f>SUM(U37:Y37)</f>
        <v>25</v>
      </c>
      <c r="AA37">
        <f t="shared" si="0"/>
        <v>5</v>
      </c>
    </row>
    <row r="38" spans="1:27">
      <c r="A38" s="230"/>
      <c r="B38" s="54">
        <v>4</v>
      </c>
      <c r="C38" s="202" t="s">
        <v>64</v>
      </c>
      <c r="D38" s="203"/>
      <c r="E38" s="204"/>
      <c r="F38" s="205" t="s">
        <v>20</v>
      </c>
      <c r="G38" s="206"/>
      <c r="H38" s="206"/>
      <c r="I38" s="207"/>
      <c r="J38" s="66"/>
      <c r="K38" s="208" t="s">
        <v>22</v>
      </c>
      <c r="L38" s="209"/>
      <c r="M38" s="210"/>
      <c r="N38" s="208" t="s">
        <v>9</v>
      </c>
      <c r="O38" s="210"/>
      <c r="P38" s="211"/>
      <c r="Q38" s="212"/>
      <c r="R38" s="213"/>
      <c r="S38" s="27"/>
      <c r="T38" s="28"/>
      <c r="U38" s="48">
        <v>7</v>
      </c>
      <c r="V38" s="29">
        <v>20</v>
      </c>
      <c r="W38" s="29">
        <v>25</v>
      </c>
      <c r="X38" s="58">
        <v>15</v>
      </c>
      <c r="Y38" s="75"/>
      <c r="Z38">
        <f>SUM(U38:Y38)</f>
        <v>67</v>
      </c>
      <c r="AA38" s="246">
        <f t="shared" si="0"/>
        <v>13.4</v>
      </c>
    </row>
    <row r="39" spans="1:27">
      <c r="A39" s="230"/>
      <c r="B39" s="54">
        <v>5</v>
      </c>
      <c r="C39" s="157" t="s">
        <v>65</v>
      </c>
      <c r="D39" s="158"/>
      <c r="E39" s="159"/>
      <c r="F39" s="115" t="s">
        <v>66</v>
      </c>
      <c r="G39" s="156"/>
      <c r="H39" s="156"/>
      <c r="I39" s="116"/>
      <c r="J39" s="48"/>
      <c r="K39" s="124" t="s">
        <v>22</v>
      </c>
      <c r="L39" s="160"/>
      <c r="M39" s="147"/>
      <c r="N39" s="124" t="s">
        <v>9</v>
      </c>
      <c r="O39" s="147"/>
      <c r="P39" s="124"/>
      <c r="Q39" s="160"/>
      <c r="R39" s="147"/>
      <c r="S39" s="27"/>
      <c r="T39" s="28"/>
      <c r="U39" s="55">
        <v>3</v>
      </c>
      <c r="V39" s="29">
        <v>10</v>
      </c>
      <c r="W39" s="29">
        <v>5</v>
      </c>
      <c r="X39" s="58">
        <v>5</v>
      </c>
      <c r="Y39" s="75"/>
      <c r="Z39">
        <f>SUM(U39:Y39)</f>
        <v>23</v>
      </c>
      <c r="AA39">
        <f t="shared" si="0"/>
        <v>4.5999999999999996</v>
      </c>
    </row>
    <row r="40" spans="1:27">
      <c r="A40" s="230"/>
      <c r="B40" s="54">
        <v>6</v>
      </c>
      <c r="C40" s="115" t="s">
        <v>67</v>
      </c>
      <c r="D40" s="156"/>
      <c r="E40" s="116"/>
      <c r="F40" s="115" t="s">
        <v>55</v>
      </c>
      <c r="G40" s="156"/>
      <c r="H40" s="156"/>
      <c r="I40" s="116"/>
      <c r="J40" s="106" t="s">
        <v>68</v>
      </c>
      <c r="K40" s="124" t="s">
        <v>22</v>
      </c>
      <c r="L40" s="160"/>
      <c r="M40" s="147"/>
      <c r="N40" s="124" t="s">
        <v>9</v>
      </c>
      <c r="O40" s="147"/>
      <c r="P40" s="124"/>
      <c r="Q40" s="160"/>
      <c r="R40" s="147"/>
      <c r="S40" s="27" t="s">
        <v>101</v>
      </c>
      <c r="T40" s="28"/>
      <c r="U40" s="106">
        <v>20</v>
      </c>
      <c r="V40" s="29">
        <v>20</v>
      </c>
      <c r="W40" s="29">
        <v>20</v>
      </c>
      <c r="X40" s="58">
        <v>110</v>
      </c>
      <c r="Y40" s="76">
        <v>20</v>
      </c>
      <c r="Z40">
        <f>SUM(U40:Y40)</f>
        <v>190</v>
      </c>
      <c r="AA40" s="245">
        <f t="shared" si="0"/>
        <v>38</v>
      </c>
    </row>
    <row r="41" spans="1:27">
      <c r="A41" s="230"/>
      <c r="B41" s="53">
        <v>7</v>
      </c>
      <c r="C41" s="148" t="s">
        <v>97</v>
      </c>
      <c r="D41" s="162"/>
      <c r="E41" s="149"/>
      <c r="F41" s="148" t="s">
        <v>60</v>
      </c>
      <c r="G41" s="162"/>
      <c r="H41" s="162"/>
      <c r="I41" s="149"/>
      <c r="J41" s="46" t="s">
        <v>98</v>
      </c>
      <c r="K41" s="126" t="s">
        <v>22</v>
      </c>
      <c r="L41" s="166"/>
      <c r="M41" s="146"/>
      <c r="N41" s="126" t="s">
        <v>23</v>
      </c>
      <c r="O41" s="146"/>
      <c r="P41" s="126"/>
      <c r="Q41" s="166"/>
      <c r="R41" s="146"/>
      <c r="S41" s="4"/>
      <c r="T41" s="5"/>
      <c r="U41" s="46"/>
      <c r="V41" s="12"/>
      <c r="W41" s="12"/>
      <c r="X41" s="57"/>
      <c r="Y41" s="75">
        <v>10</v>
      </c>
      <c r="Z41">
        <f>SUM(U41:Y41)</f>
        <v>10</v>
      </c>
      <c r="AA41">
        <f t="shared" si="0"/>
        <v>2</v>
      </c>
    </row>
    <row r="42" spans="1:27" ht="15.75" thickBot="1">
      <c r="A42" s="231"/>
      <c r="B42" s="19"/>
      <c r="C42" s="170"/>
      <c r="D42" s="168"/>
      <c r="E42" s="169"/>
      <c r="F42" s="170"/>
      <c r="G42" s="168"/>
      <c r="H42" s="168"/>
      <c r="I42" s="169"/>
      <c r="J42" s="49"/>
      <c r="K42" s="152"/>
      <c r="L42" s="153"/>
      <c r="M42" s="154"/>
      <c r="N42" s="152"/>
      <c r="O42" s="154"/>
      <c r="P42" s="152"/>
      <c r="Q42" s="153"/>
      <c r="R42" s="154"/>
      <c r="S42" s="20"/>
      <c r="T42" s="8"/>
      <c r="U42" s="49"/>
      <c r="V42" s="21"/>
      <c r="W42" s="21"/>
      <c r="X42" s="59"/>
      <c r="Y42" s="75"/>
      <c r="AA42">
        <f t="shared" si="0"/>
        <v>0</v>
      </c>
    </row>
    <row r="43" spans="1:27" ht="15.75" customHeight="1" thickBot="1">
      <c r="A43" s="195" t="s">
        <v>70</v>
      </c>
      <c r="B43" s="51">
        <v>1</v>
      </c>
      <c r="C43" s="198" t="s">
        <v>71</v>
      </c>
      <c r="D43" s="181"/>
      <c r="E43" s="182"/>
      <c r="F43" s="199" t="s">
        <v>72</v>
      </c>
      <c r="G43" s="200"/>
      <c r="H43" s="200"/>
      <c r="I43" s="201"/>
      <c r="J43" s="51" t="s">
        <v>40</v>
      </c>
      <c r="K43" s="186" t="s">
        <v>22</v>
      </c>
      <c r="L43" s="187"/>
      <c r="M43" s="188"/>
      <c r="N43" s="186" t="s">
        <v>9</v>
      </c>
      <c r="O43" s="188"/>
      <c r="P43" s="174"/>
      <c r="Q43" s="175"/>
      <c r="R43" s="176"/>
      <c r="S43" s="36"/>
      <c r="T43" s="37"/>
      <c r="U43" s="51"/>
      <c r="V43" s="38"/>
      <c r="W43" s="38">
        <v>20</v>
      </c>
      <c r="X43" s="61">
        <v>45</v>
      </c>
      <c r="Y43" s="76">
        <v>20</v>
      </c>
      <c r="Z43">
        <f>SUM(U43:Y43)</f>
        <v>85</v>
      </c>
      <c r="AA43">
        <f t="shared" si="0"/>
        <v>17</v>
      </c>
    </row>
    <row r="44" spans="1:27" ht="15.75" thickBot="1">
      <c r="A44" s="196"/>
      <c r="B44" s="10">
        <v>2</v>
      </c>
      <c r="C44" s="148" t="s">
        <v>73</v>
      </c>
      <c r="D44" s="162"/>
      <c r="E44" s="149"/>
      <c r="F44" s="192" t="s">
        <v>25</v>
      </c>
      <c r="G44" s="193"/>
      <c r="H44" s="193"/>
      <c r="I44" s="194"/>
      <c r="J44" s="46" t="s">
        <v>74</v>
      </c>
      <c r="K44" s="126" t="s">
        <v>33</v>
      </c>
      <c r="L44" s="166"/>
      <c r="M44" s="146"/>
      <c r="N44" s="126" t="s">
        <v>9</v>
      </c>
      <c r="O44" s="146"/>
      <c r="P44" s="171"/>
      <c r="Q44" s="172"/>
      <c r="R44" s="173"/>
      <c r="S44" s="44"/>
      <c r="T44" s="4"/>
      <c r="U44" s="46"/>
      <c r="V44" s="12"/>
      <c r="W44" s="12">
        <v>25</v>
      </c>
      <c r="X44" s="57"/>
      <c r="Y44" s="75">
        <v>17</v>
      </c>
      <c r="Z44">
        <f>SUM(U44:Y44)</f>
        <v>42</v>
      </c>
      <c r="AA44">
        <f t="shared" si="0"/>
        <v>8.4</v>
      </c>
    </row>
    <row r="45" spans="1:27" ht="15.75" thickBot="1">
      <c r="A45" s="196"/>
      <c r="B45" s="10">
        <v>3</v>
      </c>
      <c r="C45" s="148" t="s">
        <v>31</v>
      </c>
      <c r="D45" s="162"/>
      <c r="E45" s="149"/>
      <c r="F45" s="192" t="s">
        <v>25</v>
      </c>
      <c r="G45" s="193"/>
      <c r="H45" s="193"/>
      <c r="I45" s="194"/>
      <c r="J45" s="10" t="s">
        <v>75</v>
      </c>
      <c r="K45" s="126" t="s">
        <v>33</v>
      </c>
      <c r="L45" s="166"/>
      <c r="M45" s="146"/>
      <c r="N45" s="126" t="s">
        <v>9</v>
      </c>
      <c r="O45" s="146"/>
      <c r="P45" s="171"/>
      <c r="Q45" s="172"/>
      <c r="R45" s="173"/>
      <c r="S45" s="44"/>
      <c r="T45" s="4"/>
      <c r="U45" s="46"/>
      <c r="V45" s="12"/>
      <c r="W45" s="12">
        <v>20</v>
      </c>
      <c r="X45" s="57">
        <v>35</v>
      </c>
      <c r="Y45" s="75">
        <v>15</v>
      </c>
      <c r="Z45">
        <f>SUM(U45:Y45)</f>
        <v>70</v>
      </c>
      <c r="AA45" s="245">
        <f t="shared" si="0"/>
        <v>14</v>
      </c>
    </row>
    <row r="46" spans="1:27">
      <c r="A46" s="196"/>
      <c r="B46" s="10">
        <v>4</v>
      </c>
      <c r="C46" s="148" t="s">
        <v>76</v>
      </c>
      <c r="D46" s="162"/>
      <c r="E46" s="149"/>
      <c r="F46" s="189" t="s">
        <v>25</v>
      </c>
      <c r="G46" s="190"/>
      <c r="H46" s="190"/>
      <c r="I46" s="191"/>
      <c r="J46" s="10" t="s">
        <v>77</v>
      </c>
      <c r="K46" s="126" t="s">
        <v>33</v>
      </c>
      <c r="L46" s="166"/>
      <c r="M46" s="146"/>
      <c r="N46" s="126" t="s">
        <v>23</v>
      </c>
      <c r="O46" s="146"/>
      <c r="P46" s="171"/>
      <c r="Q46" s="172"/>
      <c r="R46" s="173"/>
      <c r="S46" s="44"/>
      <c r="T46" s="4"/>
      <c r="U46" s="46"/>
      <c r="V46" s="12"/>
      <c r="W46" s="12"/>
      <c r="X46" s="57">
        <v>10</v>
      </c>
      <c r="Y46" s="75"/>
      <c r="Z46">
        <f>SUM(U46:Y46)</f>
        <v>10</v>
      </c>
      <c r="AA46">
        <f t="shared" si="0"/>
        <v>2</v>
      </c>
    </row>
    <row r="47" spans="1:27">
      <c r="A47" s="196"/>
      <c r="B47" s="46">
        <v>5</v>
      </c>
      <c r="C47" s="148" t="s">
        <v>36</v>
      </c>
      <c r="D47" s="162"/>
      <c r="E47" s="149"/>
      <c r="F47" s="148" t="s">
        <v>25</v>
      </c>
      <c r="G47" s="162"/>
      <c r="H47" s="162"/>
      <c r="I47" s="149"/>
      <c r="J47" s="101" t="s">
        <v>105</v>
      </c>
      <c r="K47" s="126" t="s">
        <v>33</v>
      </c>
      <c r="L47" s="166"/>
      <c r="M47" s="146"/>
      <c r="N47" s="126" t="s">
        <v>23</v>
      </c>
      <c r="O47" s="146"/>
      <c r="P47" s="171"/>
      <c r="Q47" s="172"/>
      <c r="R47" s="173"/>
      <c r="S47" s="44"/>
      <c r="T47" s="4"/>
      <c r="U47" s="46"/>
      <c r="V47" s="12"/>
      <c r="W47" s="12"/>
      <c r="X47" s="57"/>
      <c r="Y47" s="75">
        <v>10</v>
      </c>
      <c r="Z47">
        <f>SUM(U47:Y47)</f>
        <v>10</v>
      </c>
      <c r="AA47">
        <f t="shared" si="0"/>
        <v>2</v>
      </c>
    </row>
    <row r="48" spans="1:27">
      <c r="A48" s="196"/>
      <c r="B48" s="46"/>
      <c r="C48" s="148"/>
      <c r="D48" s="162"/>
      <c r="E48" s="149"/>
      <c r="F48" s="148"/>
      <c r="G48" s="162"/>
      <c r="H48" s="162"/>
      <c r="I48" s="149"/>
      <c r="J48" s="46"/>
      <c r="K48" s="126"/>
      <c r="L48" s="166"/>
      <c r="M48" s="146"/>
      <c r="N48" s="126"/>
      <c r="O48" s="146"/>
      <c r="P48" s="171"/>
      <c r="Q48" s="172"/>
      <c r="R48" s="173"/>
      <c r="S48" s="44"/>
      <c r="T48" s="4"/>
      <c r="U48" s="46"/>
      <c r="V48" s="12"/>
      <c r="W48" s="12"/>
      <c r="X48" s="57"/>
      <c r="Y48" s="75"/>
      <c r="AA48">
        <f t="shared" si="0"/>
        <v>0</v>
      </c>
    </row>
    <row r="49" spans="1:27">
      <c r="A49" s="196"/>
      <c r="B49" s="46"/>
      <c r="C49" s="148"/>
      <c r="D49" s="162"/>
      <c r="E49" s="149"/>
      <c r="F49" s="148"/>
      <c r="G49" s="162"/>
      <c r="H49" s="162"/>
      <c r="I49" s="149"/>
      <c r="J49" s="46"/>
      <c r="K49" s="126"/>
      <c r="L49" s="166"/>
      <c r="M49" s="146"/>
      <c r="N49" s="126"/>
      <c r="O49" s="146"/>
      <c r="P49" s="126"/>
      <c r="Q49" s="166"/>
      <c r="R49" s="146"/>
      <c r="S49" s="4"/>
      <c r="T49" s="4"/>
      <c r="U49" s="46"/>
      <c r="V49" s="12"/>
      <c r="W49" s="12"/>
      <c r="X49" s="57"/>
      <c r="Y49" s="75"/>
      <c r="AA49">
        <f t="shared" si="0"/>
        <v>0</v>
      </c>
    </row>
    <row r="50" spans="1:27" ht="15.75" thickBot="1">
      <c r="A50" s="197"/>
      <c r="B50" s="49"/>
      <c r="C50" s="170"/>
      <c r="D50" s="168"/>
      <c r="E50" s="169"/>
      <c r="F50" s="170"/>
      <c r="G50" s="168"/>
      <c r="H50" s="168"/>
      <c r="I50" s="169"/>
      <c r="J50" s="49"/>
      <c r="K50" s="152"/>
      <c r="L50" s="153"/>
      <c r="M50" s="154"/>
      <c r="N50" s="152"/>
      <c r="O50" s="154"/>
      <c r="P50" s="152"/>
      <c r="Q50" s="153"/>
      <c r="R50" s="154"/>
      <c r="S50" s="20"/>
      <c r="T50" s="20"/>
      <c r="U50" s="49"/>
      <c r="V50" s="21"/>
      <c r="W50" s="21"/>
      <c r="X50" s="59"/>
      <c r="Y50" s="75"/>
      <c r="AA50">
        <f t="shared" si="0"/>
        <v>0</v>
      </c>
    </row>
    <row r="51" spans="1:27" ht="15" customHeight="1">
      <c r="A51" s="177" t="s">
        <v>69</v>
      </c>
      <c r="B51" s="40">
        <v>1</v>
      </c>
      <c r="C51" s="180" t="s">
        <v>78</v>
      </c>
      <c r="D51" s="181"/>
      <c r="E51" s="182"/>
      <c r="F51" s="183" t="s">
        <v>20</v>
      </c>
      <c r="G51" s="184"/>
      <c r="H51" s="184"/>
      <c r="I51" s="185"/>
      <c r="J51" s="41" t="s">
        <v>79</v>
      </c>
      <c r="K51" s="186" t="s">
        <v>22</v>
      </c>
      <c r="L51" s="187"/>
      <c r="M51" s="188"/>
      <c r="N51" s="186" t="s">
        <v>9</v>
      </c>
      <c r="O51" s="188"/>
      <c r="P51" s="174"/>
      <c r="Q51" s="175"/>
      <c r="R51" s="176"/>
      <c r="S51" s="42"/>
      <c r="T51" s="42"/>
      <c r="U51" s="52"/>
      <c r="V51" s="43">
        <v>15</v>
      </c>
      <c r="W51" s="43"/>
      <c r="X51" s="62">
        <v>10</v>
      </c>
      <c r="Y51" s="75"/>
      <c r="Z51">
        <f>SUM(U51:Y51)</f>
        <v>25</v>
      </c>
      <c r="AA51">
        <f t="shared" si="0"/>
        <v>5</v>
      </c>
    </row>
    <row r="52" spans="1:27">
      <c r="A52" s="178"/>
      <c r="B52" s="47">
        <v>2</v>
      </c>
      <c r="C52" s="161" t="s">
        <v>80</v>
      </c>
      <c r="D52" s="162"/>
      <c r="E52" s="149"/>
      <c r="F52" s="163" t="s">
        <v>55</v>
      </c>
      <c r="G52" s="164"/>
      <c r="H52" s="164"/>
      <c r="I52" s="165"/>
      <c r="J52" s="44" t="s">
        <v>26</v>
      </c>
      <c r="K52" s="126" t="s">
        <v>22</v>
      </c>
      <c r="L52" s="166"/>
      <c r="M52" s="146"/>
      <c r="N52" s="126" t="s">
        <v>9</v>
      </c>
      <c r="O52" s="146"/>
      <c r="P52" s="126"/>
      <c r="Q52" s="166"/>
      <c r="R52" s="146"/>
      <c r="S52" s="4"/>
      <c r="T52" s="4"/>
      <c r="U52" s="46">
        <v>40</v>
      </c>
      <c r="V52" s="12"/>
      <c r="W52" s="12"/>
      <c r="X52" s="57"/>
      <c r="Y52" s="75"/>
      <c r="Z52">
        <f>SUM(U52:Y52)</f>
        <v>40</v>
      </c>
      <c r="AA52">
        <f t="shared" si="0"/>
        <v>8</v>
      </c>
    </row>
    <row r="53" spans="1:27">
      <c r="A53" s="178"/>
      <c r="B53" s="47">
        <v>3</v>
      </c>
      <c r="C53" s="161" t="s">
        <v>81</v>
      </c>
      <c r="D53" s="162"/>
      <c r="E53" s="149"/>
      <c r="F53" s="163" t="s">
        <v>20</v>
      </c>
      <c r="G53" s="164"/>
      <c r="H53" s="164"/>
      <c r="I53" s="165"/>
      <c r="J53" s="44" t="s">
        <v>82</v>
      </c>
      <c r="K53" s="126" t="s">
        <v>22</v>
      </c>
      <c r="L53" s="166"/>
      <c r="M53" s="146"/>
      <c r="N53" s="126" t="s">
        <v>9</v>
      </c>
      <c r="O53" s="146"/>
      <c r="P53" s="171"/>
      <c r="Q53" s="172"/>
      <c r="R53" s="173"/>
      <c r="S53" s="4"/>
      <c r="T53" s="4"/>
      <c r="U53" s="46">
        <v>10</v>
      </c>
      <c r="V53" s="12">
        <v>20</v>
      </c>
      <c r="W53" s="12"/>
      <c r="X53" s="57"/>
      <c r="Y53" s="75"/>
      <c r="Z53">
        <f>SUM(U53:Y53)</f>
        <v>30</v>
      </c>
      <c r="AA53">
        <f t="shared" si="0"/>
        <v>6</v>
      </c>
    </row>
    <row r="54" spans="1:27" ht="15.75">
      <c r="A54" s="178"/>
      <c r="B54" s="50">
        <v>4</v>
      </c>
      <c r="C54" s="155" t="s">
        <v>83</v>
      </c>
      <c r="D54" s="156"/>
      <c r="E54" s="116"/>
      <c r="F54" s="157" t="s">
        <v>10</v>
      </c>
      <c r="G54" s="158"/>
      <c r="H54" s="158"/>
      <c r="I54" s="159"/>
      <c r="J54" s="39" t="s">
        <v>84</v>
      </c>
      <c r="K54" s="124" t="s">
        <v>22</v>
      </c>
      <c r="L54" s="160"/>
      <c r="M54" s="147"/>
      <c r="N54" s="124" t="s">
        <v>9</v>
      </c>
      <c r="O54" s="147"/>
      <c r="P54" s="124"/>
      <c r="Q54" s="160"/>
      <c r="R54" s="147"/>
      <c r="S54" s="80" t="s">
        <v>99</v>
      </c>
      <c r="T54" s="27"/>
      <c r="U54" s="48">
        <v>50</v>
      </c>
      <c r="V54" s="29"/>
      <c r="W54" s="29">
        <v>60</v>
      </c>
      <c r="X54" s="58">
        <v>30</v>
      </c>
      <c r="Y54" s="76">
        <v>40</v>
      </c>
      <c r="Z54">
        <f>SUM(U54:Y54)</f>
        <v>180</v>
      </c>
      <c r="AA54" s="245">
        <f t="shared" si="0"/>
        <v>36</v>
      </c>
    </row>
    <row r="55" spans="1:27" ht="15.75">
      <c r="A55" s="178"/>
      <c r="B55" s="81">
        <v>5</v>
      </c>
      <c r="C55" s="155" t="s">
        <v>85</v>
      </c>
      <c r="D55" s="156"/>
      <c r="E55" s="116"/>
      <c r="F55" s="157" t="s">
        <v>25</v>
      </c>
      <c r="G55" s="158"/>
      <c r="H55" s="158"/>
      <c r="I55" s="159"/>
      <c r="J55" s="39" t="s">
        <v>47</v>
      </c>
      <c r="K55" s="124" t="s">
        <v>87</v>
      </c>
      <c r="L55" s="160"/>
      <c r="M55" s="147"/>
      <c r="N55" s="124" t="s">
        <v>9</v>
      </c>
      <c r="O55" s="147"/>
      <c r="P55" s="124"/>
      <c r="Q55" s="160"/>
      <c r="R55" s="147"/>
      <c r="S55" s="80" t="s">
        <v>107</v>
      </c>
      <c r="T55" s="27"/>
      <c r="U55" s="82"/>
      <c r="V55" s="29"/>
      <c r="W55" s="29"/>
      <c r="X55" s="58">
        <v>20</v>
      </c>
      <c r="Y55" s="76">
        <v>100</v>
      </c>
      <c r="Z55">
        <f>SUM(U55:Y55)</f>
        <v>120</v>
      </c>
      <c r="AA55" s="245">
        <f t="shared" si="0"/>
        <v>24</v>
      </c>
    </row>
    <row r="56" spans="1:27">
      <c r="A56" s="178"/>
      <c r="B56" s="47">
        <v>6</v>
      </c>
      <c r="C56" s="161" t="s">
        <v>86</v>
      </c>
      <c r="D56" s="162"/>
      <c r="E56" s="149"/>
      <c r="F56" s="163" t="s">
        <v>25</v>
      </c>
      <c r="G56" s="164"/>
      <c r="H56" s="164"/>
      <c r="I56" s="165"/>
      <c r="J56" s="44" t="s">
        <v>56</v>
      </c>
      <c r="K56" s="126" t="s">
        <v>87</v>
      </c>
      <c r="L56" s="166"/>
      <c r="M56" s="146"/>
      <c r="N56" s="126" t="s">
        <v>9</v>
      </c>
      <c r="O56" s="146"/>
      <c r="P56" s="126"/>
      <c r="Q56" s="166"/>
      <c r="R56" s="146"/>
      <c r="S56" s="4"/>
      <c r="T56" s="4"/>
      <c r="U56" s="46"/>
      <c r="V56" s="12"/>
      <c r="W56" s="12"/>
      <c r="X56" s="57">
        <v>20</v>
      </c>
      <c r="Y56" s="75"/>
      <c r="Z56">
        <f>SUM(U56:Y56)</f>
        <v>20</v>
      </c>
      <c r="AA56">
        <f t="shared" si="0"/>
        <v>4</v>
      </c>
    </row>
    <row r="57" spans="1:27">
      <c r="A57" s="178"/>
      <c r="B57" s="47">
        <v>7</v>
      </c>
      <c r="C57" s="155" t="s">
        <v>104</v>
      </c>
      <c r="D57" s="156"/>
      <c r="E57" s="116"/>
      <c r="F57" s="163" t="s">
        <v>10</v>
      </c>
      <c r="G57" s="164"/>
      <c r="H57" s="164"/>
      <c r="I57" s="165"/>
      <c r="J57" s="84" t="s">
        <v>105</v>
      </c>
      <c r="K57" s="126" t="s">
        <v>22</v>
      </c>
      <c r="L57" s="166"/>
      <c r="M57" s="146"/>
      <c r="N57" s="126" t="s">
        <v>9</v>
      </c>
      <c r="O57" s="146"/>
      <c r="P57" s="126"/>
      <c r="Q57" s="166"/>
      <c r="R57" s="146"/>
      <c r="S57" s="4"/>
      <c r="T57" s="4"/>
      <c r="U57" s="46"/>
      <c r="V57" s="12"/>
      <c r="W57" s="12"/>
      <c r="X57" s="57"/>
      <c r="Y57" s="76">
        <v>60</v>
      </c>
      <c r="Z57">
        <f>SUM(U57:Y57)</f>
        <v>60</v>
      </c>
      <c r="AA57">
        <f t="shared" si="0"/>
        <v>12</v>
      </c>
    </row>
    <row r="58" spans="1:27" ht="15.75">
      <c r="A58" s="178"/>
      <c r="B58" s="90">
        <v>8</v>
      </c>
      <c r="C58" s="155" t="s">
        <v>108</v>
      </c>
      <c r="D58" s="156"/>
      <c r="E58" s="116"/>
      <c r="F58" s="157" t="s">
        <v>10</v>
      </c>
      <c r="G58" s="158"/>
      <c r="H58" s="158"/>
      <c r="I58" s="159"/>
      <c r="J58" s="39" t="s">
        <v>109</v>
      </c>
      <c r="K58" s="124" t="s">
        <v>22</v>
      </c>
      <c r="L58" s="160"/>
      <c r="M58" s="147"/>
      <c r="N58" s="124" t="s">
        <v>9</v>
      </c>
      <c r="O58" s="147"/>
      <c r="P58" s="124"/>
      <c r="Q58" s="160"/>
      <c r="R58" s="147"/>
      <c r="S58" s="80" t="s">
        <v>107</v>
      </c>
      <c r="T58" s="27"/>
      <c r="U58" s="102"/>
      <c r="V58" s="29">
        <v>20</v>
      </c>
      <c r="W58" s="29">
        <v>30</v>
      </c>
      <c r="X58" s="58">
        <v>60</v>
      </c>
      <c r="Y58" s="76">
        <v>80</v>
      </c>
      <c r="Z58">
        <f>SUM(U58:Y58)</f>
        <v>190</v>
      </c>
      <c r="AA58" s="245">
        <f t="shared" si="0"/>
        <v>38</v>
      </c>
    </row>
    <row r="59" spans="1:27" ht="15.75" thickBot="1">
      <c r="A59" s="179"/>
      <c r="B59" s="31"/>
      <c r="C59" s="167"/>
      <c r="D59" s="168"/>
      <c r="E59" s="169"/>
      <c r="F59" s="170"/>
      <c r="G59" s="168"/>
      <c r="H59" s="168"/>
      <c r="I59" s="169"/>
      <c r="J59" s="22"/>
      <c r="K59" s="152"/>
      <c r="L59" s="153"/>
      <c r="M59" s="154"/>
      <c r="N59" s="152"/>
      <c r="O59" s="154"/>
      <c r="P59" s="152"/>
      <c r="Q59" s="153"/>
      <c r="R59" s="154"/>
      <c r="S59" s="23"/>
      <c r="T59" s="24"/>
      <c r="U59" s="25">
        <f>SUM(U10:U58)</f>
        <v>212</v>
      </c>
      <c r="V59" s="26">
        <f>SUM(V10:V58)</f>
        <v>288</v>
      </c>
      <c r="W59" s="26">
        <f>SUM(W10:W58)</f>
        <v>338</v>
      </c>
      <c r="X59" s="63">
        <f>SUM(X10:X58)</f>
        <v>568</v>
      </c>
      <c r="Y59" s="77">
        <f>SUM(Y10:Y58)</f>
        <v>777</v>
      </c>
      <c r="Z59" s="244">
        <f>SUM(U59:Y59)</f>
        <v>2183</v>
      </c>
      <c r="AA59">
        <f t="shared" si="0"/>
        <v>436.6</v>
      </c>
    </row>
    <row r="60" spans="1:27">
      <c r="AA60">
        <f t="shared" si="0"/>
        <v>0</v>
      </c>
    </row>
    <row r="61" spans="1:27">
      <c r="A61" s="1"/>
      <c r="AA61">
        <f t="shared" si="0"/>
        <v>0</v>
      </c>
    </row>
    <row r="62" spans="1:27">
      <c r="A62" s="2"/>
      <c r="B62" s="2"/>
      <c r="C62" s="2"/>
      <c r="D62" s="2"/>
      <c r="E62" s="2"/>
      <c r="F62" s="2"/>
      <c r="AA62">
        <f t="shared" si="0"/>
        <v>0</v>
      </c>
    </row>
  </sheetData>
  <mergeCells count="246">
    <mergeCell ref="F31:G31"/>
    <mergeCell ref="N31:O31"/>
    <mergeCell ref="A35:A42"/>
    <mergeCell ref="P36:R36"/>
    <mergeCell ref="N36:O36"/>
    <mergeCell ref="K36:M36"/>
    <mergeCell ref="F36:I36"/>
    <mergeCell ref="C36:E36"/>
    <mergeCell ref="P35:R35"/>
    <mergeCell ref="N35:O35"/>
    <mergeCell ref="K35:M35"/>
    <mergeCell ref="F35:I35"/>
    <mergeCell ref="C35:E35"/>
    <mergeCell ref="P40:R40"/>
    <mergeCell ref="C41:E41"/>
    <mergeCell ref="F41:I41"/>
    <mergeCell ref="K41:M41"/>
    <mergeCell ref="N41:O41"/>
    <mergeCell ref="P41:R41"/>
    <mergeCell ref="C42:E42"/>
    <mergeCell ref="F42:I42"/>
    <mergeCell ref="K42:M42"/>
    <mergeCell ref="N42:O42"/>
    <mergeCell ref="P42:R42"/>
    <mergeCell ref="C40:E40"/>
    <mergeCell ref="F40:I40"/>
    <mergeCell ref="A1:C3"/>
    <mergeCell ref="C5:E5"/>
    <mergeCell ref="F5:I5"/>
    <mergeCell ref="K5:M5"/>
    <mergeCell ref="N5:O5"/>
    <mergeCell ref="C11:E11"/>
    <mergeCell ref="C22:D22"/>
    <mergeCell ref="F22:G22"/>
    <mergeCell ref="C8:E8"/>
    <mergeCell ref="F8:I8"/>
    <mergeCell ref="K8:M8"/>
    <mergeCell ref="N8:O8"/>
    <mergeCell ref="A6:A34"/>
    <mergeCell ref="C6:E6"/>
    <mergeCell ref="F6:I6"/>
    <mergeCell ref="K7:M7"/>
    <mergeCell ref="N7:O7"/>
    <mergeCell ref="F10:I10"/>
    <mergeCell ref="C13:D13"/>
    <mergeCell ref="F11:I11"/>
    <mergeCell ref="K11:M11"/>
    <mergeCell ref="N11:O11"/>
    <mergeCell ref="C17:D17"/>
    <mergeCell ref="N23:O23"/>
    <mergeCell ref="F17:G17"/>
    <mergeCell ref="C23:D23"/>
    <mergeCell ref="F23:G23"/>
    <mergeCell ref="N24:O24"/>
    <mergeCell ref="K25:L25"/>
    <mergeCell ref="C28:D28"/>
    <mergeCell ref="F28:G28"/>
    <mergeCell ref="N28:O28"/>
    <mergeCell ref="F18:G18"/>
    <mergeCell ref="F19:G19"/>
    <mergeCell ref="C21:D21"/>
    <mergeCell ref="F21:G21"/>
    <mergeCell ref="N21:O21"/>
    <mergeCell ref="C20:D20"/>
    <mergeCell ref="F20:G20"/>
    <mergeCell ref="N20:O20"/>
    <mergeCell ref="C18:D18"/>
    <mergeCell ref="C19:D19"/>
    <mergeCell ref="K26:L26"/>
    <mergeCell ref="N25:O25"/>
    <mergeCell ref="N26:O26"/>
    <mergeCell ref="C27:D27"/>
    <mergeCell ref="C29:D29"/>
    <mergeCell ref="F29:G29"/>
    <mergeCell ref="N29:O29"/>
    <mergeCell ref="C24:D24"/>
    <mergeCell ref="F24:G24"/>
    <mergeCell ref="C25:D25"/>
    <mergeCell ref="F25:G25"/>
    <mergeCell ref="C30:D30"/>
    <mergeCell ref="P37:R37"/>
    <mergeCell ref="N37:O37"/>
    <mergeCell ref="K37:M37"/>
    <mergeCell ref="F37:I37"/>
    <mergeCell ref="C37:E37"/>
    <mergeCell ref="F30:G30"/>
    <mergeCell ref="N30:O30"/>
    <mergeCell ref="C34:E34"/>
    <mergeCell ref="F34:I34"/>
    <mergeCell ref="K34:M34"/>
    <mergeCell ref="N34:O34"/>
    <mergeCell ref="P34:R34"/>
    <mergeCell ref="C31:D31"/>
    <mergeCell ref="Q25:R25"/>
    <mergeCell ref="C26:D26"/>
    <mergeCell ref="F26:G26"/>
    <mergeCell ref="C38:E38"/>
    <mergeCell ref="F38:I38"/>
    <mergeCell ref="K38:M38"/>
    <mergeCell ref="N38:O38"/>
    <mergeCell ref="P38:R38"/>
    <mergeCell ref="C39:E39"/>
    <mergeCell ref="F39:I39"/>
    <mergeCell ref="K39:M39"/>
    <mergeCell ref="N39:O39"/>
    <mergeCell ref="P39:R39"/>
    <mergeCell ref="K40:M40"/>
    <mergeCell ref="N40:O40"/>
    <mergeCell ref="P44:R44"/>
    <mergeCell ref="C45:E45"/>
    <mergeCell ref="F45:I45"/>
    <mergeCell ref="K45:M45"/>
    <mergeCell ref="N45:O45"/>
    <mergeCell ref="P45:R45"/>
    <mergeCell ref="A43:A50"/>
    <mergeCell ref="C43:E43"/>
    <mergeCell ref="F43:I43"/>
    <mergeCell ref="K43:M43"/>
    <mergeCell ref="N43:O43"/>
    <mergeCell ref="P43:R43"/>
    <mergeCell ref="C44:E44"/>
    <mergeCell ref="F44:I44"/>
    <mergeCell ref="K44:M44"/>
    <mergeCell ref="N44:O44"/>
    <mergeCell ref="P48:R48"/>
    <mergeCell ref="C49:E49"/>
    <mergeCell ref="F49:I49"/>
    <mergeCell ref="K49:M49"/>
    <mergeCell ref="N49:O49"/>
    <mergeCell ref="P49:R49"/>
    <mergeCell ref="C46:E46"/>
    <mergeCell ref="F46:I46"/>
    <mergeCell ref="N46:O46"/>
    <mergeCell ref="P46:R46"/>
    <mergeCell ref="C47:E47"/>
    <mergeCell ref="F47:I47"/>
    <mergeCell ref="K47:M47"/>
    <mergeCell ref="N47:O47"/>
    <mergeCell ref="P47:R47"/>
    <mergeCell ref="K46:M46"/>
    <mergeCell ref="A51:A59"/>
    <mergeCell ref="C51:E51"/>
    <mergeCell ref="F51:I51"/>
    <mergeCell ref="K51:M51"/>
    <mergeCell ref="N51:O51"/>
    <mergeCell ref="C48:E48"/>
    <mergeCell ref="F48:I48"/>
    <mergeCell ref="K48:M48"/>
    <mergeCell ref="N48:O48"/>
    <mergeCell ref="C55:E55"/>
    <mergeCell ref="F55:I55"/>
    <mergeCell ref="K55:M55"/>
    <mergeCell ref="N55:O55"/>
    <mergeCell ref="N59:O59"/>
    <mergeCell ref="K50:M50"/>
    <mergeCell ref="N50:O50"/>
    <mergeCell ref="P50:R50"/>
    <mergeCell ref="C53:E53"/>
    <mergeCell ref="F53:I53"/>
    <mergeCell ref="K53:M53"/>
    <mergeCell ref="N53:O53"/>
    <mergeCell ref="P53:R53"/>
    <mergeCell ref="C54:E54"/>
    <mergeCell ref="F54:I54"/>
    <mergeCell ref="K54:M54"/>
    <mergeCell ref="P51:R51"/>
    <mergeCell ref="C52:E52"/>
    <mergeCell ref="F52:I52"/>
    <mergeCell ref="K52:M52"/>
    <mergeCell ref="N52:O52"/>
    <mergeCell ref="P52:R52"/>
    <mergeCell ref="C50:E50"/>
    <mergeCell ref="N54:O54"/>
    <mergeCell ref="P54:R54"/>
    <mergeCell ref="F12:G12"/>
    <mergeCell ref="F14:G14"/>
    <mergeCell ref="F15:G15"/>
    <mergeCell ref="P59:R59"/>
    <mergeCell ref="C58:E58"/>
    <mergeCell ref="F58:I58"/>
    <mergeCell ref="K58:M58"/>
    <mergeCell ref="N58:O58"/>
    <mergeCell ref="P58:R58"/>
    <mergeCell ref="C56:E56"/>
    <mergeCell ref="F56:I56"/>
    <mergeCell ref="K56:M56"/>
    <mergeCell ref="N56:O56"/>
    <mergeCell ref="P56:R56"/>
    <mergeCell ref="C57:E57"/>
    <mergeCell ref="F57:I57"/>
    <mergeCell ref="K57:M57"/>
    <mergeCell ref="N57:O57"/>
    <mergeCell ref="P57:R57"/>
    <mergeCell ref="C59:E59"/>
    <mergeCell ref="F59:I59"/>
    <mergeCell ref="K59:M59"/>
    <mergeCell ref="P55:R55"/>
    <mergeCell ref="F50:I50"/>
    <mergeCell ref="P6:R6"/>
    <mergeCell ref="C7:E7"/>
    <mergeCell ref="F7:I7"/>
    <mergeCell ref="A4:Y4"/>
    <mergeCell ref="D1:W3"/>
    <mergeCell ref="Q20:R20"/>
    <mergeCell ref="N17:O17"/>
    <mergeCell ref="N18:O18"/>
    <mergeCell ref="N19:O19"/>
    <mergeCell ref="Q13:R13"/>
    <mergeCell ref="Q14:R14"/>
    <mergeCell ref="Q15:R15"/>
    <mergeCell ref="Q16:R16"/>
    <mergeCell ref="Q17:R17"/>
    <mergeCell ref="Q18:R18"/>
    <mergeCell ref="Q19:R19"/>
    <mergeCell ref="N13:O13"/>
    <mergeCell ref="N14:O14"/>
    <mergeCell ref="N15:O15"/>
    <mergeCell ref="N16:O16"/>
    <mergeCell ref="K9:M9"/>
    <mergeCell ref="C14:D14"/>
    <mergeCell ref="C15:D15"/>
    <mergeCell ref="C16:D16"/>
    <mergeCell ref="F27:G27"/>
    <mergeCell ref="N27:O27"/>
    <mergeCell ref="C32:D32"/>
    <mergeCell ref="U5:Y5"/>
    <mergeCell ref="F16:G16"/>
    <mergeCell ref="N10:O10"/>
    <mergeCell ref="P10:R10"/>
    <mergeCell ref="P11:R11"/>
    <mergeCell ref="C12:E12"/>
    <mergeCell ref="F13:I13"/>
    <mergeCell ref="K12:M12"/>
    <mergeCell ref="N12:O12"/>
    <mergeCell ref="P12:R12"/>
    <mergeCell ref="C9:E9"/>
    <mergeCell ref="F9:I9"/>
    <mergeCell ref="K10:M10"/>
    <mergeCell ref="N9:O9"/>
    <mergeCell ref="P9:R9"/>
    <mergeCell ref="C10:E10"/>
    <mergeCell ref="P5:R5"/>
    <mergeCell ref="P7:R7"/>
    <mergeCell ref="P8:R8"/>
    <mergeCell ref="K6:M6"/>
    <mergeCell ref="N6:O6"/>
  </mergeCells>
  <pageMargins left="0.7" right="0.7" top="0.75" bottom="0.75" header="0.3" footer="0.3"/>
  <pageSetup paperSize="0" orientation="portrait" horizontalDpi="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LEAKAGE REPORT(ENGINE FACTORY)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2015-06-09T04:37:55Z</dcterms:modified>
</cp:coreProperties>
</file>