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Aniruddha\MEGAsync\Workspace\Programming\University Code\Python Data Analytics\Jupyter Notebooks\"/>
    </mc:Choice>
  </mc:AlternateContent>
  <xr:revisionPtr revIDLastSave="0" documentId="13_ncr:1_{D6407A24-3C3E-40A7-B240-AD7EF493DDBF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alternatives" sheetId="1" r:id="rId1"/>
    <sheet name="parameters" sheetId="2" r:id="rId2"/>
    <sheet name="alternativenam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B3" i="2"/>
  <c r="B4" i="2"/>
  <c r="B5" i="2"/>
  <c r="B6" i="2"/>
  <c r="B7" i="2"/>
  <c r="B8" i="2"/>
  <c r="B9" i="2"/>
  <c r="B10" i="2"/>
  <c r="B11" i="2"/>
  <c r="B12" i="2"/>
  <c r="B13" i="2"/>
  <c r="B2" i="2"/>
</calcChain>
</file>

<file path=xl/sharedStrings.xml><?xml version="1.0" encoding="utf-8"?>
<sst xmlns="http://schemas.openxmlformats.org/spreadsheetml/2006/main" count="49" uniqueCount="37">
  <si>
    <t>SJR-index</t>
  </si>
  <si>
    <t>Cite Score</t>
  </si>
  <si>
    <t>H-index</t>
  </si>
  <si>
    <t>Best Subject Rank</t>
  </si>
  <si>
    <t>Total Docs</t>
  </si>
  <si>
    <t>Total Docs 3y</t>
  </si>
  <si>
    <t>Total Refs</t>
  </si>
  <si>
    <t>Total Cites 3y</t>
  </si>
  <si>
    <t>Citable Docs 3y</t>
  </si>
  <si>
    <t>Coverage</t>
  </si>
  <si>
    <t>Criterion</t>
  </si>
  <si>
    <t>Weight</t>
  </si>
  <si>
    <t>q</t>
  </si>
  <si>
    <t>p</t>
  </si>
  <si>
    <t>Cites per Doc 2y</t>
  </si>
  <si>
    <t>Refs per Doc</t>
  </si>
  <si>
    <t>Alternatives</t>
  </si>
  <si>
    <t>Ca-A Cancer Journal for Clinicians</t>
  </si>
  <si>
    <t>Quarterly Journal of Economics</t>
  </si>
  <si>
    <t>Nature Reviews Molecular Cell Biology</t>
  </si>
  <si>
    <t>Cell</t>
  </si>
  <si>
    <t>New England Journal of Medicine</t>
  </si>
  <si>
    <t>Nature Medicine</t>
  </si>
  <si>
    <t>MMWR Recommendations and Reports</t>
  </si>
  <si>
    <t>Nature Biotechnology</t>
  </si>
  <si>
    <t>Nature Reviews Materials</t>
  </si>
  <si>
    <t>American Economic Review</t>
  </si>
  <si>
    <t>Nature Reviews Cancer</t>
  </si>
  <si>
    <t>Nature</t>
  </si>
  <si>
    <t>Journal of Political Economy</t>
  </si>
  <si>
    <t>Reviews of Modern Physics</t>
  </si>
  <si>
    <t>Nature Energy</t>
  </si>
  <si>
    <t>Nature Reviews Genetics</t>
  </si>
  <si>
    <t>Nature Reviews Drug Discovery</t>
  </si>
  <si>
    <t>Chemical Reviews</t>
  </si>
  <si>
    <t>Nature Reviews Immunology</t>
  </si>
  <si>
    <t>Morbidity and Mortality Weekly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</si>
</sst>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b/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3" fillId="0" borderId="0" xfId="0" applyFont="1" applyAlignment="1">
      <alignment wrapText="1"/>
    </xf>
    <xf numFmtId="4" fontId="4" fillId="2" borderId="4" xfId="0" applyNumberFormat="1" applyFont="1" applyFill="1" applyBorder="1" applyAlignment="1">
      <alignment horizontal="center" vertical="center" wrapText="1"/>
    </xf>
    <xf numFmtId="3" fontId="4" fillId="2" borderId="4" xfId="0" applyNumberFormat="1" applyFont="1" applyFill="1" applyBorder="1" applyAlignment="1">
      <alignment horizontal="center" vertical="center" wrapText="1"/>
    </xf>
    <xf numFmtId="4" fontId="4" fillId="2" borderId="5" xfId="0" applyNumberFormat="1" applyFont="1" applyFill="1" applyBorder="1" applyAlignment="1">
      <alignment horizontal="center" vertical="center" wrapText="1"/>
    </xf>
    <xf numFmtId="3" fontId="4" fillId="2" borderId="5" xfId="0" applyNumberFormat="1" applyFont="1" applyFill="1" applyBorder="1" applyAlignment="1">
      <alignment horizontal="center" vertical="center" wrapText="1"/>
    </xf>
    <xf numFmtId="4" fontId="5" fillId="0" borderId="3" xfId="0" applyNumberFormat="1" applyFont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0" fontId="5" fillId="0" borderId="3" xfId="0" applyFont="1" applyBorder="1"/>
    <xf numFmtId="0" fontId="2" fillId="0" borderId="0" xfId="0" applyFont="1" applyAlignment="1">
      <alignment horizontal="center" vertical="center"/>
    </xf>
    <xf numFmtId="4" fontId="2" fillId="0" borderId="3" xfId="0" applyNumberFormat="1" applyFont="1" applyBorder="1" applyAlignment="1">
      <alignment horizontal="left" vertical="center" wrapText="1"/>
    </xf>
    <xf numFmtId="0" fontId="2" fillId="0" borderId="0" xfId="0" applyFont="1"/>
    <xf numFmtId="4" fontId="2" fillId="0" borderId="2" xfId="0" applyNumberFormat="1" applyFont="1" applyBorder="1" applyAlignment="1">
      <alignment horizontal="left" vertical="center" wrapText="1"/>
    </xf>
    <xf numFmtId="3" fontId="2" fillId="0" borderId="2" xfId="0" applyNumberFormat="1" applyFont="1" applyBorder="1" applyAlignment="1">
      <alignment horizontal="left" vertical="center" wrapText="1"/>
    </xf>
    <xf numFmtId="0" fontId="2" fillId="0" borderId="1" xfId="0" applyFont="1" applyBorder="1"/>
    <xf numFmtId="4" fontId="4" fillId="2" borderId="6" xfId="0" applyNumberFormat="1" applyFont="1" applyFill="1" applyBorder="1" applyAlignment="1">
      <alignment horizontal="center" vertical="center" wrapText="1"/>
    </xf>
    <xf numFmtId="4" fontId="5" fillId="0" borderId="7" xfId="0" applyNumberFormat="1" applyFont="1" applyBorder="1" applyAlignment="1">
      <alignment horizontal="center"/>
    </xf>
    <xf numFmtId="4" fontId="5" fillId="0" borderId="8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Wood Type">
  <a:themeElements>
    <a:clrScheme name="Wood Type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Wood Type">
      <a:majorFont>
        <a:latin typeface="Rockwell Condensed" panose="02060603050405020104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 panose="02060603020205020403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Wood Typ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hade val="63000"/>
              </a:schemeClr>
              <a:schemeClr val="phClr">
                <a:tint val="10000"/>
                <a:satMod val="150000"/>
              </a:schemeClr>
            </a:duotone>
          </a:blip>
          <a:tile tx="0" ty="0" sx="60000" sy="59000" flip="none" algn="tl"/>
        </a:blipFill>
        <a:blipFill rotWithShape="1">
          <a:blip xmlns:r="http://schemas.openxmlformats.org/officeDocument/2006/relationships" r:embed="rId1">
            <a:duotone>
              <a:schemeClr val="phClr">
                <a:shade val="36000"/>
                <a:satMod val="120000"/>
              </a:schemeClr>
              <a:schemeClr val="phClr">
                <a:tint val="40000"/>
              </a:schemeClr>
            </a:duotone>
          </a:blip>
          <a:tile tx="0" ty="0" sx="60000" sy="59000" flip="none" algn="tl"/>
        </a:blip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shade val="97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5000"/>
                <a:shade val="58000"/>
                <a:satMod val="120000"/>
              </a:schemeClr>
              <a:schemeClr val="phClr">
                <a:tint val="50000"/>
                <a:shade val="96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ood Type" id="{7ACABC62-BF99-48CF-A9DC-4DB89C7B13DC}" vid="{142A1326-48AB-42A9-8428-CB14AA30176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21"/>
  <sheetViews>
    <sheetView zoomScaleNormal="100" workbookViewId="0">
      <selection sqref="A1:A1048576"/>
    </sheetView>
  </sheetViews>
  <sheetFormatPr defaultRowHeight="13.8" x14ac:dyDescent="0.25"/>
  <cols>
    <col min="1" max="2" width="13.5" style="1" customWidth="1"/>
    <col min="3" max="3" width="10" style="2" customWidth="1"/>
    <col min="4" max="4" width="17.296875" style="2" customWidth="1"/>
    <col min="5" max="8" width="13.5" style="2" customWidth="1"/>
    <col min="9" max="9" width="17.5" style="2" customWidth="1"/>
    <col min="10" max="10" width="18.09765625" style="1" customWidth="1"/>
    <col min="11" max="11" width="15.19921875" style="2" customWidth="1"/>
    <col min="12" max="12" width="13.5" style="2" customWidth="1"/>
  </cols>
  <sheetData>
    <row r="1" spans="1:12" s="3" customFormat="1" ht="18.75" customHeight="1" thickBot="1" x14ac:dyDescent="0.3">
      <c r="A1" s="19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4" t="s">
        <v>14</v>
      </c>
      <c r="K1" s="5" t="s">
        <v>15</v>
      </c>
      <c r="L1" s="5" t="s">
        <v>9</v>
      </c>
    </row>
    <row r="2" spans="1:12" ht="27.6" customHeight="1" x14ac:dyDescent="0.3">
      <c r="A2" s="20">
        <v>86.090999999999994</v>
      </c>
      <c r="B2" s="8">
        <v>642.9</v>
      </c>
      <c r="C2" s="9">
        <v>198</v>
      </c>
      <c r="D2" s="9">
        <v>1</v>
      </c>
      <c r="E2" s="9">
        <v>44</v>
      </c>
      <c r="F2" s="9">
        <v>118</v>
      </c>
      <c r="G2" s="9">
        <v>4268</v>
      </c>
      <c r="H2" s="9">
        <v>30318</v>
      </c>
      <c r="I2" s="9">
        <v>85</v>
      </c>
      <c r="J2" s="8">
        <v>299.99</v>
      </c>
      <c r="K2" s="9">
        <v>97</v>
      </c>
      <c r="L2" s="9">
        <v>1950</v>
      </c>
    </row>
    <row r="3" spans="1:12" ht="29.4" customHeight="1" x14ac:dyDescent="0.3">
      <c r="A3" s="21">
        <v>36.729999999999997</v>
      </c>
      <c r="B3" s="10">
        <v>25.1</v>
      </c>
      <c r="C3" s="11">
        <v>292</v>
      </c>
      <c r="D3" s="11">
        <v>1</v>
      </c>
      <c r="E3" s="11">
        <v>36</v>
      </c>
      <c r="F3" s="11">
        <v>122</v>
      </c>
      <c r="G3" s="11">
        <v>2398</v>
      </c>
      <c r="H3" s="11">
        <v>2141</v>
      </c>
      <c r="I3" s="11">
        <v>122</v>
      </c>
      <c r="J3" s="10">
        <v>14.83</v>
      </c>
      <c r="K3" s="10">
        <v>66.61</v>
      </c>
      <c r="L3" s="11">
        <v>1886</v>
      </c>
    </row>
    <row r="4" spans="1:12" ht="29.4" customHeight="1" x14ac:dyDescent="0.3">
      <c r="A4" s="21">
        <v>34.201000000000001</v>
      </c>
      <c r="B4" s="10">
        <v>164.4</v>
      </c>
      <c r="C4" s="11">
        <v>485</v>
      </c>
      <c r="D4" s="11">
        <v>1</v>
      </c>
      <c r="E4" s="11">
        <v>121</v>
      </c>
      <c r="F4" s="11">
        <v>328</v>
      </c>
      <c r="G4" s="11">
        <v>10804</v>
      </c>
      <c r="H4" s="11">
        <v>13331</v>
      </c>
      <c r="I4" s="11">
        <v>156</v>
      </c>
      <c r="J4" s="10">
        <v>35.47</v>
      </c>
      <c r="K4" s="10">
        <v>89.29</v>
      </c>
      <c r="L4" s="11">
        <v>2000</v>
      </c>
    </row>
    <row r="5" spans="1:12" ht="20.399999999999999" customHeight="1" x14ac:dyDescent="0.3">
      <c r="A5" s="21">
        <v>26.494</v>
      </c>
      <c r="B5" s="11">
        <v>102</v>
      </c>
      <c r="C5" s="11">
        <v>856</v>
      </c>
      <c r="D5" s="11">
        <v>2</v>
      </c>
      <c r="E5" s="11">
        <v>420</v>
      </c>
      <c r="F5" s="11">
        <v>1637</v>
      </c>
      <c r="G5" s="11">
        <v>27609</v>
      </c>
      <c r="H5" s="11">
        <v>67791</v>
      </c>
      <c r="I5" s="11">
        <v>1440</v>
      </c>
      <c r="J5" s="10">
        <v>43.8</v>
      </c>
      <c r="K5" s="10">
        <v>65.739999999999995</v>
      </c>
      <c r="L5" s="11">
        <v>1974</v>
      </c>
    </row>
    <row r="6" spans="1:12" ht="30.6" customHeight="1" x14ac:dyDescent="0.3">
      <c r="A6" s="21">
        <v>26.015000000000001</v>
      </c>
      <c r="B6" s="10">
        <v>134.4</v>
      </c>
      <c r="C6" s="11">
        <v>1130</v>
      </c>
      <c r="D6" s="11">
        <v>2</v>
      </c>
      <c r="E6" s="11">
        <v>1410</v>
      </c>
      <c r="F6" s="11">
        <v>4561</v>
      </c>
      <c r="G6" s="11">
        <v>14396</v>
      </c>
      <c r="H6" s="11">
        <v>133956</v>
      </c>
      <c r="I6" s="11">
        <v>1854</v>
      </c>
      <c r="J6" s="10">
        <v>33.93</v>
      </c>
      <c r="K6" s="10">
        <v>10.210000000000001</v>
      </c>
      <c r="L6" s="11">
        <v>1945</v>
      </c>
    </row>
    <row r="7" spans="1:12" ht="18.75" customHeight="1" x14ac:dyDescent="0.3">
      <c r="A7" s="21">
        <v>24.687000000000001</v>
      </c>
      <c r="B7" s="10">
        <v>107.5</v>
      </c>
      <c r="C7" s="11">
        <v>605</v>
      </c>
      <c r="D7" s="11">
        <v>3</v>
      </c>
      <c r="E7" s="11">
        <v>522</v>
      </c>
      <c r="F7" s="11">
        <v>1245</v>
      </c>
      <c r="G7" s="11">
        <v>15256</v>
      </c>
      <c r="H7" s="11">
        <v>41058</v>
      </c>
      <c r="I7" s="11">
        <v>664</v>
      </c>
      <c r="J7" s="10">
        <v>34.67</v>
      </c>
      <c r="K7" s="10">
        <v>29.23</v>
      </c>
      <c r="L7" s="11">
        <v>1995</v>
      </c>
    </row>
    <row r="8" spans="1:12" ht="28.8" customHeight="1" x14ac:dyDescent="0.3">
      <c r="A8" s="21">
        <v>23.962</v>
      </c>
      <c r="B8" s="10">
        <v>24.8</v>
      </c>
      <c r="C8" s="11">
        <v>151</v>
      </c>
      <c r="D8" s="11">
        <v>1</v>
      </c>
      <c r="E8" s="11">
        <v>103</v>
      </c>
      <c r="F8" s="11">
        <v>138</v>
      </c>
      <c r="G8" s="11">
        <v>940</v>
      </c>
      <c r="H8" s="11">
        <v>3469</v>
      </c>
      <c r="I8" s="11">
        <v>133</v>
      </c>
      <c r="J8" s="10">
        <v>25.28</v>
      </c>
      <c r="K8" s="10">
        <v>9.1300000000000008</v>
      </c>
      <c r="L8" s="11">
        <v>1990</v>
      </c>
    </row>
    <row r="9" spans="1:12" ht="23.4" customHeight="1" x14ac:dyDescent="0.3">
      <c r="A9" s="21">
        <v>22.780999999999999</v>
      </c>
      <c r="B9" s="10">
        <v>71.900000000000006</v>
      </c>
      <c r="C9" s="11">
        <v>491</v>
      </c>
      <c r="D9" s="11">
        <v>1</v>
      </c>
      <c r="E9" s="11">
        <v>423</v>
      </c>
      <c r="F9" s="11">
        <v>1038</v>
      </c>
      <c r="G9" s="11">
        <v>10852</v>
      </c>
      <c r="H9" s="11">
        <v>20441</v>
      </c>
      <c r="I9" s="11">
        <v>426</v>
      </c>
      <c r="J9" s="10">
        <v>16.350000000000001</v>
      </c>
      <c r="K9" s="10">
        <v>25.65</v>
      </c>
      <c r="L9" s="11">
        <v>1989</v>
      </c>
    </row>
    <row r="10" spans="1:12" ht="26.4" customHeight="1" x14ac:dyDescent="0.3">
      <c r="A10" s="21">
        <v>21.927</v>
      </c>
      <c r="B10" s="10">
        <v>103.2</v>
      </c>
      <c r="C10" s="11">
        <v>156</v>
      </c>
      <c r="D10" s="11">
        <v>1</v>
      </c>
      <c r="E10" s="11">
        <v>122</v>
      </c>
      <c r="F10" s="11">
        <v>294</v>
      </c>
      <c r="G10" s="11">
        <v>11032</v>
      </c>
      <c r="H10" s="11">
        <v>11854</v>
      </c>
      <c r="I10" s="11">
        <v>168</v>
      </c>
      <c r="J10" s="10">
        <v>40.82</v>
      </c>
      <c r="K10" s="10">
        <v>90.43</v>
      </c>
      <c r="L10" s="11">
        <v>2016</v>
      </c>
    </row>
    <row r="11" spans="1:12" ht="27" customHeight="1" x14ac:dyDescent="0.3">
      <c r="A11" s="21">
        <v>21.832999999999998</v>
      </c>
      <c r="B11" s="10">
        <v>18.2</v>
      </c>
      <c r="C11" s="11">
        <v>337</v>
      </c>
      <c r="D11" s="11">
        <v>2</v>
      </c>
      <c r="E11" s="11">
        <v>71</v>
      </c>
      <c r="F11" s="11">
        <v>355</v>
      </c>
      <c r="G11" s="11">
        <v>4237</v>
      </c>
      <c r="H11" s="11">
        <v>4108</v>
      </c>
      <c r="I11" s="11">
        <v>354</v>
      </c>
      <c r="J11" s="10">
        <v>9.7799999999999994</v>
      </c>
      <c r="K11" s="10">
        <v>59.68</v>
      </c>
      <c r="L11" s="11">
        <v>1978</v>
      </c>
    </row>
    <row r="12" spans="1:12" ht="18.75" customHeight="1" x14ac:dyDescent="0.3">
      <c r="A12" s="21">
        <v>20.977</v>
      </c>
      <c r="B12" s="10">
        <v>96.7</v>
      </c>
      <c r="C12" s="11">
        <v>484</v>
      </c>
      <c r="D12" s="11">
        <v>5</v>
      </c>
      <c r="E12" s="11">
        <v>111</v>
      </c>
      <c r="F12" s="11">
        <v>325</v>
      </c>
      <c r="G12" s="11">
        <v>8402</v>
      </c>
      <c r="H12" s="11">
        <v>10528</v>
      </c>
      <c r="I12" s="11">
        <v>174</v>
      </c>
      <c r="J12" s="10">
        <v>37.340000000000003</v>
      </c>
      <c r="K12" s="10">
        <v>75.69</v>
      </c>
      <c r="L12" s="11">
        <v>2001</v>
      </c>
    </row>
    <row r="13" spans="1:12" ht="21.6" customHeight="1" x14ac:dyDescent="0.3">
      <c r="A13" s="21">
        <v>20.957000000000001</v>
      </c>
      <c r="B13" s="10">
        <v>83.4</v>
      </c>
      <c r="C13" s="11">
        <v>1331</v>
      </c>
      <c r="D13" s="11">
        <v>1</v>
      </c>
      <c r="E13" s="11">
        <v>3132</v>
      </c>
      <c r="F13" s="11">
        <v>7467</v>
      </c>
      <c r="G13" s="11">
        <v>67627</v>
      </c>
      <c r="H13" s="11">
        <v>168543</v>
      </c>
      <c r="I13" s="11">
        <v>3565</v>
      </c>
      <c r="J13" s="10">
        <v>23.95</v>
      </c>
      <c r="K13" s="10">
        <v>21.59</v>
      </c>
      <c r="L13" s="11">
        <v>1869</v>
      </c>
    </row>
    <row r="14" spans="1:12" ht="27.6" customHeight="1" x14ac:dyDescent="0.3">
      <c r="A14" s="21">
        <v>20.643000000000001</v>
      </c>
      <c r="B14" s="10">
        <v>15.7</v>
      </c>
      <c r="C14" s="11">
        <v>207</v>
      </c>
      <c r="D14" s="11">
        <v>3</v>
      </c>
      <c r="E14" s="11">
        <v>73</v>
      </c>
      <c r="F14" s="11">
        <v>259</v>
      </c>
      <c r="G14" s="11">
        <v>4302</v>
      </c>
      <c r="H14" s="11">
        <v>2634</v>
      </c>
      <c r="I14" s="11">
        <v>256</v>
      </c>
      <c r="J14" s="10">
        <v>8.11</v>
      </c>
      <c r="K14" s="10">
        <v>58.93</v>
      </c>
      <c r="L14" s="11">
        <v>1969</v>
      </c>
    </row>
    <row r="15" spans="1:12" ht="30.6" customHeight="1" x14ac:dyDescent="0.3">
      <c r="A15" s="21">
        <v>20.343</v>
      </c>
      <c r="B15" s="10">
        <v>91.5</v>
      </c>
      <c r="C15" s="11">
        <v>372</v>
      </c>
      <c r="D15" s="11">
        <v>1</v>
      </c>
      <c r="E15" s="11">
        <v>37</v>
      </c>
      <c r="F15" s="11">
        <v>107</v>
      </c>
      <c r="G15" s="11">
        <v>12520</v>
      </c>
      <c r="H15" s="11">
        <v>5268</v>
      </c>
      <c r="I15" s="11">
        <v>103</v>
      </c>
      <c r="J15" s="10">
        <v>43.02</v>
      </c>
      <c r="K15" s="10">
        <v>338.38</v>
      </c>
      <c r="L15" s="11">
        <v>1929</v>
      </c>
    </row>
    <row r="16" spans="1:12" ht="18.75" customHeight="1" x14ac:dyDescent="0.3">
      <c r="A16" s="21">
        <v>19.588000000000001</v>
      </c>
      <c r="B16" s="10">
        <v>81.599999999999994</v>
      </c>
      <c r="C16" s="11">
        <v>196</v>
      </c>
      <c r="D16" s="11">
        <v>2</v>
      </c>
      <c r="E16" s="11">
        <v>213</v>
      </c>
      <c r="F16" s="11">
        <v>610</v>
      </c>
      <c r="G16" s="11">
        <v>6286</v>
      </c>
      <c r="H16" s="11">
        <v>18034</v>
      </c>
      <c r="I16" s="11">
        <v>366</v>
      </c>
      <c r="J16" s="10">
        <v>27.05</v>
      </c>
      <c r="K16" s="10">
        <v>29.51</v>
      </c>
      <c r="L16" s="11">
        <v>2016</v>
      </c>
    </row>
    <row r="17" spans="1:12" ht="28.8" customHeight="1" x14ac:dyDescent="0.3">
      <c r="A17" s="21">
        <v>19.454000000000001</v>
      </c>
      <c r="B17" s="10">
        <v>73.2</v>
      </c>
      <c r="C17" s="11">
        <v>406</v>
      </c>
      <c r="D17" s="11">
        <v>6</v>
      </c>
      <c r="E17" s="11">
        <v>123</v>
      </c>
      <c r="F17" s="11">
        <v>331</v>
      </c>
      <c r="G17" s="11">
        <v>8797</v>
      </c>
      <c r="H17" s="11">
        <v>7701</v>
      </c>
      <c r="I17" s="11">
        <v>186</v>
      </c>
      <c r="J17" s="10">
        <v>17.21</v>
      </c>
      <c r="K17" s="10">
        <v>71.52</v>
      </c>
      <c r="L17" s="11">
        <v>2000</v>
      </c>
    </row>
    <row r="18" spans="1:12" ht="30" customHeight="1" x14ac:dyDescent="0.3">
      <c r="A18" s="21">
        <v>19.422999999999998</v>
      </c>
      <c r="B18" s="10">
        <v>123.8</v>
      </c>
      <c r="C18" s="11">
        <v>370</v>
      </c>
      <c r="D18" s="11">
        <v>1</v>
      </c>
      <c r="E18" s="11">
        <v>245</v>
      </c>
      <c r="F18" s="11">
        <v>674</v>
      </c>
      <c r="G18" s="11">
        <v>9158</v>
      </c>
      <c r="H18" s="11">
        <v>12260</v>
      </c>
      <c r="I18" s="11">
        <v>148</v>
      </c>
      <c r="J18" s="10">
        <v>17.149999999999999</v>
      </c>
      <c r="K18" s="10">
        <v>37.380000000000003</v>
      </c>
      <c r="L18" s="11">
        <v>2002</v>
      </c>
    </row>
    <row r="19" spans="1:12" ht="18.75" customHeight="1" x14ac:dyDescent="0.3">
      <c r="A19" s="21">
        <v>18.911000000000001</v>
      </c>
      <c r="B19" s="10">
        <v>102.7</v>
      </c>
      <c r="C19" s="11">
        <v>790</v>
      </c>
      <c r="D19" s="11">
        <v>1</v>
      </c>
      <c r="E19" s="11">
        <v>340</v>
      </c>
      <c r="F19" s="11">
        <v>779</v>
      </c>
      <c r="G19" s="11">
        <v>144893</v>
      </c>
      <c r="H19" s="11">
        <v>49047</v>
      </c>
      <c r="I19" s="11">
        <v>748</v>
      </c>
      <c r="J19" s="10">
        <v>58.37</v>
      </c>
      <c r="K19" s="10">
        <v>426.16</v>
      </c>
      <c r="L19" s="11">
        <v>1924</v>
      </c>
    </row>
    <row r="20" spans="1:12" ht="28.2" customHeight="1" x14ac:dyDescent="0.3">
      <c r="A20" s="21">
        <v>18.140999999999998</v>
      </c>
      <c r="B20" s="11">
        <v>83</v>
      </c>
      <c r="C20" s="11">
        <v>444</v>
      </c>
      <c r="D20" s="11">
        <v>2</v>
      </c>
      <c r="E20" s="11">
        <v>170</v>
      </c>
      <c r="F20" s="11">
        <v>527</v>
      </c>
      <c r="G20" s="11">
        <v>10795</v>
      </c>
      <c r="H20" s="11">
        <v>15360</v>
      </c>
      <c r="I20" s="11">
        <v>287</v>
      </c>
      <c r="J20" s="10">
        <v>30.78</v>
      </c>
      <c r="K20" s="10">
        <v>63.5</v>
      </c>
      <c r="L20" s="11">
        <v>2001</v>
      </c>
    </row>
    <row r="21" spans="1:12" ht="28.2" customHeight="1" x14ac:dyDescent="0.3">
      <c r="A21" s="21">
        <v>16.786000000000001</v>
      </c>
      <c r="B21" s="10">
        <v>52.8</v>
      </c>
      <c r="C21" s="11">
        <v>247</v>
      </c>
      <c r="D21" s="11">
        <v>2</v>
      </c>
      <c r="E21" s="11">
        <v>218</v>
      </c>
      <c r="F21" s="11">
        <v>931</v>
      </c>
      <c r="G21" s="11">
        <v>1309</v>
      </c>
      <c r="H21" s="11">
        <v>19129</v>
      </c>
      <c r="I21" s="11">
        <v>747</v>
      </c>
      <c r="J21" s="10">
        <v>25.69</v>
      </c>
      <c r="K21" s="11">
        <v>6</v>
      </c>
      <c r="L21" s="11">
        <v>1981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C933-68F3-4EAE-870B-ACCEBBEE9EEF}">
  <dimension ref="A1:F13"/>
  <sheetViews>
    <sheetView workbookViewId="0">
      <selection activeCell="C3" sqref="C3"/>
    </sheetView>
  </sheetViews>
  <sheetFormatPr defaultRowHeight="15" x14ac:dyDescent="0.25"/>
  <cols>
    <col min="1" max="1" width="20.19921875" style="15" customWidth="1"/>
    <col min="2" max="2" width="13.296875" style="15" customWidth="1"/>
    <col min="3" max="4" width="11.5" style="15" customWidth="1"/>
    <col min="5" max="16384" width="8.796875" style="15"/>
  </cols>
  <sheetData>
    <row r="1" spans="1:6" s="13" customFormat="1" ht="24.6" customHeight="1" thickBot="1" x14ac:dyDescent="0.3">
      <c r="A1" s="6" t="s">
        <v>10</v>
      </c>
      <c r="B1" s="6" t="s">
        <v>11</v>
      </c>
      <c r="C1" s="7" t="s">
        <v>12</v>
      </c>
      <c r="D1" s="7" t="s">
        <v>13</v>
      </c>
    </row>
    <row r="2" spans="1:6" ht="15.6" x14ac:dyDescent="0.3">
      <c r="A2" s="14" t="s">
        <v>0</v>
      </c>
      <c r="B2" s="12">
        <f>1/12</f>
        <v>8.3333333333333329E-2</v>
      </c>
      <c r="C2" s="12">
        <f>0.05 * (MAX(alternatives!A2:A21) - MIN(alternatives!A2:A21))</f>
        <v>3.4652499999999997</v>
      </c>
      <c r="D2" s="12">
        <f>2*C2</f>
        <v>6.9304999999999994</v>
      </c>
    </row>
    <row r="3" spans="1:6" ht="15.6" x14ac:dyDescent="0.3">
      <c r="A3" s="16" t="s">
        <v>1</v>
      </c>
      <c r="B3" s="12">
        <f t="shared" ref="B3:B13" si="0">1/12</f>
        <v>8.3333333333333329E-2</v>
      </c>
      <c r="C3" s="12">
        <f>0.05 * (MAX(alternatives!B2:B21) - MIN(alternatives!B2:B21))</f>
        <v>31.36</v>
      </c>
      <c r="D3" s="12">
        <f t="shared" ref="D3:D13" si="1">2*C3</f>
        <v>62.72</v>
      </c>
    </row>
    <row r="4" spans="1:6" ht="15.6" x14ac:dyDescent="0.3">
      <c r="A4" s="17" t="s">
        <v>2</v>
      </c>
      <c r="B4" s="12">
        <f t="shared" si="0"/>
        <v>8.3333333333333329E-2</v>
      </c>
      <c r="C4" s="12">
        <f>0.05 * (MAX(alternatives!C2:C21) - MIN(alternatives!C2:C21))</f>
        <v>59</v>
      </c>
      <c r="D4" s="12">
        <f t="shared" si="1"/>
        <v>118</v>
      </c>
    </row>
    <row r="5" spans="1:6" ht="15.6" x14ac:dyDescent="0.3">
      <c r="A5" s="17" t="s">
        <v>3</v>
      </c>
      <c r="B5" s="12">
        <f t="shared" si="0"/>
        <v>8.3333333333333329E-2</v>
      </c>
      <c r="C5" s="12">
        <f>0.05 * (MAX(alternatives!D2:D21) - MIN(alternatives!D2:D21))</f>
        <v>0.25</v>
      </c>
      <c r="D5" s="12">
        <f t="shared" si="1"/>
        <v>0.5</v>
      </c>
      <c r="F5" s="18"/>
    </row>
    <row r="6" spans="1:6" ht="15.6" x14ac:dyDescent="0.3">
      <c r="A6" s="17" t="s">
        <v>4</v>
      </c>
      <c r="B6" s="12">
        <f t="shared" si="0"/>
        <v>8.3333333333333329E-2</v>
      </c>
      <c r="C6" s="12">
        <f>0.05 * (MAX(alternatives!E2:E21) - MIN(alternatives!E2:E21))</f>
        <v>154.80000000000001</v>
      </c>
      <c r="D6" s="12">
        <f t="shared" si="1"/>
        <v>309.60000000000002</v>
      </c>
    </row>
    <row r="7" spans="1:6" ht="15.6" x14ac:dyDescent="0.3">
      <c r="A7" s="17" t="s">
        <v>5</v>
      </c>
      <c r="B7" s="12">
        <f t="shared" si="0"/>
        <v>8.3333333333333329E-2</v>
      </c>
      <c r="C7" s="12">
        <f>0.05 * (MAX(alternatives!F2:F21) - MIN(alternatives!F2:F21))</f>
        <v>368</v>
      </c>
      <c r="D7" s="12">
        <f t="shared" si="1"/>
        <v>736</v>
      </c>
    </row>
    <row r="8" spans="1:6" ht="15.6" x14ac:dyDescent="0.3">
      <c r="A8" s="17" t="s">
        <v>6</v>
      </c>
      <c r="B8" s="12">
        <f t="shared" si="0"/>
        <v>8.3333333333333329E-2</v>
      </c>
      <c r="C8" s="12">
        <f>0.05 * (MAX(alternatives!G2:G21) - MIN(alternatives!G2:G21))</f>
        <v>7197.6500000000005</v>
      </c>
      <c r="D8" s="12">
        <f t="shared" si="1"/>
        <v>14395.300000000001</v>
      </c>
    </row>
    <row r="9" spans="1:6" ht="15.6" x14ac:dyDescent="0.3">
      <c r="A9" s="17" t="s">
        <v>7</v>
      </c>
      <c r="B9" s="12">
        <f t="shared" si="0"/>
        <v>8.3333333333333329E-2</v>
      </c>
      <c r="C9" s="12">
        <f>0.05 * (MAX(alternatives!H2:H21) - MIN(alternatives!H2:H21))</f>
        <v>8320.1</v>
      </c>
      <c r="D9" s="12">
        <f t="shared" si="1"/>
        <v>16640.2</v>
      </c>
    </row>
    <row r="10" spans="1:6" ht="15.6" x14ac:dyDescent="0.3">
      <c r="A10" s="17" t="s">
        <v>8</v>
      </c>
      <c r="B10" s="12">
        <f t="shared" si="0"/>
        <v>8.3333333333333329E-2</v>
      </c>
      <c r="C10" s="12">
        <f>0.05 * (MAX(alternatives!I2:I21) - MIN(alternatives!I2:I21))</f>
        <v>174</v>
      </c>
      <c r="D10" s="12">
        <f t="shared" si="1"/>
        <v>348</v>
      </c>
    </row>
    <row r="11" spans="1:6" ht="15.6" x14ac:dyDescent="0.3">
      <c r="A11" s="16" t="s">
        <v>14</v>
      </c>
      <c r="B11" s="12">
        <f t="shared" si="0"/>
        <v>8.3333333333333329E-2</v>
      </c>
      <c r="C11" s="12">
        <f>0.05 * (MAX(alternatives!J2:J21) - MIN(alternatives!J2:J21))</f>
        <v>14.594000000000001</v>
      </c>
      <c r="D11" s="12">
        <f t="shared" si="1"/>
        <v>29.188000000000002</v>
      </c>
    </row>
    <row r="12" spans="1:6" ht="15.6" x14ac:dyDescent="0.3">
      <c r="A12" s="17" t="s">
        <v>15</v>
      </c>
      <c r="B12" s="12">
        <f t="shared" si="0"/>
        <v>8.3333333333333329E-2</v>
      </c>
      <c r="C12" s="12">
        <f>0.05 * (MAX(alternatives!K2:K21) - MIN(alternatives!K2:K21))</f>
        <v>21.008000000000003</v>
      </c>
      <c r="D12" s="12">
        <f t="shared" si="1"/>
        <v>42.016000000000005</v>
      </c>
    </row>
    <row r="13" spans="1:6" ht="15.6" x14ac:dyDescent="0.3">
      <c r="A13" s="17" t="s">
        <v>9</v>
      </c>
      <c r="B13" s="12">
        <f t="shared" si="0"/>
        <v>8.3333333333333329E-2</v>
      </c>
      <c r="C13" s="12">
        <f>0.05 * (MAX(alternatives!L2:L21) - MIN(alternatives!L2:L21))</f>
        <v>7.3500000000000005</v>
      </c>
      <c r="D13" s="12">
        <f t="shared" si="1"/>
        <v>14.700000000000001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79E7F-CB2D-45CF-9DE6-FACAB6BA079F}">
  <dimension ref="A1:A21"/>
  <sheetViews>
    <sheetView tabSelected="1" workbookViewId="0">
      <selection activeCell="C12" sqref="C12"/>
    </sheetView>
  </sheetViews>
  <sheetFormatPr defaultRowHeight="13.8" x14ac:dyDescent="0.25"/>
  <cols>
    <col min="1" max="1" width="37.59765625" customWidth="1"/>
  </cols>
  <sheetData>
    <row r="1" spans="1:1" ht="21" customHeight="1" x14ac:dyDescent="0.25">
      <c r="A1" s="22" t="s">
        <v>16</v>
      </c>
    </row>
    <row r="2" spans="1:1" ht="15" x14ac:dyDescent="0.25">
      <c r="A2" s="23" t="s">
        <v>17</v>
      </c>
    </row>
    <row r="3" spans="1:1" ht="15" x14ac:dyDescent="0.25">
      <c r="A3" s="23" t="s">
        <v>18</v>
      </c>
    </row>
    <row r="4" spans="1:1" ht="15" x14ac:dyDescent="0.25">
      <c r="A4" s="23" t="s">
        <v>19</v>
      </c>
    </row>
    <row r="5" spans="1:1" ht="15" x14ac:dyDescent="0.25">
      <c r="A5" s="23" t="s">
        <v>20</v>
      </c>
    </row>
    <row r="6" spans="1:1" ht="15" x14ac:dyDescent="0.25">
      <c r="A6" s="23" t="s">
        <v>21</v>
      </c>
    </row>
    <row r="7" spans="1:1" ht="15" x14ac:dyDescent="0.25">
      <c r="A7" s="23" t="s">
        <v>22</v>
      </c>
    </row>
    <row r="8" spans="1:1" ht="15" x14ac:dyDescent="0.25">
      <c r="A8" s="23" t="s">
        <v>23</v>
      </c>
    </row>
    <row r="9" spans="1:1" ht="15" x14ac:dyDescent="0.25">
      <c r="A9" s="23" t="s">
        <v>24</v>
      </c>
    </row>
    <row r="10" spans="1:1" ht="15" x14ac:dyDescent="0.25">
      <c r="A10" s="23" t="s">
        <v>25</v>
      </c>
    </row>
    <row r="11" spans="1:1" ht="15" x14ac:dyDescent="0.25">
      <c r="A11" s="23" t="s">
        <v>26</v>
      </c>
    </row>
    <row r="12" spans="1:1" ht="15" x14ac:dyDescent="0.25">
      <c r="A12" s="23" t="s">
        <v>27</v>
      </c>
    </row>
    <row r="13" spans="1:1" ht="15" x14ac:dyDescent="0.25">
      <c r="A13" s="23" t="s">
        <v>28</v>
      </c>
    </row>
    <row r="14" spans="1:1" ht="15" x14ac:dyDescent="0.25">
      <c r="A14" s="23" t="s">
        <v>29</v>
      </c>
    </row>
    <row r="15" spans="1:1" ht="15" x14ac:dyDescent="0.25">
      <c r="A15" s="23" t="s">
        <v>30</v>
      </c>
    </row>
    <row r="16" spans="1:1" ht="15" x14ac:dyDescent="0.25">
      <c r="A16" s="23" t="s">
        <v>31</v>
      </c>
    </row>
    <row r="17" spans="1:1" ht="15" x14ac:dyDescent="0.25">
      <c r="A17" s="23" t="s">
        <v>32</v>
      </c>
    </row>
    <row r="18" spans="1:1" ht="15" x14ac:dyDescent="0.25">
      <c r="A18" s="23" t="s">
        <v>33</v>
      </c>
    </row>
    <row r="19" spans="1:1" ht="15" x14ac:dyDescent="0.25">
      <c r="A19" s="23" t="s">
        <v>34</v>
      </c>
    </row>
    <row r="20" spans="1:1" ht="15" x14ac:dyDescent="0.25">
      <c r="A20" s="23" t="s">
        <v>35</v>
      </c>
    </row>
    <row r="21" spans="1:1" ht="15" x14ac:dyDescent="0.25">
      <c r="A21" s="2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alternatives</vt:lpstr>
      <vt:lpstr>parameters</vt:lpstr>
      <vt:lpstr>alternativenames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Aniruddha Paik</cp:lastModifiedBy>
  <dcterms:created xsi:type="dcterms:W3CDTF">2025-03-25T09:51:25Z</dcterms:created>
  <dcterms:modified xsi:type="dcterms:W3CDTF">2025-04-01T05:54:43Z</dcterms:modified>
</cp:coreProperties>
</file>