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- Colab\Chi\"/>
    </mc:Choice>
  </mc:AlternateContent>
  <xr:revisionPtr revIDLastSave="0" documentId="13_ncr:1_{53B3E2DB-EB84-4DC4-BD8D-228751535033}" xr6:coauthVersionLast="47" xr6:coauthVersionMax="47" xr10:uidLastSave="{00000000-0000-0000-0000-000000000000}"/>
  <bookViews>
    <workbookView xWindow="6108" yWindow="2388" windowWidth="17280" windowHeight="9420" xr2:uid="{2D3D8604-4813-4E0B-B5B1-4D1F8EC445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30" i="1" s="1"/>
  <c r="C28" i="1"/>
  <c r="C30" i="1" s="1"/>
  <c r="D28" i="1"/>
  <c r="D30" i="1" s="1"/>
  <c r="B29" i="1"/>
  <c r="B34" i="1" s="1"/>
  <c r="C29" i="1"/>
  <c r="D29" i="1"/>
  <c r="B33" i="1"/>
  <c r="B36" i="1" s="1"/>
  <c r="C33" i="1"/>
  <c r="C36" i="1" s="1"/>
  <c r="D33" i="1"/>
  <c r="D36" i="1" s="1"/>
  <c r="C34" i="1"/>
  <c r="D34" i="1"/>
  <c r="D12" i="1"/>
  <c r="C12" i="1"/>
  <c r="D10" i="1"/>
  <c r="D14" i="1" s="1"/>
  <c r="C10" i="1"/>
  <c r="C14" i="1" s="1"/>
  <c r="D9" i="1"/>
  <c r="D13" i="1" s="1"/>
  <c r="C9" i="1"/>
  <c r="C13" i="1" s="1"/>
  <c r="D8" i="1"/>
  <c r="C8" i="1"/>
  <c r="B10" i="1"/>
  <c r="B14" i="1" s="1"/>
  <c r="B9" i="1"/>
  <c r="B13" i="1" s="1"/>
  <c r="B8" i="1"/>
  <c r="B12" i="1" s="1"/>
  <c r="B15" i="1" s="1"/>
  <c r="E5" i="1"/>
  <c r="E3" i="1"/>
  <c r="E4" i="1"/>
  <c r="E2" i="1"/>
  <c r="D5" i="1"/>
  <c r="C5" i="1"/>
  <c r="B5" i="1"/>
  <c r="C15" i="1" l="1"/>
  <c r="E15" i="1" s="1"/>
  <c r="E36" i="1"/>
  <c r="D15" i="1"/>
</calcChain>
</file>

<file path=xl/sharedStrings.xml><?xml version="1.0" encoding="utf-8"?>
<sst xmlns="http://schemas.openxmlformats.org/spreadsheetml/2006/main" count="33" uniqueCount="21">
  <si>
    <t>Goals</t>
  </si>
  <si>
    <t>Grades</t>
  </si>
  <si>
    <t xml:space="preserve">Pop </t>
  </si>
  <si>
    <t>Spo</t>
  </si>
  <si>
    <t xml:space="preserve"> </t>
  </si>
  <si>
    <t>D.F = 2*2 = 4</t>
  </si>
  <si>
    <t>alpha = 0.05</t>
  </si>
  <si>
    <t>Conclusion: HA is accepted</t>
  </si>
  <si>
    <t>6.12 &gt; 5.99</t>
  </si>
  <si>
    <t>P Value = 5.99</t>
  </si>
  <si>
    <t>Alpha = 0.05</t>
  </si>
  <si>
    <t>DF = 2</t>
  </si>
  <si>
    <t>New search</t>
  </si>
  <si>
    <t>No new search</t>
  </si>
  <si>
    <t>(Obs-Exp)^2/Exp</t>
  </si>
  <si>
    <t>Search algorithm</t>
  </si>
  <si>
    <t>Total</t>
  </si>
  <si>
    <t>Exp Values</t>
  </si>
  <si>
    <t>test 2</t>
  </si>
  <si>
    <t>test 1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</si>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</sst>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0FA3-001F-4E61-A5C3-C1747061CCA8}">
  <dimension ref="A1:E42"/>
  <sheetViews>
    <sheetView tabSelected="1" workbookViewId="0">
      <selection activeCell="G12" sqref="G12"/>
    </sheetView>
  </sheetViews>
  <sheetFormatPr defaultRowHeight="14.4" x14ac:dyDescent="0.3"/>
  <cols>
    <col min="2" max="2" width="12.21875" customWidth="1"/>
    <col min="3" max="3" width="15.5546875" customWidth="1"/>
    <col min="4" max="4" width="14" customWidth="1"/>
  </cols>
  <sheetData>
    <row r="1" spans="1:5" x14ac:dyDescent="0.3">
      <c r="A1" t="s">
        <v>0</v>
      </c>
      <c r="B1">
        <v>4</v>
      </c>
      <c r="C1">
        <v>5</v>
      </c>
      <c r="D1">
        <v>6</v>
      </c>
    </row>
    <row r="2" spans="1:5" x14ac:dyDescent="0.3">
      <c r="A2" t="s">
        <v>1</v>
      </c>
      <c r="B2">
        <v>49</v>
      </c>
      <c r="C2">
        <v>50</v>
      </c>
      <c r="D2">
        <v>69</v>
      </c>
      <c r="E2">
        <f>SUM(B2:D2)</f>
        <v>168</v>
      </c>
    </row>
    <row r="3" spans="1:5" x14ac:dyDescent="0.3">
      <c r="A3" t="s">
        <v>2</v>
      </c>
      <c r="B3">
        <v>24</v>
      </c>
      <c r="C3">
        <v>36</v>
      </c>
      <c r="D3">
        <v>38</v>
      </c>
      <c r="E3">
        <f t="shared" ref="E3:E5" si="0">SUM(B3:D3)</f>
        <v>98</v>
      </c>
    </row>
    <row r="4" spans="1:5" x14ac:dyDescent="0.3">
      <c r="A4" t="s">
        <v>3</v>
      </c>
      <c r="B4">
        <v>19</v>
      </c>
      <c r="C4">
        <v>22</v>
      </c>
      <c r="D4">
        <v>28</v>
      </c>
      <c r="E4">
        <f t="shared" si="0"/>
        <v>69</v>
      </c>
    </row>
    <row r="5" spans="1:5" x14ac:dyDescent="0.3">
      <c r="B5" s="1">
        <f>SUM(B2:B4)</f>
        <v>92</v>
      </c>
      <c r="C5" s="1">
        <f>SUM(C2:C4)</f>
        <v>108</v>
      </c>
      <c r="D5" s="1">
        <f>SUM(D2:D4)</f>
        <v>135</v>
      </c>
      <c r="E5" s="1">
        <f t="shared" si="0"/>
        <v>335</v>
      </c>
    </row>
    <row r="7" spans="1:5" x14ac:dyDescent="0.3">
      <c r="B7">
        <v>4</v>
      </c>
      <c r="C7">
        <v>5</v>
      </c>
      <c r="D7">
        <v>6</v>
      </c>
    </row>
    <row r="8" spans="1:5" x14ac:dyDescent="0.3">
      <c r="A8" t="s">
        <v>1</v>
      </c>
      <c r="B8">
        <f>92*168/335</f>
        <v>46.137313432835818</v>
      </c>
      <c r="C8">
        <f>108*168/335</f>
        <v>54.161194029850748</v>
      </c>
      <c r="D8">
        <f>135*168/335</f>
        <v>67.701492537313428</v>
      </c>
    </row>
    <row r="9" spans="1:5" x14ac:dyDescent="0.3">
      <c r="A9" t="s">
        <v>2</v>
      </c>
      <c r="B9">
        <f>98*92/335</f>
        <v>26.913432835820895</v>
      </c>
      <c r="C9">
        <f>108*98/335</f>
        <v>31.594029850746267</v>
      </c>
      <c r="D9">
        <f>135*98/335</f>
        <v>39.492537313432834</v>
      </c>
    </row>
    <row r="10" spans="1:5" x14ac:dyDescent="0.3">
      <c r="A10" t="s">
        <v>3</v>
      </c>
      <c r="B10">
        <f>92*69/335</f>
        <v>18.949253731343283</v>
      </c>
      <c r="C10">
        <f>108*69/335</f>
        <v>22.244776119402985</v>
      </c>
      <c r="D10">
        <f>135*69/335</f>
        <v>27.805970149253731</v>
      </c>
    </row>
    <row r="11" spans="1:5" x14ac:dyDescent="0.3">
      <c r="D11" t="s">
        <v>4</v>
      </c>
    </row>
    <row r="12" spans="1:5" x14ac:dyDescent="0.3">
      <c r="B12">
        <f>(B2 - B8)^2/B8</f>
        <v>0.17762140385031405</v>
      </c>
      <c r="C12">
        <f>(C2- C8)^2/C8</f>
        <v>0.31970373002711328</v>
      </c>
      <c r="D12">
        <f>(D2- D8)^2/D8</f>
        <v>2.4905235726131455E-2</v>
      </c>
    </row>
    <row r="13" spans="1:5" x14ac:dyDescent="0.3">
      <c r="B13">
        <f>(B3 - B9)^2/B9</f>
        <v>0.31538492100279431</v>
      </c>
      <c r="C13">
        <f t="shared" ref="C13:D14" si="1">(C3- C9)^2/C9</f>
        <v>0.61443801401157516</v>
      </c>
      <c r="D13">
        <f t="shared" si="1"/>
        <v>5.6407305874256693E-2</v>
      </c>
    </row>
    <row r="14" spans="1:5" x14ac:dyDescent="0.3">
      <c r="B14">
        <f t="shared" ref="B14" si="2">(B4 - B10)^2/B10</f>
        <v>1.3589895512983391E-4</v>
      </c>
      <c r="C14">
        <f t="shared" si="1"/>
        <v>2.6934570304676313E-3</v>
      </c>
      <c r="D14">
        <f t="shared" si="1"/>
        <v>1.3539388404194793E-3</v>
      </c>
    </row>
    <row r="15" spans="1:5" x14ac:dyDescent="0.3">
      <c r="B15" s="1">
        <f>SUM(B12:B14)</f>
        <v>0.49314222380823819</v>
      </c>
      <c r="C15" s="1">
        <f t="shared" ref="C15:D15" si="3">SUM(C12:C14)</f>
        <v>0.93683520106915608</v>
      </c>
      <c r="D15" s="1">
        <f t="shared" si="3"/>
        <v>8.2666480440807627E-2</v>
      </c>
      <c r="E15" s="2">
        <f>SUM(B15:D15)</f>
        <v>1.5126439053182019</v>
      </c>
    </row>
    <row r="17" spans="1:5" x14ac:dyDescent="0.3">
      <c r="B17" t="s">
        <v>5</v>
      </c>
    </row>
    <row r="18" spans="1:5" x14ac:dyDescent="0.3">
      <c r="B18" t="s">
        <v>6</v>
      </c>
    </row>
    <row r="19" spans="1:5" x14ac:dyDescent="0.3">
      <c r="B19">
        <v>9.4879999999999995</v>
      </c>
    </row>
    <row r="22" spans="1:5" x14ac:dyDescent="0.3">
      <c r="A22" t="s">
        <v>15</v>
      </c>
      <c r="B22" t="s">
        <v>20</v>
      </c>
      <c r="C22" t="s">
        <v>19</v>
      </c>
      <c r="D22" t="s">
        <v>18</v>
      </c>
      <c r="E22" t="s">
        <v>16</v>
      </c>
    </row>
    <row r="23" spans="1:5" x14ac:dyDescent="0.3">
      <c r="A23" t="s">
        <v>13</v>
      </c>
      <c r="B23">
        <v>3511</v>
      </c>
      <c r="C23">
        <v>1749</v>
      </c>
      <c r="D23">
        <v>1818</v>
      </c>
      <c r="E23">
        <v>7078</v>
      </c>
    </row>
    <row r="24" spans="1:5" x14ac:dyDescent="0.3">
      <c r="A24" t="s">
        <v>12</v>
      </c>
      <c r="B24">
        <v>1489</v>
      </c>
      <c r="C24">
        <v>751</v>
      </c>
      <c r="D24">
        <v>682</v>
      </c>
      <c r="E24">
        <v>2922</v>
      </c>
    </row>
    <row r="25" spans="1:5" x14ac:dyDescent="0.3">
      <c r="A25" t="s">
        <v>16</v>
      </c>
      <c r="B25">
        <v>5000</v>
      </c>
      <c r="C25">
        <v>2500</v>
      </c>
      <c r="D25">
        <v>2500</v>
      </c>
      <c r="E25">
        <v>10000</v>
      </c>
    </row>
    <row r="27" spans="1:5" x14ac:dyDescent="0.3">
      <c r="A27" t="s">
        <v>15</v>
      </c>
      <c r="B27" s="4" t="s">
        <v>17</v>
      </c>
    </row>
    <row r="28" spans="1:5" x14ac:dyDescent="0.3">
      <c r="A28" t="s">
        <v>13</v>
      </c>
      <c r="B28">
        <f>5000*7078/10000</f>
        <v>3539</v>
      </c>
      <c r="C28">
        <f>2500*7078/10000</f>
        <v>1769.5</v>
      </c>
      <c r="D28">
        <f>2500*7078/10000</f>
        <v>1769.5</v>
      </c>
    </row>
    <row r="29" spans="1:5" x14ac:dyDescent="0.3">
      <c r="A29" t="s">
        <v>12</v>
      </c>
      <c r="B29">
        <f>2922*5000/10000</f>
        <v>1461</v>
      </c>
      <c r="C29">
        <f>2500*2922/10000</f>
        <v>730.5</v>
      </c>
      <c r="D29">
        <f>2500*2922/10000</f>
        <v>730.5</v>
      </c>
    </row>
    <row r="30" spans="1:5" x14ac:dyDescent="0.3">
      <c r="A30" t="s">
        <v>16</v>
      </c>
      <c r="B30">
        <f>SUM(B28:B29)</f>
        <v>5000</v>
      </c>
      <c r="C30">
        <f>SUM(C28:C29)</f>
        <v>2500</v>
      </c>
      <c r="D30">
        <f>SUM(D28:D29)</f>
        <v>2500</v>
      </c>
    </row>
    <row r="32" spans="1:5" x14ac:dyDescent="0.3">
      <c r="A32" t="s">
        <v>15</v>
      </c>
      <c r="B32" s="4" t="s">
        <v>14</v>
      </c>
    </row>
    <row r="33" spans="1:5" x14ac:dyDescent="0.3">
      <c r="A33" t="s">
        <v>13</v>
      </c>
      <c r="B33">
        <f>(B23 - B28)^2/B28</f>
        <v>0.22153150607516248</v>
      </c>
      <c r="C33">
        <f>(C23 - C28)^2/C28</f>
        <v>0.23749646792879345</v>
      </c>
      <c r="D33">
        <f>(D23 - D28)^2/D28</f>
        <v>1.3293303192992372</v>
      </c>
    </row>
    <row r="34" spans="1:5" x14ac:dyDescent="0.3">
      <c r="A34" t="s">
        <v>12</v>
      </c>
      <c r="B34">
        <f>(B24 - B29)^2/B29</f>
        <v>0.53661875427789185</v>
      </c>
      <c r="C34">
        <f>(C24 - C29)^2/C29</f>
        <v>0.57529089664613275</v>
      </c>
      <c r="D34">
        <f>(D24 - D29)^2/D29</f>
        <v>3.2200547570157427</v>
      </c>
    </row>
    <row r="36" spans="1:5" x14ac:dyDescent="0.3">
      <c r="B36" s="1">
        <f>SUM(B33:B35)</f>
        <v>0.75815026035305433</v>
      </c>
      <c r="C36" s="1">
        <f>SUM(C33:C35)</f>
        <v>0.81278736457492617</v>
      </c>
      <c r="D36" s="1">
        <f>SUM(D33:D35)</f>
        <v>4.5493850763149801</v>
      </c>
      <c r="E36" s="3">
        <f>SUM(B36:D36)</f>
        <v>6.1203227012429604</v>
      </c>
    </row>
    <row r="38" spans="1:5" x14ac:dyDescent="0.3">
      <c r="B38" t="s">
        <v>11</v>
      </c>
    </row>
    <row r="39" spans="1:5" x14ac:dyDescent="0.3">
      <c r="B39" t="s">
        <v>10</v>
      </c>
    </row>
    <row r="40" spans="1:5" x14ac:dyDescent="0.3">
      <c r="B40" t="s">
        <v>9</v>
      </c>
    </row>
    <row r="41" spans="1:5" x14ac:dyDescent="0.3">
      <c r="A41" t="s">
        <v>4</v>
      </c>
      <c r="B41" t="s">
        <v>8</v>
      </c>
    </row>
    <row r="42" spans="1:5" x14ac:dyDescent="0.3">
      <c r="B4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</dc:creator>
  <cp:lastModifiedBy>Anirudh</cp:lastModifiedBy>
  <dcterms:created xsi:type="dcterms:W3CDTF">2021-09-01T03:45:29Z</dcterms:created>
  <dcterms:modified xsi:type="dcterms:W3CDTF">2021-09-07T17:39:03Z</dcterms:modified>
</cp:coreProperties>
</file>