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23917-MDSC-201_final_lab\Problem 1\"/>
    </mc:Choice>
  </mc:AlternateContent>
  <bookViews>
    <workbookView xWindow="0" yWindow="0" windowWidth="15345" windowHeight="4575"/>
  </bookViews>
  <sheets>
    <sheet name="SLR" sheetId="2" r:id="rId1"/>
  </sheets>
  <calcPr calcId="162913"/>
</workbook>
</file>

<file path=xl/calcChain.xml><?xml version="1.0" encoding="utf-8"?>
<calcChain xmlns="http://schemas.openxmlformats.org/spreadsheetml/2006/main">
  <c r="D28" i="2" l="1"/>
  <c r="D26" i="2"/>
  <c r="D23" i="2"/>
  <c r="D22" i="2"/>
  <c r="E3" i="2"/>
  <c r="E5" i="2"/>
  <c r="E7" i="2"/>
  <c r="E9" i="2"/>
  <c r="E11" i="2"/>
  <c r="E13" i="2"/>
  <c r="E15" i="2"/>
  <c r="E2" i="2"/>
  <c r="D3" i="2"/>
  <c r="F3" i="2" s="1"/>
  <c r="D4" i="2"/>
  <c r="E4" i="2" s="1"/>
  <c r="D5" i="2"/>
  <c r="F5" i="2" s="1"/>
  <c r="D6" i="2"/>
  <c r="E6" i="2" s="1"/>
  <c r="D7" i="2"/>
  <c r="F7" i="2" s="1"/>
  <c r="D8" i="2"/>
  <c r="E8" i="2" s="1"/>
  <c r="D9" i="2"/>
  <c r="F9" i="2" s="1"/>
  <c r="D10" i="2"/>
  <c r="E10" i="2" s="1"/>
  <c r="D11" i="2"/>
  <c r="F11" i="2" s="1"/>
  <c r="D12" i="2"/>
  <c r="E12" i="2" s="1"/>
  <c r="D13" i="2"/>
  <c r="F13" i="2" s="1"/>
  <c r="D14" i="2"/>
  <c r="E14" i="2" s="1"/>
  <c r="D15" i="2"/>
  <c r="F15" i="2" s="1"/>
  <c r="D16" i="2"/>
  <c r="E16" i="2" s="1"/>
  <c r="D2" i="2"/>
  <c r="F2" i="2" s="1"/>
  <c r="D20" i="2" a="1"/>
  <c r="D20" i="2" s="1"/>
  <c r="D19" i="2" a="1"/>
  <c r="D19" i="2"/>
  <c r="F16" i="2" l="1"/>
  <c r="F14" i="2"/>
  <c r="F12" i="2"/>
  <c r="F10" i="2"/>
  <c r="F8" i="2"/>
  <c r="F6" i="2"/>
  <c r="F4" i="2"/>
</calcChain>
</file>

<file path=xl/sharedStrings.xml><?xml version="1.0" encoding="utf-8"?>
<sst xmlns="http://schemas.openxmlformats.org/spreadsheetml/2006/main" count="18" uniqueCount="13">
  <si>
    <t>Months(x)</t>
  </si>
  <si>
    <t>Songs(y)</t>
  </si>
  <si>
    <t>( x - x̅ )^2</t>
  </si>
  <si>
    <t xml:space="preserve"> y(x - x̅)</t>
  </si>
  <si>
    <r>
      <t>x - x</t>
    </r>
    <r>
      <rPr>
        <b/>
        <sz val="11"/>
        <color theme="1"/>
        <rFont val="Calibri"/>
        <family val="2"/>
      </rPr>
      <t>̅</t>
    </r>
  </si>
  <si>
    <t>=</t>
  </si>
  <si>
    <r>
      <t xml:space="preserve"> x</t>
    </r>
    <r>
      <rPr>
        <sz val="11"/>
        <color theme="1"/>
        <rFont val="Calibri"/>
        <family val="2"/>
      </rPr>
      <t xml:space="preserve">̅ </t>
    </r>
  </si>
  <si>
    <r>
      <t>y</t>
    </r>
    <r>
      <rPr>
        <sz val="11"/>
        <color theme="1"/>
        <rFont val="Calibri"/>
        <family val="2"/>
      </rPr>
      <t xml:space="preserve">̅ </t>
    </r>
  </si>
  <si>
    <t>Sxx</t>
  </si>
  <si>
    <t>Sxy</t>
  </si>
  <si>
    <t>β0</t>
  </si>
  <si>
    <t>β1</t>
  </si>
  <si>
    <r>
      <t>SLR : y</t>
    </r>
    <r>
      <rPr>
        <b/>
        <sz val="28"/>
        <color theme="1"/>
        <rFont val="Calibri"/>
        <family val="2"/>
      </rPr>
      <t>^ = -12.8873 + 21.1264x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</si>
</sst>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4"/>
      <color theme="1"/>
      <name val="Calibri"/>
      <family val="2"/>
    </font>
    <font>
      <b/>
      <sz val="14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28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0" borderId="11" xfId="0" applyFont="1" applyBorder="1" applyAlignment="1">
      <alignment horizontal="center" vertical="center"/>
    </xf>
    <xf numFmtId="0" fontId="22" fillId="0" borderId="12" xfId="0" applyFont="1" applyBorder="1" applyAlignment="1">
      <alignment horizontal="center" vertical="center"/>
    </xf>
    <xf numFmtId="0" fontId="22" fillId="0" borderId="13" xfId="0" applyFont="1" applyBorder="1" applyAlignment="1">
      <alignment horizontal="center" vertical="center"/>
    </xf>
    <xf numFmtId="0" fontId="22" fillId="0" borderId="14" xfId="0" applyFont="1" applyBorder="1" applyAlignment="1">
      <alignment horizontal="center" vertical="center"/>
    </xf>
    <xf numFmtId="0" fontId="22" fillId="0" borderId="0" xfId="0" applyFont="1" applyBorder="1" applyAlignment="1">
      <alignment horizontal="center" vertical="center"/>
    </xf>
    <xf numFmtId="0" fontId="22" fillId="0" borderId="15" xfId="0" applyFont="1" applyBorder="1" applyAlignment="1">
      <alignment horizontal="center" vertical="center"/>
    </xf>
    <xf numFmtId="0" fontId="22" fillId="0" borderId="16" xfId="0" applyFont="1" applyBorder="1" applyAlignment="1">
      <alignment horizontal="center" vertical="center"/>
    </xf>
    <xf numFmtId="0" fontId="22" fillId="0" borderId="10" xfId="0" applyFont="1" applyBorder="1" applyAlignment="1">
      <alignment horizontal="center" vertical="center"/>
    </xf>
    <xf numFmtId="0" fontId="22" fillId="0" borderId="17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9"/>
  <sheetViews>
    <sheetView tabSelected="1" topLeftCell="A34" workbookViewId="0">
      <selection activeCell="K36" sqref="K36"/>
    </sheetView>
  </sheetViews>
  <sheetFormatPr defaultRowHeight="15" x14ac:dyDescent="0.25"/>
  <cols>
    <col min="2" max="2" width="13.42578125" style="2" customWidth="1"/>
    <col min="3" max="3" width="14.5703125" style="2" customWidth="1"/>
    <col min="4" max="4" width="12.140625" style="2" customWidth="1"/>
    <col min="5" max="5" width="13" style="2" customWidth="1"/>
    <col min="6" max="6" width="9.140625" style="2"/>
  </cols>
  <sheetData>
    <row r="1" spans="2:6" x14ac:dyDescent="0.25">
      <c r="B1" s="1" t="s">
        <v>0</v>
      </c>
      <c r="C1" s="1" t="s">
        <v>1</v>
      </c>
      <c r="D1" s="1" t="s">
        <v>4</v>
      </c>
      <c r="E1" s="1" t="s">
        <v>2</v>
      </c>
      <c r="F1" s="1" t="s">
        <v>3</v>
      </c>
    </row>
    <row r="2" spans="2:6" x14ac:dyDescent="0.25">
      <c r="B2" s="2">
        <v>23</v>
      </c>
      <c r="C2" s="2">
        <v>486</v>
      </c>
      <c r="D2" s="2">
        <f t="shared" ref="D2:D16" si="0">B2-$D$19</f>
        <v>8.0666666666666664</v>
      </c>
      <c r="E2" s="2">
        <f>POWER(D2,2)</f>
        <v>65.071111111111108</v>
      </c>
      <c r="F2" s="2">
        <f>C2*D2</f>
        <v>3920.4</v>
      </c>
    </row>
    <row r="3" spans="2:6" x14ac:dyDescent="0.25">
      <c r="B3" s="2">
        <v>35</v>
      </c>
      <c r="C3" s="2">
        <v>747</v>
      </c>
      <c r="D3" s="2">
        <f t="shared" si="0"/>
        <v>20.066666666666666</v>
      </c>
      <c r="E3" s="2">
        <f t="shared" ref="E3:E16" si="1">POWER(D3,2)</f>
        <v>402.67111111111109</v>
      </c>
      <c r="F3" s="2">
        <f t="shared" ref="F3:F16" si="2">C3*D3</f>
        <v>14989.8</v>
      </c>
    </row>
    <row r="4" spans="2:6" x14ac:dyDescent="0.25">
      <c r="B4" s="2">
        <v>2</v>
      </c>
      <c r="C4" s="2">
        <v>81</v>
      </c>
      <c r="D4" s="2">
        <f t="shared" si="0"/>
        <v>-12.933333333333334</v>
      </c>
      <c r="E4" s="2">
        <f t="shared" si="1"/>
        <v>167.27111111111111</v>
      </c>
      <c r="F4" s="2">
        <f t="shared" si="2"/>
        <v>-1047.5999999999999</v>
      </c>
    </row>
    <row r="5" spans="2:6" x14ac:dyDescent="0.25">
      <c r="B5" s="2">
        <v>28</v>
      </c>
      <c r="C5" s="2">
        <v>581</v>
      </c>
      <c r="D5" s="2">
        <f t="shared" si="0"/>
        <v>13.066666666666666</v>
      </c>
      <c r="E5" s="2">
        <f t="shared" si="1"/>
        <v>170.73777777777778</v>
      </c>
      <c r="F5" s="2">
        <f t="shared" si="2"/>
        <v>7591.7333333333336</v>
      </c>
    </row>
    <row r="6" spans="2:6" x14ac:dyDescent="0.25">
      <c r="B6" s="2">
        <v>5</v>
      </c>
      <c r="C6" s="2">
        <v>117</v>
      </c>
      <c r="D6" s="2">
        <f t="shared" si="0"/>
        <v>-9.9333333333333336</v>
      </c>
      <c r="E6" s="2">
        <f t="shared" si="1"/>
        <v>98.671111111111117</v>
      </c>
      <c r="F6" s="2">
        <f t="shared" si="2"/>
        <v>-1162.2</v>
      </c>
    </row>
    <row r="7" spans="2:6" x14ac:dyDescent="0.25">
      <c r="B7" s="2">
        <v>32</v>
      </c>
      <c r="C7" s="2">
        <v>728</v>
      </c>
      <c r="D7" s="2">
        <f t="shared" si="0"/>
        <v>17.066666666666666</v>
      </c>
      <c r="E7" s="2">
        <f t="shared" si="1"/>
        <v>291.27111111111111</v>
      </c>
      <c r="F7" s="2">
        <f t="shared" si="2"/>
        <v>12424.533333333333</v>
      </c>
    </row>
    <row r="8" spans="2:6" x14ac:dyDescent="0.25">
      <c r="B8" s="2">
        <v>23</v>
      </c>
      <c r="C8" s="2">
        <v>445</v>
      </c>
      <c r="D8" s="2">
        <f t="shared" si="0"/>
        <v>8.0666666666666664</v>
      </c>
      <c r="E8" s="2">
        <f t="shared" si="1"/>
        <v>65.071111111111108</v>
      </c>
      <c r="F8" s="2">
        <f t="shared" si="2"/>
        <v>3589.6666666666665</v>
      </c>
    </row>
    <row r="9" spans="2:6" x14ac:dyDescent="0.25">
      <c r="B9" s="2">
        <v>10</v>
      </c>
      <c r="C9" s="2">
        <v>128</v>
      </c>
      <c r="D9" s="2">
        <f t="shared" si="0"/>
        <v>-4.9333333333333336</v>
      </c>
      <c r="E9" s="2">
        <f t="shared" si="1"/>
        <v>24.337777777777781</v>
      </c>
      <c r="F9" s="2">
        <f t="shared" si="2"/>
        <v>-631.4666666666667</v>
      </c>
    </row>
    <row r="10" spans="2:6" x14ac:dyDescent="0.25">
      <c r="B10" s="2">
        <v>4</v>
      </c>
      <c r="C10" s="2">
        <v>61</v>
      </c>
      <c r="D10" s="2">
        <f t="shared" si="0"/>
        <v>-10.933333333333334</v>
      </c>
      <c r="E10" s="2">
        <f t="shared" si="1"/>
        <v>119.53777777777778</v>
      </c>
      <c r="F10" s="2">
        <f t="shared" si="2"/>
        <v>-666.93333333333339</v>
      </c>
    </row>
    <row r="11" spans="2:6" x14ac:dyDescent="0.25">
      <c r="B11" s="2">
        <v>26</v>
      </c>
      <c r="C11" s="2">
        <v>476</v>
      </c>
      <c r="D11" s="2">
        <f t="shared" si="0"/>
        <v>11.066666666666666</v>
      </c>
      <c r="E11" s="2">
        <f t="shared" si="1"/>
        <v>122.4711111111111</v>
      </c>
      <c r="F11" s="2">
        <f t="shared" si="2"/>
        <v>5267.7333333333336</v>
      </c>
    </row>
    <row r="12" spans="2:6" x14ac:dyDescent="0.25">
      <c r="B12" s="2">
        <v>1</v>
      </c>
      <c r="C12" s="2">
        <v>35</v>
      </c>
      <c r="D12" s="2">
        <f t="shared" si="0"/>
        <v>-13.933333333333334</v>
      </c>
      <c r="E12" s="2">
        <f t="shared" si="1"/>
        <v>194.13777777777779</v>
      </c>
      <c r="F12" s="2">
        <f t="shared" si="2"/>
        <v>-487.66666666666669</v>
      </c>
    </row>
    <row r="13" spans="2:6" x14ac:dyDescent="0.25">
      <c r="B13" s="2">
        <v>8</v>
      </c>
      <c r="C13" s="2">
        <v>121</v>
      </c>
      <c r="D13" s="2">
        <f t="shared" si="0"/>
        <v>-6.9333333333333336</v>
      </c>
      <c r="E13" s="2">
        <f t="shared" si="1"/>
        <v>48.071111111111115</v>
      </c>
      <c r="F13" s="2">
        <f t="shared" si="2"/>
        <v>-838.93333333333339</v>
      </c>
    </row>
    <row r="14" spans="2:6" x14ac:dyDescent="0.25">
      <c r="B14" s="2">
        <v>13</v>
      </c>
      <c r="C14" s="2">
        <v>266</v>
      </c>
      <c r="D14" s="2">
        <f t="shared" si="0"/>
        <v>-1.9333333333333336</v>
      </c>
      <c r="E14" s="2">
        <f t="shared" si="1"/>
        <v>3.7377777777777785</v>
      </c>
      <c r="F14" s="2">
        <f t="shared" si="2"/>
        <v>-514.26666666666677</v>
      </c>
    </row>
    <row r="15" spans="2:6" x14ac:dyDescent="0.25">
      <c r="B15" s="2">
        <v>9</v>
      </c>
      <c r="C15" s="2">
        <v>126</v>
      </c>
      <c r="D15" s="2">
        <f t="shared" si="0"/>
        <v>-5.9333333333333336</v>
      </c>
      <c r="E15" s="2">
        <f t="shared" si="1"/>
        <v>35.204444444444448</v>
      </c>
      <c r="F15" s="2">
        <f t="shared" si="2"/>
        <v>-747.6</v>
      </c>
    </row>
    <row r="16" spans="2:6" x14ac:dyDescent="0.25">
      <c r="B16" s="2">
        <v>5</v>
      </c>
      <c r="C16" s="2">
        <v>141</v>
      </c>
      <c r="D16" s="2">
        <f t="shared" si="0"/>
        <v>-9.9333333333333336</v>
      </c>
      <c r="E16" s="2">
        <f t="shared" si="1"/>
        <v>98.671111111111117</v>
      </c>
      <c r="F16" s="2">
        <f t="shared" si="2"/>
        <v>-1400.6000000000001</v>
      </c>
    </row>
    <row r="19" spans="2:14" x14ac:dyDescent="0.25">
      <c r="B19" s="2" t="s">
        <v>6</v>
      </c>
      <c r="C19" s="2" t="s">
        <v>5</v>
      </c>
      <c r="D19" s="2">
        <f t="array" ref="D19">AVERAGE(B2:B16)</f>
        <v>14.933333333333334</v>
      </c>
    </row>
    <row r="20" spans="2:14" x14ac:dyDescent="0.25">
      <c r="B20" s="2" t="s">
        <v>7</v>
      </c>
      <c r="C20" s="2" t="s">
        <v>5</v>
      </c>
      <c r="D20" s="2">
        <f t="array" ref="D20">AVERAGE(C2:C16)</f>
        <v>302.60000000000002</v>
      </c>
    </row>
    <row r="22" spans="2:14" x14ac:dyDescent="0.25">
      <c r="B22" s="2" t="s">
        <v>8</v>
      </c>
      <c r="C22" s="2" t="s">
        <v>5</v>
      </c>
      <c r="D22" s="2">
        <f>SUM(E2:E16)</f>
        <v>1906.9333333333336</v>
      </c>
    </row>
    <row r="23" spans="2:14" x14ac:dyDescent="0.25">
      <c r="B23" s="2" t="s">
        <v>9</v>
      </c>
      <c r="C23" s="2" t="s">
        <v>5</v>
      </c>
      <c r="D23" s="2">
        <f>SUM(F2:F16)</f>
        <v>40286.600000000006</v>
      </c>
    </row>
    <row r="26" spans="2:14" ht="18.75" x14ac:dyDescent="0.3">
      <c r="B26" s="3" t="s">
        <v>11</v>
      </c>
      <c r="C26" s="4" t="s">
        <v>5</v>
      </c>
      <c r="D26" s="4">
        <f>D23/D22</f>
        <v>21.126380925744652</v>
      </c>
      <c r="F26" s="5" t="s">
        <v>12</v>
      </c>
      <c r="G26" s="6"/>
      <c r="H26" s="6"/>
      <c r="I26" s="6"/>
      <c r="J26" s="6"/>
      <c r="K26" s="6"/>
      <c r="L26" s="6"/>
      <c r="M26" s="6"/>
      <c r="N26" s="7"/>
    </row>
    <row r="27" spans="2:14" ht="18.75" x14ac:dyDescent="0.3">
      <c r="B27" s="4"/>
      <c r="C27" s="4"/>
      <c r="D27" s="4"/>
      <c r="F27" s="8"/>
      <c r="G27" s="9"/>
      <c r="H27" s="9"/>
      <c r="I27" s="9"/>
      <c r="J27" s="9"/>
      <c r="K27" s="9"/>
      <c r="L27" s="9"/>
      <c r="M27" s="9"/>
      <c r="N27" s="10"/>
    </row>
    <row r="28" spans="2:14" ht="18.75" x14ac:dyDescent="0.3">
      <c r="B28" s="3" t="s">
        <v>10</v>
      </c>
      <c r="C28" s="4" t="s">
        <v>5</v>
      </c>
      <c r="D28" s="4">
        <f>D20-(D26*D19)</f>
        <v>-12.887288491120103</v>
      </c>
      <c r="F28" s="8"/>
      <c r="G28" s="9"/>
      <c r="H28" s="9"/>
      <c r="I28" s="9"/>
      <c r="J28" s="9"/>
      <c r="K28" s="9"/>
      <c r="L28" s="9"/>
      <c r="M28" s="9"/>
      <c r="N28" s="10"/>
    </row>
    <row r="29" spans="2:14" x14ac:dyDescent="0.25">
      <c r="F29" s="11"/>
      <c r="G29" s="12"/>
      <c r="H29" s="12"/>
      <c r="I29" s="12"/>
      <c r="J29" s="12"/>
      <c r="K29" s="12"/>
      <c r="L29" s="12"/>
      <c r="M29" s="12"/>
      <c r="N29" s="13"/>
    </row>
  </sheetData>
  <mergeCells count="1">
    <mergeCell ref="F26:N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Msc 1</dc:creator>
  <cp:lastModifiedBy>Msc 1</cp:lastModifiedBy>
  <dcterms:created xsi:type="dcterms:W3CDTF">2024-04-02T02:53:18Z</dcterms:created>
  <dcterms:modified xsi:type="dcterms:W3CDTF">2024-04-02T09:54:35Z</dcterms:modified>
</cp:coreProperties>
</file>