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6de917a17360ec00/Data Analytics/Excel/Dashboard/"/>
    </mc:Choice>
  </mc:AlternateContent>
  <xr:revisionPtr revIDLastSave="3" documentId="8_{32689FCC-1BF4-4629-B4EE-AA91DAEE6308}" xr6:coauthVersionLast="47" xr6:coauthVersionMax="47" xr10:uidLastSave="{C6648F05-BFDD-4EFE-8697-123F0067962E}"/>
  <bookViews>
    <workbookView xWindow="-120" yWindow="-120" windowWidth="20730" windowHeight="11760" activeTab="5" xr2:uid="{21282101-39CD-4BCE-B022-B813950660F8}"/>
  </bookViews>
  <sheets>
    <sheet name="KPIS" sheetId="2" r:id="rId1"/>
    <sheet name="Column" sheetId="1" r:id="rId2"/>
    <sheet name="Line" sheetId="3" r:id="rId3"/>
    <sheet name="Doughnut" sheetId="4" r:id="rId4"/>
    <sheet name="Bar" sheetId="5" r:id="rId5"/>
    <sheet name="Dashboard" sheetId="7" r:id="rId6"/>
  </sheets>
  <definedNames>
    <definedName name="Slicer_City">#N/A</definedName>
    <definedName name="Slicer_Customer_Type">#N/A</definedName>
    <definedName name="Slicer_Months__Date">#N/A</definedName>
    <definedName name="Slicer_Storage__SSD_GB">#N/A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 l="1"/>
  <c r="A5" i="2"/>
  <c r="D5" i="2"/>
  <c r="C5" i="2"/>
  <c r="B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D07C1D-43D0-4B10-90D9-AB5D9D33AAD3}" keepAlive="1" name="Query - Laptop Sales" description="Connection to the 'Laptop Sales' query in the workbook." type="5" refreshedVersion="8" background="1">
    <dbPr connection="Provider=Microsoft.Mashup.OleDb.1;Data Source=$Workbook$;Location=&quot;Laptop Sales&quot;;Extended Properties=&quot;&quot;" command="SELECT * FROM [Laptop Sales]"/>
  </connection>
</connections>
</file>

<file path=xl/sharedStrings.xml><?xml version="1.0" encoding="utf-8"?>
<sst xmlns="http://schemas.openxmlformats.org/spreadsheetml/2006/main" count="61" uniqueCount="50">
  <si>
    <t>Sum of Total Revenue</t>
  </si>
  <si>
    <t>Sum of Total Profit</t>
  </si>
  <si>
    <t>Sum of Total Cost</t>
  </si>
  <si>
    <t>Sum of Selling Price (₹)</t>
  </si>
  <si>
    <t>Average of Selling Price (₹)</t>
  </si>
  <si>
    <t>Average of Profit Margin</t>
  </si>
  <si>
    <t>Total Revenue</t>
  </si>
  <si>
    <t>Total Profit</t>
  </si>
  <si>
    <t>Total Cost</t>
  </si>
  <si>
    <t>Average Profit Margin</t>
  </si>
  <si>
    <t>Average Selling Price</t>
  </si>
  <si>
    <t>Row Labels</t>
  </si>
  <si>
    <t>Bengaluru</t>
  </si>
  <si>
    <t>Chennai</t>
  </si>
  <si>
    <t>Delhi</t>
  </si>
  <si>
    <t>Hyderabad</t>
  </si>
  <si>
    <t>Kolkata</t>
  </si>
  <si>
    <t>Mumbai</t>
  </si>
  <si>
    <t>Pune</t>
  </si>
  <si>
    <t>Grand Total</t>
  </si>
  <si>
    <t>Jan</t>
  </si>
  <si>
    <t>Feb</t>
  </si>
  <si>
    <t>Mar</t>
  </si>
  <si>
    <t>Apr</t>
  </si>
  <si>
    <t>May</t>
  </si>
  <si>
    <t>Jun</t>
  </si>
  <si>
    <t>Jul</t>
  </si>
  <si>
    <t>Business</t>
  </si>
  <si>
    <t>Personal</t>
  </si>
  <si>
    <t>Student</t>
  </si>
  <si>
    <t>Sum of Units Sold</t>
  </si>
  <si>
    <t>Alienware x17 R2</t>
  </si>
  <si>
    <t>Aspire 7</t>
  </si>
  <si>
    <t>Envy x360</t>
  </si>
  <si>
    <t>GF63 Thin</t>
  </si>
  <si>
    <t>IdeaPad Slim 3</t>
  </si>
  <si>
    <t>Inspiron 15</t>
  </si>
  <si>
    <t>MacBook Air 13"</t>
  </si>
  <si>
    <t>MacBook Pro 14"</t>
  </si>
  <si>
    <t>MacBook Pro 16"</t>
  </si>
  <si>
    <t>Pavilion 14</t>
  </si>
  <si>
    <t>ROG Zephyrus G14</t>
  </si>
  <si>
    <t>Spectre x360</t>
  </si>
  <si>
    <t>Surface Pro 9</t>
  </si>
  <si>
    <t>ThinkPad E14</t>
  </si>
  <si>
    <t>ThinkPad X1 Carbon</t>
  </si>
  <si>
    <t>Vivobook Pro 15</t>
  </si>
  <si>
    <t>XPS 13</t>
  </si>
  <si>
    <t>XPS 15</t>
  </si>
  <si>
    <t>Yoga Slim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</si>
</sst>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3">
    <fill>
      <patternFill patternType="none"/>
    </fill>
    <fill>
      <patternFill patternType="gray125"/>
    </fill>
    <fill>
      <patternFill patternType="solid">
        <fgColor rgb="FF2D3748"/>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2">
    <dxf>
      <fill>
        <patternFill>
          <bgColor rgb="FF00CED1"/>
        </patternFill>
      </fill>
    </dxf>
    <dxf>
      <font>
        <color theme="0"/>
      </font>
      <fill>
        <patternFill>
          <bgColor rgb="FF3B3B3B"/>
        </patternFill>
      </fill>
      <border diagonalUp="0" diagonalDown="0">
        <left/>
        <right/>
        <top/>
        <bottom/>
        <vertical/>
        <horizontal/>
      </border>
    </dxf>
  </dxfs>
  <tableStyles count="1" defaultTableStyle="TableStyleMedium2" defaultPivotStyle="PivotStyleLight16">
    <tableStyle name="Slicer Style 1" pivot="0" table="0" count="4" xr9:uid="{9860370E-D917-440C-A069-9AA78C0BBBD6}">
      <tableStyleElement type="wholeTable" dxfId="1"/>
      <tableStyleElement type="headerRow" dxfId="0"/>
    </tableStyle>
  </tableStyles>
  <colors>
    <mruColors>
      <color rgb="FF3B3B3B"/>
      <color rgb="FF252525"/>
      <color rgb="FF7DF9FF"/>
      <color rgb="FF00CED1"/>
      <color rgb="FF156082"/>
      <color rgb="FF00A2FF"/>
      <color rgb="FF2D3748"/>
      <color rgb="FF4A90E2"/>
      <color rgb="FFFFFFFF"/>
      <color rgb="FFF4F4F4"/>
    </mruColors>
  </colors>
  <extLst>
    <ext xmlns:x14="http://schemas.microsoft.com/office/spreadsheetml/2009/9/main" uri="{46F421CA-312F-682f-3DD2-61675219B42D}">
      <x14:dxfs count="4">
        <dxf>
          <font>
            <color rgb="FF3B3B3B"/>
          </font>
          <fill>
            <patternFill patternType="solid">
              <bgColor rgb="FF7DF9FF"/>
            </patternFill>
          </fill>
        </dxf>
        <dxf>
          <font>
            <color theme="0"/>
          </font>
          <fill>
            <patternFill>
              <bgColor rgb="FF3B3B3B"/>
            </patternFill>
          </fill>
        </dxf>
        <dxf>
          <font>
            <color theme="5"/>
          </font>
          <fill>
            <patternFill patternType="solid">
              <bgColor rgb="FF7DF9FF"/>
            </patternFill>
          </fill>
        </dxf>
        <dxf>
          <font>
            <color theme="0"/>
          </font>
          <fill>
            <patternFill>
              <bgColor rgb="FF3B3B3B"/>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[Laptop Sales Dashboard.xlsx]Column!PivotTable4</c:name>
    <c:fmtId val="1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Column!$B$1</c:f>
              <c:strCache>
                <c:ptCount val="1"/>
                <c:pt idx="0">
                  <c:v>Sum of Total Revenue</c:v>
                </c:pt>
              </c:strCache>
            </c:strRef>
          </c:tx>
          <c:spPr>
            <a:solidFill>
              <a:schemeClr val="accent1"/>
            </a:solidFill>
            <a:ln>
              <a:noFill/>
            </a:ln>
            <a:effectLst/>
            <a:sp3d/>
          </c:spPr>
          <c:invertIfNegative val="0"/>
          <c:cat>
            <c:strRef>
              <c:f>Column!$A$2:$A$9</c:f>
              <c:strCache>
                <c:ptCount val="7"/>
                <c:pt idx="0">
                  <c:v>Bengaluru</c:v>
                </c:pt>
                <c:pt idx="1">
                  <c:v>Chennai</c:v>
                </c:pt>
                <c:pt idx="2">
                  <c:v>Delhi</c:v>
                </c:pt>
                <c:pt idx="3">
                  <c:v>Hyderabad</c:v>
                </c:pt>
                <c:pt idx="4">
                  <c:v>Kolkata</c:v>
                </c:pt>
                <c:pt idx="5">
                  <c:v>Mumbai</c:v>
                </c:pt>
                <c:pt idx="6">
                  <c:v>Pune</c:v>
                </c:pt>
              </c:strCache>
            </c:strRef>
          </c:cat>
          <c:val>
            <c:numRef>
              <c:f>Column!$B$2:$B$9</c:f>
              <c:numCache>
                <c:formatCode>General</c:formatCode>
                <c:ptCount val="7"/>
                <c:pt idx="0">
                  <c:v>2174879</c:v>
                </c:pt>
                <c:pt idx="1">
                  <c:v>202970</c:v>
                </c:pt>
                <c:pt idx="2">
                  <c:v>1271800</c:v>
                </c:pt>
                <c:pt idx="3">
                  <c:v>294969</c:v>
                </c:pt>
                <c:pt idx="4">
                  <c:v>136980</c:v>
                </c:pt>
                <c:pt idx="5">
                  <c:v>1047679</c:v>
                </c:pt>
                <c:pt idx="6">
                  <c:v>319880</c:v>
                </c:pt>
              </c:numCache>
            </c:numRef>
          </c:val>
          <c:extLst>
            <c:ext xmlns:c16="http://schemas.microsoft.com/office/drawing/2014/chart" uri="{C3380CC4-5D6E-409C-BE32-E72D297353CC}">
              <c16:uniqueId val="{00000000-8C0F-4E6D-BF5E-8BF47FE2BFA9}"/>
            </c:ext>
          </c:extLst>
        </c:ser>
        <c:ser>
          <c:idx val="1"/>
          <c:order val="1"/>
          <c:tx>
            <c:strRef>
              <c:f>Column!$C$1</c:f>
              <c:strCache>
                <c:ptCount val="1"/>
                <c:pt idx="0">
                  <c:v>Sum of Total Profit</c:v>
                </c:pt>
              </c:strCache>
            </c:strRef>
          </c:tx>
          <c:spPr>
            <a:solidFill>
              <a:schemeClr val="accent2"/>
            </a:solidFill>
            <a:ln>
              <a:noFill/>
            </a:ln>
            <a:effectLst/>
            <a:sp3d/>
          </c:spPr>
          <c:invertIfNegative val="0"/>
          <c:cat>
            <c:strRef>
              <c:f>Column!$A$2:$A$9</c:f>
              <c:strCache>
                <c:ptCount val="7"/>
                <c:pt idx="0">
                  <c:v>Bengaluru</c:v>
                </c:pt>
                <c:pt idx="1">
                  <c:v>Chennai</c:v>
                </c:pt>
                <c:pt idx="2">
                  <c:v>Delhi</c:v>
                </c:pt>
                <c:pt idx="3">
                  <c:v>Hyderabad</c:v>
                </c:pt>
                <c:pt idx="4">
                  <c:v>Kolkata</c:v>
                </c:pt>
                <c:pt idx="5">
                  <c:v>Mumbai</c:v>
                </c:pt>
                <c:pt idx="6">
                  <c:v>Pune</c:v>
                </c:pt>
              </c:strCache>
            </c:strRef>
          </c:cat>
          <c:val>
            <c:numRef>
              <c:f>Column!$C$2:$C$9</c:f>
              <c:numCache>
                <c:formatCode>General</c:formatCode>
                <c:ptCount val="7"/>
                <c:pt idx="0">
                  <c:v>455879</c:v>
                </c:pt>
                <c:pt idx="1">
                  <c:v>42970</c:v>
                </c:pt>
                <c:pt idx="2">
                  <c:v>264800</c:v>
                </c:pt>
                <c:pt idx="3">
                  <c:v>56969</c:v>
                </c:pt>
                <c:pt idx="4">
                  <c:v>28980</c:v>
                </c:pt>
                <c:pt idx="5">
                  <c:v>194679</c:v>
                </c:pt>
                <c:pt idx="6">
                  <c:v>61880</c:v>
                </c:pt>
              </c:numCache>
            </c:numRef>
          </c:val>
          <c:extLst>
            <c:ext xmlns:c16="http://schemas.microsoft.com/office/drawing/2014/chart" uri="{C3380CC4-5D6E-409C-BE32-E72D297353CC}">
              <c16:uniqueId val="{00000001-8C0F-4E6D-BF5E-8BF47FE2BFA9}"/>
            </c:ext>
          </c:extLst>
        </c:ser>
        <c:dLbls>
          <c:showLegendKey val="0"/>
          <c:showVal val="0"/>
          <c:showCatName val="0"/>
          <c:showSerName val="0"/>
          <c:showPercent val="0"/>
          <c:showBubbleSize val="0"/>
        </c:dLbls>
        <c:gapWidth val="150"/>
        <c:shape val="box"/>
        <c:axId val="1228343183"/>
        <c:axId val="1228340783"/>
        <c:axId val="0"/>
      </c:bar3DChart>
      <c:catAx>
        <c:axId val="122834318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40783"/>
        <c:crosses val="autoZero"/>
        <c:auto val="1"/>
        <c:lblAlgn val="ctr"/>
        <c:lblOffset val="100"/>
        <c:noMultiLvlLbl val="0"/>
      </c:catAx>
      <c:valAx>
        <c:axId val="122834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34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[Laptop Sales Dashboard.xlsx]Line!PivotTable8</c:name>
    <c:fmtId val="19"/>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Line!$B$1</c:f>
              <c:strCache>
                <c:ptCount val="1"/>
                <c:pt idx="0">
                  <c:v>Sum of Total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Line!$A$2:$A$9</c:f>
              <c:strCache>
                <c:ptCount val="7"/>
                <c:pt idx="0">
                  <c:v>Jan</c:v>
                </c:pt>
                <c:pt idx="1">
                  <c:v>Feb</c:v>
                </c:pt>
                <c:pt idx="2">
                  <c:v>Mar</c:v>
                </c:pt>
                <c:pt idx="3">
                  <c:v>Apr</c:v>
                </c:pt>
                <c:pt idx="4">
                  <c:v>May</c:v>
                </c:pt>
                <c:pt idx="5">
                  <c:v>Jun</c:v>
                </c:pt>
                <c:pt idx="6">
                  <c:v>Jul</c:v>
                </c:pt>
              </c:strCache>
            </c:strRef>
          </c:cat>
          <c:val>
            <c:numRef>
              <c:f>Line!$B$2:$B$9</c:f>
              <c:numCache>
                <c:formatCode>General</c:formatCode>
                <c:ptCount val="7"/>
                <c:pt idx="0">
                  <c:v>724789</c:v>
                </c:pt>
                <c:pt idx="1">
                  <c:v>1744880</c:v>
                </c:pt>
                <c:pt idx="2">
                  <c:v>499860</c:v>
                </c:pt>
                <c:pt idx="3">
                  <c:v>1161909</c:v>
                </c:pt>
                <c:pt idx="4">
                  <c:v>368879</c:v>
                </c:pt>
                <c:pt idx="5">
                  <c:v>361960</c:v>
                </c:pt>
                <c:pt idx="6">
                  <c:v>586880</c:v>
                </c:pt>
              </c:numCache>
            </c:numRef>
          </c:val>
          <c:smooth val="0"/>
          <c:extLst>
            <c:ext xmlns:c16="http://schemas.microsoft.com/office/drawing/2014/chart" uri="{C3380CC4-5D6E-409C-BE32-E72D297353CC}">
              <c16:uniqueId val="{00000000-8986-46CA-9D2A-E4FE673837DA}"/>
            </c:ext>
          </c:extLst>
        </c:ser>
        <c:ser>
          <c:idx val="1"/>
          <c:order val="1"/>
          <c:tx>
            <c:strRef>
              <c:f>Line!$C$1</c:f>
              <c:strCache>
                <c:ptCount val="1"/>
                <c:pt idx="0">
                  <c:v>Sum of Total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Line!$A$2:$A$9</c:f>
              <c:strCache>
                <c:ptCount val="7"/>
                <c:pt idx="0">
                  <c:v>Jan</c:v>
                </c:pt>
                <c:pt idx="1">
                  <c:v>Feb</c:v>
                </c:pt>
                <c:pt idx="2">
                  <c:v>Mar</c:v>
                </c:pt>
                <c:pt idx="3">
                  <c:v>Apr</c:v>
                </c:pt>
                <c:pt idx="4">
                  <c:v>May</c:v>
                </c:pt>
                <c:pt idx="5">
                  <c:v>Jun</c:v>
                </c:pt>
                <c:pt idx="6">
                  <c:v>Jul</c:v>
                </c:pt>
              </c:strCache>
            </c:strRef>
          </c:cat>
          <c:val>
            <c:numRef>
              <c:f>Line!$C$2:$C$9</c:f>
              <c:numCache>
                <c:formatCode>General</c:formatCode>
                <c:ptCount val="7"/>
                <c:pt idx="0">
                  <c:v>136789</c:v>
                </c:pt>
                <c:pt idx="1">
                  <c:v>368880</c:v>
                </c:pt>
                <c:pt idx="2">
                  <c:v>93860</c:v>
                </c:pt>
                <c:pt idx="3">
                  <c:v>243909</c:v>
                </c:pt>
                <c:pt idx="4">
                  <c:v>73879</c:v>
                </c:pt>
                <c:pt idx="5">
                  <c:v>73960</c:v>
                </c:pt>
                <c:pt idx="6">
                  <c:v>114880</c:v>
                </c:pt>
              </c:numCache>
            </c:numRef>
          </c:val>
          <c:smooth val="0"/>
          <c:extLst>
            <c:ext xmlns:c16="http://schemas.microsoft.com/office/drawing/2014/chart" uri="{C3380CC4-5D6E-409C-BE32-E72D297353CC}">
              <c16:uniqueId val="{00000001-8986-46CA-9D2A-E4FE673837DA}"/>
            </c:ext>
          </c:extLst>
        </c:ser>
        <c:dLbls>
          <c:showLegendKey val="0"/>
          <c:showVal val="0"/>
          <c:showCatName val="0"/>
          <c:showSerName val="0"/>
          <c:showPercent val="0"/>
          <c:showBubbleSize val="0"/>
        </c:dLbls>
        <c:marker val="1"/>
        <c:smooth val="0"/>
        <c:axId val="1873520079"/>
        <c:axId val="1873521519"/>
      </c:lineChart>
      <c:catAx>
        <c:axId val="187352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521519"/>
        <c:crosses val="autoZero"/>
        <c:auto val="1"/>
        <c:lblAlgn val="ctr"/>
        <c:lblOffset val="100"/>
        <c:noMultiLvlLbl val="0"/>
      </c:catAx>
      <c:valAx>
        <c:axId val="187352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52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[Laptop Sales Dashboard.xlsx]Doughnut!PivotTable9</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05-40E9-9A21-4F28D05983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05-40E9-9A21-4F28D05983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05-40E9-9A21-4F28D05983BC}"/>
              </c:ext>
            </c:extLst>
          </c:dPt>
          <c:cat>
            <c:strRef>
              <c:f>Doughnut!$A$2:$A$5</c:f>
              <c:strCache>
                <c:ptCount val="3"/>
                <c:pt idx="0">
                  <c:v>Business</c:v>
                </c:pt>
                <c:pt idx="1">
                  <c:v>Personal</c:v>
                </c:pt>
                <c:pt idx="2">
                  <c:v>Student</c:v>
                </c:pt>
              </c:strCache>
            </c:strRef>
          </c:cat>
          <c:val>
            <c:numRef>
              <c:f>Doughnut!$B$2:$B$5</c:f>
              <c:numCache>
                <c:formatCode>General</c:formatCode>
                <c:ptCount val="3"/>
                <c:pt idx="0">
                  <c:v>26</c:v>
                </c:pt>
                <c:pt idx="1">
                  <c:v>9</c:v>
                </c:pt>
                <c:pt idx="2">
                  <c:v>7</c:v>
                </c:pt>
              </c:numCache>
            </c:numRef>
          </c:val>
          <c:extLst>
            <c:ext xmlns:c16="http://schemas.microsoft.com/office/drawing/2014/chart" uri="{C3380CC4-5D6E-409C-BE32-E72D297353CC}">
              <c16:uniqueId val="{00000000-564C-4248-9FBE-FCD2B9282ED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[Laptop Sales Dashboard.xlsx]Bar!PivotTable10</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Bar!$B$1</c:f>
              <c:strCache>
                <c:ptCount val="1"/>
                <c:pt idx="0">
                  <c:v>Sum of Total Profit</c:v>
                </c:pt>
              </c:strCache>
            </c:strRef>
          </c:tx>
          <c:spPr>
            <a:solidFill>
              <a:schemeClr val="accent1"/>
            </a:solidFill>
            <a:ln>
              <a:noFill/>
            </a:ln>
            <a:effectLst/>
          </c:spPr>
          <c:invertIfNegative val="0"/>
          <c:cat>
            <c:strRef>
              <c:f>Bar!$A$2:$A$21</c:f>
              <c:strCache>
                <c:ptCount val="19"/>
                <c:pt idx="0">
                  <c:v>Alienware x17 R2</c:v>
                </c:pt>
                <c:pt idx="1">
                  <c:v>Aspire 7</c:v>
                </c:pt>
                <c:pt idx="2">
                  <c:v>Envy x360</c:v>
                </c:pt>
                <c:pt idx="3">
                  <c:v>GF63 Thin</c:v>
                </c:pt>
                <c:pt idx="4">
                  <c:v>IdeaPad Slim 3</c:v>
                </c:pt>
                <c:pt idx="5">
                  <c:v>Inspiron 15</c:v>
                </c:pt>
                <c:pt idx="6">
                  <c:v>MacBook Air 13"</c:v>
                </c:pt>
                <c:pt idx="7">
                  <c:v>MacBook Pro 14"</c:v>
                </c:pt>
                <c:pt idx="8">
                  <c:v>MacBook Pro 16"</c:v>
                </c:pt>
                <c:pt idx="9">
                  <c:v>Pavilion 14</c:v>
                </c:pt>
                <c:pt idx="10">
                  <c:v>ROG Zephyrus G14</c:v>
                </c:pt>
                <c:pt idx="11">
                  <c:v>Spectre x360</c:v>
                </c:pt>
                <c:pt idx="12">
                  <c:v>Surface Pro 9</c:v>
                </c:pt>
                <c:pt idx="13">
                  <c:v>ThinkPad E14</c:v>
                </c:pt>
                <c:pt idx="14">
                  <c:v>ThinkPad X1 Carbon</c:v>
                </c:pt>
                <c:pt idx="15">
                  <c:v>Vivobook Pro 15</c:v>
                </c:pt>
                <c:pt idx="16">
                  <c:v>XPS 13</c:v>
                </c:pt>
                <c:pt idx="17">
                  <c:v>XPS 15</c:v>
                </c:pt>
                <c:pt idx="18">
                  <c:v>Yoga Slim 7</c:v>
                </c:pt>
              </c:strCache>
            </c:strRef>
          </c:cat>
          <c:val>
            <c:numRef>
              <c:f>Bar!$B$2:$B$21</c:f>
              <c:numCache>
                <c:formatCode>General</c:formatCode>
                <c:ptCount val="19"/>
                <c:pt idx="0">
                  <c:v>69990</c:v>
                </c:pt>
                <c:pt idx="1">
                  <c:v>25980</c:v>
                </c:pt>
                <c:pt idx="2">
                  <c:v>18990</c:v>
                </c:pt>
                <c:pt idx="3">
                  <c:v>12990</c:v>
                </c:pt>
                <c:pt idx="4">
                  <c:v>8990</c:v>
                </c:pt>
                <c:pt idx="5">
                  <c:v>35970</c:v>
                </c:pt>
                <c:pt idx="6">
                  <c:v>48890</c:v>
                </c:pt>
                <c:pt idx="7">
                  <c:v>107700</c:v>
                </c:pt>
                <c:pt idx="8">
                  <c:v>64900</c:v>
                </c:pt>
                <c:pt idx="9">
                  <c:v>13999</c:v>
                </c:pt>
                <c:pt idx="10">
                  <c:v>36990</c:v>
                </c:pt>
                <c:pt idx="11">
                  <c:v>29990</c:v>
                </c:pt>
                <c:pt idx="12">
                  <c:v>20999</c:v>
                </c:pt>
                <c:pt idx="13">
                  <c:v>159920</c:v>
                </c:pt>
                <c:pt idx="14">
                  <c:v>329900</c:v>
                </c:pt>
                <c:pt idx="15">
                  <c:v>16990</c:v>
                </c:pt>
                <c:pt idx="16">
                  <c:v>45980</c:v>
                </c:pt>
                <c:pt idx="17">
                  <c:v>36999</c:v>
                </c:pt>
                <c:pt idx="18">
                  <c:v>19990</c:v>
                </c:pt>
              </c:numCache>
            </c:numRef>
          </c:val>
          <c:extLst>
            <c:ext xmlns:c16="http://schemas.microsoft.com/office/drawing/2014/chart" uri="{C3380CC4-5D6E-409C-BE32-E72D297353CC}">
              <c16:uniqueId val="{00000000-5333-4993-80EF-36DD10FEA144}"/>
            </c:ext>
          </c:extLst>
        </c:ser>
        <c:ser>
          <c:idx val="1"/>
          <c:order val="1"/>
          <c:tx>
            <c:strRef>
              <c:f>Bar!$C$1</c:f>
              <c:strCache>
                <c:ptCount val="1"/>
                <c:pt idx="0">
                  <c:v>Sum of Selling Price (₹)</c:v>
                </c:pt>
              </c:strCache>
            </c:strRef>
          </c:tx>
          <c:spPr>
            <a:solidFill>
              <a:schemeClr val="accent2"/>
            </a:solidFill>
            <a:ln>
              <a:noFill/>
            </a:ln>
            <a:effectLst/>
          </c:spPr>
          <c:invertIfNegative val="0"/>
          <c:cat>
            <c:strRef>
              <c:f>Bar!$A$2:$A$21</c:f>
              <c:strCache>
                <c:ptCount val="19"/>
                <c:pt idx="0">
                  <c:v>Alienware x17 R2</c:v>
                </c:pt>
                <c:pt idx="1">
                  <c:v>Aspire 7</c:v>
                </c:pt>
                <c:pt idx="2">
                  <c:v>Envy x360</c:v>
                </c:pt>
                <c:pt idx="3">
                  <c:v>GF63 Thin</c:v>
                </c:pt>
                <c:pt idx="4">
                  <c:v>IdeaPad Slim 3</c:v>
                </c:pt>
                <c:pt idx="5">
                  <c:v>Inspiron 15</c:v>
                </c:pt>
                <c:pt idx="6">
                  <c:v>MacBook Air 13"</c:v>
                </c:pt>
                <c:pt idx="7">
                  <c:v>MacBook Pro 14"</c:v>
                </c:pt>
                <c:pt idx="8">
                  <c:v>MacBook Pro 16"</c:v>
                </c:pt>
                <c:pt idx="9">
                  <c:v>Pavilion 14</c:v>
                </c:pt>
                <c:pt idx="10">
                  <c:v>ROG Zephyrus G14</c:v>
                </c:pt>
                <c:pt idx="11">
                  <c:v>Spectre x360</c:v>
                </c:pt>
                <c:pt idx="12">
                  <c:v>Surface Pro 9</c:v>
                </c:pt>
                <c:pt idx="13">
                  <c:v>ThinkPad E14</c:v>
                </c:pt>
                <c:pt idx="14">
                  <c:v>ThinkPad X1 Carbon</c:v>
                </c:pt>
                <c:pt idx="15">
                  <c:v>Vivobook Pro 15</c:v>
                </c:pt>
                <c:pt idx="16">
                  <c:v>XPS 13</c:v>
                </c:pt>
                <c:pt idx="17">
                  <c:v>XPS 15</c:v>
                </c:pt>
                <c:pt idx="18">
                  <c:v>Yoga Slim 7</c:v>
                </c:pt>
              </c:strCache>
            </c:strRef>
          </c:cat>
          <c:val>
            <c:numRef>
              <c:f>Bar!$C$2:$C$21</c:f>
              <c:numCache>
                <c:formatCode>General</c:formatCode>
                <c:ptCount val="19"/>
                <c:pt idx="0">
                  <c:v>349990</c:v>
                </c:pt>
                <c:pt idx="1">
                  <c:v>58990</c:v>
                </c:pt>
                <c:pt idx="2">
                  <c:v>89990</c:v>
                </c:pt>
                <c:pt idx="3">
                  <c:v>64990</c:v>
                </c:pt>
                <c:pt idx="4">
                  <c:v>41990</c:v>
                </c:pt>
                <c:pt idx="5">
                  <c:v>62990</c:v>
                </c:pt>
                <c:pt idx="6">
                  <c:v>254890</c:v>
                </c:pt>
                <c:pt idx="7">
                  <c:v>415800</c:v>
                </c:pt>
                <c:pt idx="8">
                  <c:v>349900</c:v>
                </c:pt>
                <c:pt idx="9">
                  <c:v>67999</c:v>
                </c:pt>
                <c:pt idx="10">
                  <c:v>171990</c:v>
                </c:pt>
                <c:pt idx="11">
                  <c:v>139990</c:v>
                </c:pt>
                <c:pt idx="12">
                  <c:v>105999</c:v>
                </c:pt>
                <c:pt idx="13">
                  <c:v>92990</c:v>
                </c:pt>
                <c:pt idx="14">
                  <c:v>154990</c:v>
                </c:pt>
                <c:pt idx="15">
                  <c:v>84990</c:v>
                </c:pt>
                <c:pt idx="16">
                  <c:v>114990</c:v>
                </c:pt>
                <c:pt idx="17">
                  <c:v>184999</c:v>
                </c:pt>
                <c:pt idx="18">
                  <c:v>94990</c:v>
                </c:pt>
              </c:numCache>
            </c:numRef>
          </c:val>
          <c:extLst>
            <c:ext xmlns:c16="http://schemas.microsoft.com/office/drawing/2014/chart" uri="{C3380CC4-5D6E-409C-BE32-E72D297353CC}">
              <c16:uniqueId val="{00000004-5333-4993-80EF-36DD10FEA144}"/>
            </c:ext>
          </c:extLst>
        </c:ser>
        <c:dLbls>
          <c:showLegendKey val="0"/>
          <c:showVal val="0"/>
          <c:showCatName val="0"/>
          <c:showSerName val="0"/>
          <c:showPercent val="0"/>
          <c:showBubbleSize val="0"/>
        </c:dLbls>
        <c:gapWidth val="182"/>
        <c:axId val="1265389887"/>
        <c:axId val="1265387007"/>
      </c:barChart>
      <c:catAx>
        <c:axId val="1265389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387007"/>
        <c:crosses val="autoZero"/>
        <c:auto val="1"/>
        <c:lblAlgn val="ctr"/>
        <c:lblOffset val="100"/>
        <c:noMultiLvlLbl val="0"/>
      </c:catAx>
      <c:valAx>
        <c:axId val="1265387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38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[Laptop Sales Dashboard.xlsx]Column!PivotTable4</c:name>
    <c:fmtId val="1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CED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Column!$B$1</c:f>
              <c:strCache>
                <c:ptCount val="1"/>
                <c:pt idx="0">
                  <c:v>Sum of Total Revenue</c:v>
                </c:pt>
              </c:strCache>
            </c:strRef>
          </c:tx>
          <c:spPr>
            <a:solidFill>
              <a:srgbClr val="00CED1"/>
            </a:solidFill>
            <a:ln>
              <a:noFill/>
            </a:ln>
            <a:effectLst/>
            <a:sp3d/>
          </c:spPr>
          <c:invertIfNegative val="0"/>
          <c:cat>
            <c:strRef>
              <c:f>Column!$A$2:$A$9</c:f>
              <c:strCache>
                <c:ptCount val="7"/>
                <c:pt idx="0">
                  <c:v>Bengaluru</c:v>
                </c:pt>
                <c:pt idx="1">
                  <c:v>Chennai</c:v>
                </c:pt>
                <c:pt idx="2">
                  <c:v>Delhi</c:v>
                </c:pt>
                <c:pt idx="3">
                  <c:v>Hyderabad</c:v>
                </c:pt>
                <c:pt idx="4">
                  <c:v>Kolkata</c:v>
                </c:pt>
                <c:pt idx="5">
                  <c:v>Mumbai</c:v>
                </c:pt>
                <c:pt idx="6">
                  <c:v>Pune</c:v>
                </c:pt>
              </c:strCache>
            </c:strRef>
          </c:cat>
          <c:val>
            <c:numRef>
              <c:f>Column!$B$2:$B$9</c:f>
              <c:numCache>
                <c:formatCode>General</c:formatCode>
                <c:ptCount val="7"/>
                <c:pt idx="0">
                  <c:v>2174879</c:v>
                </c:pt>
                <c:pt idx="1">
                  <c:v>202970</c:v>
                </c:pt>
                <c:pt idx="2">
                  <c:v>1271800</c:v>
                </c:pt>
                <c:pt idx="3">
                  <c:v>294969</c:v>
                </c:pt>
                <c:pt idx="4">
                  <c:v>136980</c:v>
                </c:pt>
                <c:pt idx="5">
                  <c:v>1047679</c:v>
                </c:pt>
                <c:pt idx="6">
                  <c:v>319880</c:v>
                </c:pt>
              </c:numCache>
            </c:numRef>
          </c:val>
          <c:extLst>
            <c:ext xmlns:c16="http://schemas.microsoft.com/office/drawing/2014/chart" uri="{C3380CC4-5D6E-409C-BE32-E72D297353CC}">
              <c16:uniqueId val="{00000000-8923-466D-8B52-047F26C5A5BB}"/>
            </c:ext>
          </c:extLst>
        </c:ser>
        <c:ser>
          <c:idx val="1"/>
          <c:order val="1"/>
          <c:tx>
            <c:strRef>
              <c:f>Column!$C$1</c:f>
              <c:strCache>
                <c:ptCount val="1"/>
                <c:pt idx="0">
                  <c:v>Sum of Total Profit</c:v>
                </c:pt>
              </c:strCache>
            </c:strRef>
          </c:tx>
          <c:spPr>
            <a:solidFill>
              <a:schemeClr val="accent2"/>
            </a:solidFill>
            <a:ln>
              <a:noFill/>
            </a:ln>
            <a:effectLst/>
            <a:sp3d/>
          </c:spPr>
          <c:invertIfNegative val="0"/>
          <c:cat>
            <c:strRef>
              <c:f>Column!$A$2:$A$9</c:f>
              <c:strCache>
                <c:ptCount val="7"/>
                <c:pt idx="0">
                  <c:v>Bengaluru</c:v>
                </c:pt>
                <c:pt idx="1">
                  <c:v>Chennai</c:v>
                </c:pt>
                <c:pt idx="2">
                  <c:v>Delhi</c:v>
                </c:pt>
                <c:pt idx="3">
                  <c:v>Hyderabad</c:v>
                </c:pt>
                <c:pt idx="4">
                  <c:v>Kolkata</c:v>
                </c:pt>
                <c:pt idx="5">
                  <c:v>Mumbai</c:v>
                </c:pt>
                <c:pt idx="6">
                  <c:v>Pune</c:v>
                </c:pt>
              </c:strCache>
            </c:strRef>
          </c:cat>
          <c:val>
            <c:numRef>
              <c:f>Column!$C$2:$C$9</c:f>
              <c:numCache>
                <c:formatCode>General</c:formatCode>
                <c:ptCount val="7"/>
                <c:pt idx="0">
                  <c:v>455879</c:v>
                </c:pt>
                <c:pt idx="1">
                  <c:v>42970</c:v>
                </c:pt>
                <c:pt idx="2">
                  <c:v>264800</c:v>
                </c:pt>
                <c:pt idx="3">
                  <c:v>56969</c:v>
                </c:pt>
                <c:pt idx="4">
                  <c:v>28980</c:v>
                </c:pt>
                <c:pt idx="5">
                  <c:v>194679</c:v>
                </c:pt>
                <c:pt idx="6">
                  <c:v>61880</c:v>
                </c:pt>
              </c:numCache>
            </c:numRef>
          </c:val>
          <c:extLst>
            <c:ext xmlns:c16="http://schemas.microsoft.com/office/drawing/2014/chart" uri="{C3380CC4-5D6E-409C-BE32-E72D297353CC}">
              <c16:uniqueId val="{00000001-8923-466D-8B52-047F26C5A5BB}"/>
            </c:ext>
          </c:extLst>
        </c:ser>
        <c:dLbls>
          <c:showLegendKey val="0"/>
          <c:showVal val="0"/>
          <c:showCatName val="0"/>
          <c:showSerName val="0"/>
          <c:showPercent val="0"/>
          <c:showBubbleSize val="0"/>
        </c:dLbls>
        <c:gapWidth val="150"/>
        <c:shape val="box"/>
        <c:axId val="1228343183"/>
        <c:axId val="1228340783"/>
        <c:axId val="0"/>
      </c:bar3DChart>
      <c:catAx>
        <c:axId val="122834318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8340783"/>
        <c:crosses val="autoZero"/>
        <c:auto val="1"/>
        <c:lblAlgn val="ctr"/>
        <c:lblOffset val="100"/>
        <c:noMultiLvlLbl val="0"/>
      </c:catAx>
      <c:valAx>
        <c:axId val="12283407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834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[Laptop Sales Dashboard.xlsx]Line!PivotTable8</c:name>
    <c:fmtId val="2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CED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Line!$B$1</c:f>
              <c:strCache>
                <c:ptCount val="1"/>
                <c:pt idx="0">
                  <c:v>Sum of Total Revenue</c:v>
                </c:pt>
              </c:strCache>
            </c:strRef>
          </c:tx>
          <c:spPr>
            <a:ln w="28575" cap="rnd">
              <a:solidFill>
                <a:srgbClr val="00CED1"/>
              </a:solidFill>
              <a:round/>
            </a:ln>
            <a:effectLst/>
          </c:spPr>
          <c:marker>
            <c:symbol val="circle"/>
            <c:size val="5"/>
            <c:spPr>
              <a:solidFill>
                <a:schemeClr val="accent1"/>
              </a:solidFill>
              <a:ln w="9525">
                <a:solidFill>
                  <a:schemeClr val="accent1"/>
                </a:solidFill>
              </a:ln>
              <a:effectLst/>
            </c:spPr>
          </c:marker>
          <c:cat>
            <c:strRef>
              <c:f>Line!$A$2:$A$9</c:f>
              <c:strCache>
                <c:ptCount val="7"/>
                <c:pt idx="0">
                  <c:v>Jan</c:v>
                </c:pt>
                <c:pt idx="1">
                  <c:v>Feb</c:v>
                </c:pt>
                <c:pt idx="2">
                  <c:v>Mar</c:v>
                </c:pt>
                <c:pt idx="3">
                  <c:v>Apr</c:v>
                </c:pt>
                <c:pt idx="4">
                  <c:v>May</c:v>
                </c:pt>
                <c:pt idx="5">
                  <c:v>Jun</c:v>
                </c:pt>
                <c:pt idx="6">
                  <c:v>Jul</c:v>
                </c:pt>
              </c:strCache>
            </c:strRef>
          </c:cat>
          <c:val>
            <c:numRef>
              <c:f>Line!$B$2:$B$9</c:f>
              <c:numCache>
                <c:formatCode>General</c:formatCode>
                <c:ptCount val="7"/>
                <c:pt idx="0">
                  <c:v>724789</c:v>
                </c:pt>
                <c:pt idx="1">
                  <c:v>1744880</c:v>
                </c:pt>
                <c:pt idx="2">
                  <c:v>499860</c:v>
                </c:pt>
                <c:pt idx="3">
                  <c:v>1161909</c:v>
                </c:pt>
                <c:pt idx="4">
                  <c:v>368879</c:v>
                </c:pt>
                <c:pt idx="5">
                  <c:v>361960</c:v>
                </c:pt>
                <c:pt idx="6">
                  <c:v>586880</c:v>
                </c:pt>
              </c:numCache>
            </c:numRef>
          </c:val>
          <c:smooth val="0"/>
          <c:extLst>
            <c:ext xmlns:c16="http://schemas.microsoft.com/office/drawing/2014/chart" uri="{C3380CC4-5D6E-409C-BE32-E72D297353CC}">
              <c16:uniqueId val="{00000000-C0C1-4C1A-8100-9DA8116C9DA1}"/>
            </c:ext>
          </c:extLst>
        </c:ser>
        <c:ser>
          <c:idx val="1"/>
          <c:order val="1"/>
          <c:tx>
            <c:strRef>
              <c:f>Line!$C$1</c:f>
              <c:strCache>
                <c:ptCount val="1"/>
                <c:pt idx="0">
                  <c:v>Sum of Total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Line!$A$2:$A$9</c:f>
              <c:strCache>
                <c:ptCount val="7"/>
                <c:pt idx="0">
                  <c:v>Jan</c:v>
                </c:pt>
                <c:pt idx="1">
                  <c:v>Feb</c:v>
                </c:pt>
                <c:pt idx="2">
                  <c:v>Mar</c:v>
                </c:pt>
                <c:pt idx="3">
                  <c:v>Apr</c:v>
                </c:pt>
                <c:pt idx="4">
                  <c:v>May</c:v>
                </c:pt>
                <c:pt idx="5">
                  <c:v>Jun</c:v>
                </c:pt>
                <c:pt idx="6">
                  <c:v>Jul</c:v>
                </c:pt>
              </c:strCache>
            </c:strRef>
          </c:cat>
          <c:val>
            <c:numRef>
              <c:f>Line!$C$2:$C$9</c:f>
              <c:numCache>
                <c:formatCode>General</c:formatCode>
                <c:ptCount val="7"/>
                <c:pt idx="0">
                  <c:v>136789</c:v>
                </c:pt>
                <c:pt idx="1">
                  <c:v>368880</c:v>
                </c:pt>
                <c:pt idx="2">
                  <c:v>93860</c:v>
                </c:pt>
                <c:pt idx="3">
                  <c:v>243909</c:v>
                </c:pt>
                <c:pt idx="4">
                  <c:v>73879</c:v>
                </c:pt>
                <c:pt idx="5">
                  <c:v>73960</c:v>
                </c:pt>
                <c:pt idx="6">
                  <c:v>114880</c:v>
                </c:pt>
              </c:numCache>
            </c:numRef>
          </c:val>
          <c:smooth val="0"/>
          <c:extLst>
            <c:ext xmlns:c16="http://schemas.microsoft.com/office/drawing/2014/chart" uri="{C3380CC4-5D6E-409C-BE32-E72D297353CC}">
              <c16:uniqueId val="{00000001-C0C1-4C1A-8100-9DA8116C9DA1}"/>
            </c:ext>
          </c:extLst>
        </c:ser>
        <c:dLbls>
          <c:showLegendKey val="0"/>
          <c:showVal val="0"/>
          <c:showCatName val="0"/>
          <c:showSerName val="0"/>
          <c:showPercent val="0"/>
          <c:showBubbleSize val="0"/>
        </c:dLbls>
        <c:marker val="1"/>
        <c:smooth val="0"/>
        <c:axId val="1873520079"/>
        <c:axId val="1873521519"/>
      </c:lineChart>
      <c:catAx>
        <c:axId val="187352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3521519"/>
        <c:crosses val="autoZero"/>
        <c:auto val="1"/>
        <c:lblAlgn val="ctr"/>
        <c:lblOffset val="100"/>
        <c:noMultiLvlLbl val="0"/>
      </c:catAx>
      <c:valAx>
        <c:axId val="1873521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352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[Laptop Sales Dashboard.xlsx]Doughnut!PivotTable9</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CED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Doughnut!$B$1</c:f>
              <c:strCache>
                <c:ptCount val="1"/>
                <c:pt idx="0">
                  <c:v>Total</c:v>
                </c:pt>
              </c:strCache>
            </c:strRef>
          </c:tx>
          <c:dPt>
            <c:idx val="0"/>
            <c:bubble3D val="0"/>
            <c:spPr>
              <a:solidFill>
                <a:srgbClr val="00CED1"/>
              </a:solidFill>
              <a:ln w="19050">
                <a:solidFill>
                  <a:schemeClr val="lt1"/>
                </a:solidFill>
              </a:ln>
              <a:effectLst/>
            </c:spPr>
            <c:extLst>
              <c:ext xmlns:c16="http://schemas.microsoft.com/office/drawing/2014/chart" uri="{C3380CC4-5D6E-409C-BE32-E72D297353CC}">
                <c16:uniqueId val="{00000001-5A5B-46FC-A3DE-DC54886A7C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5B-46FC-A3DE-DC54886A7C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5B-46FC-A3DE-DC54886A7C7F}"/>
              </c:ext>
            </c:extLst>
          </c:dPt>
          <c:cat>
            <c:strRef>
              <c:f>Doughnut!$A$2:$A$5</c:f>
              <c:strCache>
                <c:ptCount val="3"/>
                <c:pt idx="0">
                  <c:v>Business</c:v>
                </c:pt>
                <c:pt idx="1">
                  <c:v>Personal</c:v>
                </c:pt>
                <c:pt idx="2">
                  <c:v>Student</c:v>
                </c:pt>
              </c:strCache>
            </c:strRef>
          </c:cat>
          <c:val>
            <c:numRef>
              <c:f>Doughnut!$B$2:$B$5</c:f>
              <c:numCache>
                <c:formatCode>General</c:formatCode>
                <c:ptCount val="3"/>
                <c:pt idx="0">
                  <c:v>26</c:v>
                </c:pt>
                <c:pt idx="1">
                  <c:v>9</c:v>
                </c:pt>
                <c:pt idx="2">
                  <c:v>7</c:v>
                </c:pt>
              </c:numCache>
            </c:numRef>
          </c:val>
          <c:extLst>
            <c:ext xmlns:c16="http://schemas.microsoft.com/office/drawing/2014/chart" uri="{C3380CC4-5D6E-409C-BE32-E72D297353CC}">
              <c16:uniqueId val="{00000006-5A5B-46FC-A3DE-DC54886A7C7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[Laptop Sales Dashboard.xlsx]Bar!PivotTable10</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CED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Bar!$B$1</c:f>
              <c:strCache>
                <c:ptCount val="1"/>
                <c:pt idx="0">
                  <c:v>Sum of Total Profit</c:v>
                </c:pt>
              </c:strCache>
            </c:strRef>
          </c:tx>
          <c:spPr>
            <a:solidFill>
              <a:srgbClr val="00CED1"/>
            </a:solidFill>
            <a:ln>
              <a:noFill/>
            </a:ln>
            <a:effectLst/>
          </c:spPr>
          <c:invertIfNegative val="0"/>
          <c:cat>
            <c:strRef>
              <c:f>Bar!$A$2:$A$21</c:f>
              <c:strCache>
                <c:ptCount val="19"/>
                <c:pt idx="0">
                  <c:v>Alienware x17 R2</c:v>
                </c:pt>
                <c:pt idx="1">
                  <c:v>Aspire 7</c:v>
                </c:pt>
                <c:pt idx="2">
                  <c:v>Envy x360</c:v>
                </c:pt>
                <c:pt idx="3">
                  <c:v>GF63 Thin</c:v>
                </c:pt>
                <c:pt idx="4">
                  <c:v>IdeaPad Slim 3</c:v>
                </c:pt>
                <c:pt idx="5">
                  <c:v>Inspiron 15</c:v>
                </c:pt>
                <c:pt idx="6">
                  <c:v>MacBook Air 13"</c:v>
                </c:pt>
                <c:pt idx="7">
                  <c:v>MacBook Pro 14"</c:v>
                </c:pt>
                <c:pt idx="8">
                  <c:v>MacBook Pro 16"</c:v>
                </c:pt>
                <c:pt idx="9">
                  <c:v>Pavilion 14</c:v>
                </c:pt>
                <c:pt idx="10">
                  <c:v>ROG Zephyrus G14</c:v>
                </c:pt>
                <c:pt idx="11">
                  <c:v>Spectre x360</c:v>
                </c:pt>
                <c:pt idx="12">
                  <c:v>Surface Pro 9</c:v>
                </c:pt>
                <c:pt idx="13">
                  <c:v>ThinkPad E14</c:v>
                </c:pt>
                <c:pt idx="14">
                  <c:v>ThinkPad X1 Carbon</c:v>
                </c:pt>
                <c:pt idx="15">
                  <c:v>Vivobook Pro 15</c:v>
                </c:pt>
                <c:pt idx="16">
                  <c:v>XPS 13</c:v>
                </c:pt>
                <c:pt idx="17">
                  <c:v>XPS 15</c:v>
                </c:pt>
                <c:pt idx="18">
                  <c:v>Yoga Slim 7</c:v>
                </c:pt>
              </c:strCache>
            </c:strRef>
          </c:cat>
          <c:val>
            <c:numRef>
              <c:f>Bar!$B$2:$B$21</c:f>
              <c:numCache>
                <c:formatCode>General</c:formatCode>
                <c:ptCount val="19"/>
                <c:pt idx="0">
                  <c:v>69990</c:v>
                </c:pt>
                <c:pt idx="1">
                  <c:v>25980</c:v>
                </c:pt>
                <c:pt idx="2">
                  <c:v>18990</c:v>
                </c:pt>
                <c:pt idx="3">
                  <c:v>12990</c:v>
                </c:pt>
                <c:pt idx="4">
                  <c:v>8990</c:v>
                </c:pt>
                <c:pt idx="5">
                  <c:v>35970</c:v>
                </c:pt>
                <c:pt idx="6">
                  <c:v>48890</c:v>
                </c:pt>
                <c:pt idx="7">
                  <c:v>107700</c:v>
                </c:pt>
                <c:pt idx="8">
                  <c:v>64900</c:v>
                </c:pt>
                <c:pt idx="9">
                  <c:v>13999</c:v>
                </c:pt>
                <c:pt idx="10">
                  <c:v>36990</c:v>
                </c:pt>
                <c:pt idx="11">
                  <c:v>29990</c:v>
                </c:pt>
                <c:pt idx="12">
                  <c:v>20999</c:v>
                </c:pt>
                <c:pt idx="13">
                  <c:v>159920</c:v>
                </c:pt>
                <c:pt idx="14">
                  <c:v>329900</c:v>
                </c:pt>
                <c:pt idx="15">
                  <c:v>16990</c:v>
                </c:pt>
                <c:pt idx="16">
                  <c:v>45980</c:v>
                </c:pt>
                <c:pt idx="17">
                  <c:v>36999</c:v>
                </c:pt>
                <c:pt idx="18">
                  <c:v>19990</c:v>
                </c:pt>
              </c:numCache>
            </c:numRef>
          </c:val>
          <c:extLst>
            <c:ext xmlns:c16="http://schemas.microsoft.com/office/drawing/2014/chart" uri="{C3380CC4-5D6E-409C-BE32-E72D297353CC}">
              <c16:uniqueId val="{00000000-CD2C-4D4E-8F4A-85774728C7C2}"/>
            </c:ext>
          </c:extLst>
        </c:ser>
        <c:ser>
          <c:idx val="1"/>
          <c:order val="1"/>
          <c:tx>
            <c:strRef>
              <c:f>Bar!$C$1</c:f>
              <c:strCache>
                <c:ptCount val="1"/>
                <c:pt idx="0">
                  <c:v>Sum of Selling Price (₹)</c:v>
                </c:pt>
              </c:strCache>
            </c:strRef>
          </c:tx>
          <c:spPr>
            <a:solidFill>
              <a:schemeClr val="accent2"/>
            </a:solidFill>
            <a:ln>
              <a:noFill/>
            </a:ln>
            <a:effectLst/>
          </c:spPr>
          <c:invertIfNegative val="0"/>
          <c:cat>
            <c:strRef>
              <c:f>Bar!$A$2:$A$21</c:f>
              <c:strCache>
                <c:ptCount val="19"/>
                <c:pt idx="0">
                  <c:v>Alienware x17 R2</c:v>
                </c:pt>
                <c:pt idx="1">
                  <c:v>Aspire 7</c:v>
                </c:pt>
                <c:pt idx="2">
                  <c:v>Envy x360</c:v>
                </c:pt>
                <c:pt idx="3">
                  <c:v>GF63 Thin</c:v>
                </c:pt>
                <c:pt idx="4">
                  <c:v>IdeaPad Slim 3</c:v>
                </c:pt>
                <c:pt idx="5">
                  <c:v>Inspiron 15</c:v>
                </c:pt>
                <c:pt idx="6">
                  <c:v>MacBook Air 13"</c:v>
                </c:pt>
                <c:pt idx="7">
                  <c:v>MacBook Pro 14"</c:v>
                </c:pt>
                <c:pt idx="8">
                  <c:v>MacBook Pro 16"</c:v>
                </c:pt>
                <c:pt idx="9">
                  <c:v>Pavilion 14</c:v>
                </c:pt>
                <c:pt idx="10">
                  <c:v>ROG Zephyrus G14</c:v>
                </c:pt>
                <c:pt idx="11">
                  <c:v>Spectre x360</c:v>
                </c:pt>
                <c:pt idx="12">
                  <c:v>Surface Pro 9</c:v>
                </c:pt>
                <c:pt idx="13">
                  <c:v>ThinkPad E14</c:v>
                </c:pt>
                <c:pt idx="14">
                  <c:v>ThinkPad X1 Carbon</c:v>
                </c:pt>
                <c:pt idx="15">
                  <c:v>Vivobook Pro 15</c:v>
                </c:pt>
                <c:pt idx="16">
                  <c:v>XPS 13</c:v>
                </c:pt>
                <c:pt idx="17">
                  <c:v>XPS 15</c:v>
                </c:pt>
                <c:pt idx="18">
                  <c:v>Yoga Slim 7</c:v>
                </c:pt>
              </c:strCache>
            </c:strRef>
          </c:cat>
          <c:val>
            <c:numRef>
              <c:f>Bar!$C$2:$C$21</c:f>
              <c:numCache>
                <c:formatCode>General</c:formatCode>
                <c:ptCount val="19"/>
                <c:pt idx="0">
                  <c:v>349990</c:v>
                </c:pt>
                <c:pt idx="1">
                  <c:v>58990</c:v>
                </c:pt>
                <c:pt idx="2">
                  <c:v>89990</c:v>
                </c:pt>
                <c:pt idx="3">
                  <c:v>64990</c:v>
                </c:pt>
                <c:pt idx="4">
                  <c:v>41990</c:v>
                </c:pt>
                <c:pt idx="5">
                  <c:v>62990</c:v>
                </c:pt>
                <c:pt idx="6">
                  <c:v>254890</c:v>
                </c:pt>
                <c:pt idx="7">
                  <c:v>415800</c:v>
                </c:pt>
                <c:pt idx="8">
                  <c:v>349900</c:v>
                </c:pt>
                <c:pt idx="9">
                  <c:v>67999</c:v>
                </c:pt>
                <c:pt idx="10">
                  <c:v>171990</c:v>
                </c:pt>
                <c:pt idx="11">
                  <c:v>139990</c:v>
                </c:pt>
                <c:pt idx="12">
                  <c:v>105999</c:v>
                </c:pt>
                <c:pt idx="13">
                  <c:v>92990</c:v>
                </c:pt>
                <c:pt idx="14">
                  <c:v>154990</c:v>
                </c:pt>
                <c:pt idx="15">
                  <c:v>84990</c:v>
                </c:pt>
                <c:pt idx="16">
                  <c:v>114990</c:v>
                </c:pt>
                <c:pt idx="17">
                  <c:v>184999</c:v>
                </c:pt>
                <c:pt idx="18">
                  <c:v>94990</c:v>
                </c:pt>
              </c:numCache>
            </c:numRef>
          </c:val>
          <c:extLst>
            <c:ext xmlns:c16="http://schemas.microsoft.com/office/drawing/2014/chart" uri="{C3380CC4-5D6E-409C-BE32-E72D297353CC}">
              <c16:uniqueId val="{00000001-CD2C-4D4E-8F4A-85774728C7C2}"/>
            </c:ext>
          </c:extLst>
        </c:ser>
        <c:dLbls>
          <c:showLegendKey val="0"/>
          <c:showVal val="0"/>
          <c:showCatName val="0"/>
          <c:showSerName val="0"/>
          <c:showPercent val="0"/>
          <c:showBubbleSize val="0"/>
        </c:dLbls>
        <c:gapWidth val="182"/>
        <c:axId val="1265389887"/>
        <c:axId val="1265387007"/>
      </c:barChart>
      <c:catAx>
        <c:axId val="1265389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5387007"/>
        <c:crosses val="autoZero"/>
        <c:auto val="1"/>
        <c:lblAlgn val="ctr"/>
        <c:lblOffset val="100"/>
        <c:noMultiLvlLbl val="0"/>
      </c:catAx>
      <c:valAx>
        <c:axId val="1265387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538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11</xdr:col>
      <xdr:colOff>0</xdr:colOff>
      <xdr:row>3</xdr:row>
      <xdr:rowOff>0</xdr:rowOff>
    </xdr:from>
    <xdr:to>
      <xdr:col>18</xdr:col>
      <xdr:colOff>304800</xdr:colOff>
      <xdr:row>17</xdr:row>
      <xdr:rowOff>76200</xdr:rowOff>
    </xdr:to>
    <xdr:graphicFrame macro="">
      <xdr:nvGraphicFramePr>
        <xdr:cNvPr id="9" name="Chart 8">
          <a:extLst>
            <a:ext uri="{FF2B5EF4-FFF2-40B4-BE49-F238E27FC236}">
              <a16:creationId xmlns:a16="http://schemas.microsoft.com/office/drawing/2014/main" id="{C2870944-A59D-41D8-A3DB-E03A7ED97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457200</xdr:colOff>
      <xdr:row>5</xdr:row>
      <xdr:rowOff>104775</xdr:rowOff>
    </xdr:from>
    <xdr:to>
      <xdr:col>5</xdr:col>
      <xdr:colOff>695325</xdr:colOff>
      <xdr:row>19</xdr:row>
      <xdr:rowOff>104775</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0791020E-9DBA-9106-1F4A-2623C18A387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933825" y="10572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238125</xdr:colOff>
      <xdr:row>3</xdr:row>
      <xdr:rowOff>57150</xdr:rowOff>
    </xdr:from>
    <xdr:to>
      <xdr:col>10</xdr:col>
      <xdr:colOff>542925</xdr:colOff>
      <xdr:row>17</xdr:row>
      <xdr:rowOff>133350</xdr:rowOff>
    </xdr:to>
    <xdr:graphicFrame macro="">
      <xdr:nvGraphicFramePr>
        <xdr:cNvPr id="2" name="Chart 1">
          <a:extLst>
            <a:ext uri="{FF2B5EF4-FFF2-40B4-BE49-F238E27FC236}">
              <a16:creationId xmlns:a16="http://schemas.microsoft.com/office/drawing/2014/main" id="{FC11B1F4-30E8-D276-5752-EC6FCAF98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457200</xdr:colOff>
      <xdr:row>5</xdr:row>
      <xdr:rowOff>104775</xdr:rowOff>
    </xdr:from>
    <xdr:to>
      <xdr:col>6</xdr:col>
      <xdr:colOff>457200</xdr:colOff>
      <xdr:row>19</xdr:row>
      <xdr:rowOff>104775</xdr:rowOff>
    </xdr:to>
    <mc:AlternateContent xmlns:mc="http://schemas.openxmlformats.org/markup-compatibility/2006" xmlns:a14="http://schemas.microsoft.com/office/drawing/2010/main">
      <mc:Choice Requires="a14">
        <xdr:graphicFrame macro="">
          <xdr:nvGraphicFramePr>
            <xdr:cNvPr id="3" name="Months (Date)">
              <a:extLst>
                <a:ext uri="{FF2B5EF4-FFF2-40B4-BE49-F238E27FC236}">
                  <a16:creationId xmlns:a16="http://schemas.microsoft.com/office/drawing/2014/main" id="{4DCEB467-6340-B495-C0B6-3619245E497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3933825" y="10572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295275</xdr:colOff>
      <xdr:row>4</xdr:row>
      <xdr:rowOff>142875</xdr:rowOff>
    </xdr:from>
    <xdr:to>
      <xdr:col>9</xdr:col>
      <xdr:colOff>19050</xdr:colOff>
      <xdr:row>19</xdr:row>
      <xdr:rowOff>28575</xdr:rowOff>
    </xdr:to>
    <xdr:graphicFrame macro="">
      <xdr:nvGraphicFramePr>
        <xdr:cNvPr id="2" name="Chart 1">
          <a:extLst>
            <a:ext uri="{FF2B5EF4-FFF2-40B4-BE49-F238E27FC236}">
              <a16:creationId xmlns:a16="http://schemas.microsoft.com/office/drawing/2014/main" id="{E71F5AB1-F7AA-DCA4-7455-F580A512F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285750</xdr:colOff>
      <xdr:row>4</xdr:row>
      <xdr:rowOff>38100</xdr:rowOff>
    </xdr:from>
    <xdr:to>
      <xdr:col>12</xdr:col>
      <xdr:colOff>285750</xdr:colOff>
      <xdr:row>18</xdr:row>
      <xdr:rowOff>38100</xdr:rowOff>
    </xdr:to>
    <mc:AlternateContent xmlns:mc="http://schemas.openxmlformats.org/markup-compatibility/2006" xmlns:a14="http://schemas.microsoft.com/office/drawing/2010/main">
      <mc:Choice Requires="a14">
        <xdr:graphicFrame macro="">
          <xdr:nvGraphicFramePr>
            <xdr:cNvPr id="3" name="Customer Type">
              <a:extLst>
                <a:ext uri="{FF2B5EF4-FFF2-40B4-BE49-F238E27FC236}">
                  <a16:creationId xmlns:a16="http://schemas.microsoft.com/office/drawing/2014/main" id="{53706C6B-0B48-522C-02CA-986D2D31733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7162800" y="8001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4</xdr:row>
      <xdr:rowOff>142875</xdr:rowOff>
    </xdr:from>
    <xdr:to>
      <xdr:col>9</xdr:col>
      <xdr:colOff>304800</xdr:colOff>
      <xdr:row>19</xdr:row>
      <xdr:rowOff>28575</xdr:rowOff>
    </xdr:to>
    <xdr:graphicFrame macro="">
      <xdr:nvGraphicFramePr>
        <xdr:cNvPr id="3" name="Chart 2">
          <a:extLst>
            <a:ext uri="{FF2B5EF4-FFF2-40B4-BE49-F238E27FC236}">
              <a16:creationId xmlns:a16="http://schemas.microsoft.com/office/drawing/2014/main" id="{092C3791-661D-5062-DFB0-F0E2D79E6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0</xdr:colOff>
      <xdr:row>5</xdr:row>
      <xdr:rowOff>104775</xdr:rowOff>
    </xdr:from>
    <xdr:to>
      <xdr:col>6</xdr:col>
      <xdr:colOff>0</xdr:colOff>
      <xdr:row>19</xdr:row>
      <xdr:rowOff>104775</xdr:rowOff>
    </xdr:to>
    <mc:AlternateContent xmlns:mc="http://schemas.openxmlformats.org/markup-compatibility/2006" xmlns:a14="http://schemas.microsoft.com/office/drawing/2010/main">
      <mc:Choice Requires="a14">
        <xdr:graphicFrame macro="">
          <xdr:nvGraphicFramePr>
            <xdr:cNvPr id="4" name="Storage (SSD GB)">
              <a:extLst>
                <a:ext uri="{FF2B5EF4-FFF2-40B4-BE49-F238E27FC236}">
                  <a16:creationId xmlns:a16="http://schemas.microsoft.com/office/drawing/2014/main" id="{F84D9A97-F22A-91A4-3150-264F2E5509D7}"/>
                </a:ext>
              </a:extLst>
            </xdr:cNvPr>
            <xdr:cNvGraphicFramePr/>
          </xdr:nvGraphicFramePr>
          <xdr:xfrm>
            <a:off x="0" y="0"/>
            <a:ext cx="0" cy="0"/>
          </xdr:xfrm>
          <a:graphic>
            <a:graphicData uri="http://schemas.microsoft.com/office/drawing/2010/slicer">
              <sle:slicer xmlns:sle="http://schemas.microsoft.com/office/drawing/2010/slicer" name="Storage (SSD GB)"/>
            </a:graphicData>
          </a:graphic>
        </xdr:graphicFrame>
      </mc:Choice>
      <mc:Fallback xmlns="">
        <xdr:sp macro="" textlink="">
          <xdr:nvSpPr>
            <xdr:cNvPr id="0" name=""/>
            <xdr:cNvSpPr>
              <a:spLocks noTextEdit="1"/>
            </xdr:cNvSpPr>
          </xdr:nvSpPr>
          <xdr:spPr>
            <a:xfrm>
              <a:off x="3933825" y="10572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304800</xdr:colOff>
      <xdr:row>0</xdr:row>
      <xdr:rowOff>171450</xdr:rowOff>
    </xdr:from>
    <xdr:to>
      <xdr:col>16</xdr:col>
      <xdr:colOff>112797</xdr:colOff>
      <xdr:row>30</xdr:row>
      <xdr:rowOff>180975</xdr:rowOff>
    </xdr:to>
    <xdr:sp macro="" textlink="">
      <xdr:nvSpPr>
        <xdr:cNvPr id="2" name="Rectangle: Rounded Corners 1">
          <a:extLst>
            <a:ext uri="{FF2B5EF4-FFF2-40B4-BE49-F238E27FC236}">
              <a16:creationId xmlns:a16="http://schemas.microsoft.com/office/drawing/2014/main" id="{36ACC0D7-A214-E605-4AD1-09011A4C9ED8}"/>
            </a:ext>
          </a:extLst>
        </xdr:cNvPr>
        <xdr:cNvSpPr/>
      </xdr:nvSpPr>
      <xdr:spPr>
        <a:xfrm>
          <a:off x="304800" y="171450"/>
          <a:ext cx="9561597" cy="5724525"/>
        </a:xfrm>
        <a:prstGeom prst="roundRect">
          <a:avLst/>
        </a:prstGeom>
        <a:solidFill>
          <a:srgbClr val="3B3B3B"/>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365620</xdr:colOff>
      <xdr:row>0</xdr:row>
      <xdr:rowOff>183682</xdr:rowOff>
    </xdr:from>
    <xdr:to>
      <xdr:col>15</xdr:col>
      <xdr:colOff>75197</xdr:colOff>
      <xdr:row>2</xdr:row>
      <xdr:rowOff>133792</xdr:rowOff>
    </xdr:to>
    <xdr:sp macro="" textlink="">
      <xdr:nvSpPr>
        <xdr:cNvPr id="3" name="TextBox 2">
          <a:extLst>
            <a:ext uri="{FF2B5EF4-FFF2-40B4-BE49-F238E27FC236}">
              <a16:creationId xmlns:a16="http://schemas.microsoft.com/office/drawing/2014/main" id="{04A73CB7-29E9-D9D8-F9D0-135F5CED8E52}"/>
            </a:ext>
          </a:extLst>
        </xdr:cNvPr>
        <xdr:cNvSpPr txBox="1"/>
      </xdr:nvSpPr>
      <xdr:spPr>
        <a:xfrm>
          <a:off x="979732" y="183682"/>
          <a:ext cx="8307143" cy="32609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0" i="0">
              <a:solidFill>
                <a:schemeClr val="bg1"/>
              </a:solidFill>
              <a:effectLst/>
              <a:latin typeface="Bahnschrift" panose="020B0502040204020203" pitchFamily="34" charset="0"/>
              <a:ea typeface="+mn-ea"/>
              <a:cs typeface="+mn-cs"/>
            </a:rPr>
            <a:t>Laptop Sales Performance</a:t>
          </a:r>
          <a:endParaRPr lang="en-IN" sz="2400">
            <a:solidFill>
              <a:schemeClr val="bg1"/>
            </a:solidFill>
            <a:effectLst>
              <a:outerShdw blurRad="50800" dist="38100" dir="5400000" algn="t" rotWithShape="0">
                <a:prstClr val="black">
                  <a:alpha val="40000"/>
                </a:prstClr>
              </a:outerShdw>
            </a:effectLst>
            <a:latin typeface="Bahnschrift" panose="020B0502040204020203" pitchFamily="34" charset="0"/>
          </a:endParaRPr>
        </a:p>
      </xdr:txBody>
    </xdr:sp>
    <xdr:clientData/>
  </xdr:twoCellAnchor>
  <xdr:twoCellAnchor>
    <xdr:from>
      <xdr:col>4</xdr:col>
      <xdr:colOff>473106</xdr:colOff>
      <xdr:row>1</xdr:row>
      <xdr:rowOff>35235</xdr:rowOff>
    </xdr:from>
    <xdr:to>
      <xdr:col>5</xdr:col>
      <xdr:colOff>166487</xdr:colOff>
      <xdr:row>2</xdr:row>
      <xdr:rowOff>150401</xdr:rowOff>
    </xdr:to>
    <xdr:pic>
      <xdr:nvPicPr>
        <xdr:cNvPr id="7" name="Graphic 6" descr="Internet with solid fill">
          <a:extLst>
            <a:ext uri="{FF2B5EF4-FFF2-40B4-BE49-F238E27FC236}">
              <a16:creationId xmlns:a16="http://schemas.microsoft.com/office/drawing/2014/main" id="{310D0D03-4DE7-7E19-DC5D-F9833CC3018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929553" y="223228"/>
          <a:ext cx="307493" cy="303160"/>
        </a:xfrm>
        <a:prstGeom prst="rect">
          <a:avLst/>
        </a:prstGeom>
      </xdr:spPr>
    </xdr:pic>
    <xdr:clientData/>
  </xdr:twoCellAnchor>
  <xdr:twoCellAnchor>
    <xdr:from>
      <xdr:col>11</xdr:col>
      <xdr:colOff>240685</xdr:colOff>
      <xdr:row>1</xdr:row>
      <xdr:rowOff>64695</xdr:rowOff>
    </xdr:from>
    <xdr:to>
      <xdr:col>11</xdr:col>
      <xdr:colOff>490829</xdr:colOff>
      <xdr:row>2</xdr:row>
      <xdr:rowOff>122902</xdr:rowOff>
    </xdr:to>
    <xdr:pic>
      <xdr:nvPicPr>
        <xdr:cNvPr id="9" name="Graphic 8" descr="Bar graph with upward trend with solid fill">
          <a:extLst>
            <a:ext uri="{FF2B5EF4-FFF2-40B4-BE49-F238E27FC236}">
              <a16:creationId xmlns:a16="http://schemas.microsoft.com/office/drawing/2014/main" id="{8E503B51-931C-2FD2-8879-43F73FC4956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95915" y="252688"/>
          <a:ext cx="250144" cy="246201"/>
        </a:xfrm>
        <a:prstGeom prst="rect">
          <a:avLst/>
        </a:prstGeom>
      </xdr:spPr>
    </xdr:pic>
    <xdr:clientData/>
  </xdr:twoCellAnchor>
  <xdr:twoCellAnchor>
    <xdr:from>
      <xdr:col>0</xdr:col>
      <xdr:colOff>576961</xdr:colOff>
      <xdr:row>3</xdr:row>
      <xdr:rowOff>126855</xdr:rowOff>
    </xdr:from>
    <xdr:to>
      <xdr:col>2</xdr:col>
      <xdr:colOff>596011</xdr:colOff>
      <xdr:row>6</xdr:row>
      <xdr:rowOff>83359</xdr:rowOff>
    </xdr:to>
    <xdr:grpSp>
      <xdr:nvGrpSpPr>
        <xdr:cNvPr id="14" name="Group 13">
          <a:extLst>
            <a:ext uri="{FF2B5EF4-FFF2-40B4-BE49-F238E27FC236}">
              <a16:creationId xmlns:a16="http://schemas.microsoft.com/office/drawing/2014/main" id="{B4E5A630-F122-740E-20BE-4E455E8D0714}"/>
            </a:ext>
          </a:extLst>
        </xdr:cNvPr>
        <xdr:cNvGrpSpPr/>
      </xdr:nvGrpSpPr>
      <xdr:grpSpPr>
        <a:xfrm>
          <a:off x="576961" y="698355"/>
          <a:ext cx="1238250" cy="528004"/>
          <a:chOff x="524899" y="544120"/>
          <a:chExt cx="1237984" cy="526007"/>
        </a:xfrm>
      </xdr:grpSpPr>
      <xdr:sp macro="" textlink="">
        <xdr:nvSpPr>
          <xdr:cNvPr id="5" name="Rectangle: Rounded Corners 4">
            <a:extLst>
              <a:ext uri="{FF2B5EF4-FFF2-40B4-BE49-F238E27FC236}">
                <a16:creationId xmlns:a16="http://schemas.microsoft.com/office/drawing/2014/main" id="{606AB994-7DB8-D871-43BF-1607FDF20772}"/>
              </a:ext>
            </a:extLst>
          </xdr:cNvPr>
          <xdr:cNvSpPr/>
        </xdr:nvSpPr>
        <xdr:spPr>
          <a:xfrm>
            <a:off x="524899" y="561871"/>
            <a:ext cx="1237984" cy="508256"/>
          </a:xfrm>
          <a:prstGeom prst="roundRect">
            <a:avLst/>
          </a:prstGeom>
          <a:solidFill>
            <a:srgbClr val="3B3B3B"/>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u="none"/>
          </a:p>
        </xdr:txBody>
      </xdr:sp>
      <xdr:sp macro="" textlink="">
        <xdr:nvSpPr>
          <xdr:cNvPr id="12" name="TextBox 11">
            <a:extLst>
              <a:ext uri="{FF2B5EF4-FFF2-40B4-BE49-F238E27FC236}">
                <a16:creationId xmlns:a16="http://schemas.microsoft.com/office/drawing/2014/main" id="{F43059DA-1953-E1E6-0369-A8D51333D9D9}"/>
              </a:ext>
            </a:extLst>
          </xdr:cNvPr>
          <xdr:cNvSpPr txBox="1"/>
        </xdr:nvSpPr>
        <xdr:spPr>
          <a:xfrm>
            <a:off x="563055" y="544120"/>
            <a:ext cx="1167724" cy="230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u="none">
                <a:solidFill>
                  <a:srgbClr val="00A2FF"/>
                </a:solidFill>
                <a:latin typeface="Bahnschrift" panose="020B0502040204020203" pitchFamily="34" charset="0"/>
              </a:rPr>
              <a:t>Total Revenue</a:t>
            </a:r>
          </a:p>
        </xdr:txBody>
      </xdr:sp>
      <xdr:sp macro="" textlink="KPIS!A5">
        <xdr:nvSpPr>
          <xdr:cNvPr id="13" name="TextBox 12">
            <a:extLst>
              <a:ext uri="{FF2B5EF4-FFF2-40B4-BE49-F238E27FC236}">
                <a16:creationId xmlns:a16="http://schemas.microsoft.com/office/drawing/2014/main" id="{2C395DB8-06C4-4FC4-86B8-7D8ADA6B7065}"/>
              </a:ext>
            </a:extLst>
          </xdr:cNvPr>
          <xdr:cNvSpPr txBox="1"/>
        </xdr:nvSpPr>
        <xdr:spPr>
          <a:xfrm>
            <a:off x="562254" y="776457"/>
            <a:ext cx="1167724" cy="230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708442-8195-4C39-B729-CD7EED3A6477}" type="TxLink">
              <a:rPr lang="en-US" sz="1600" b="1" i="0" u="none" strike="noStrike">
                <a:solidFill>
                  <a:schemeClr val="bg1"/>
                </a:solidFill>
                <a:latin typeface="Segoe UI Light" panose="020B0502040204020203" pitchFamily="34" charset="0"/>
                <a:cs typeface="Segoe UI Light" panose="020B0502040204020203" pitchFamily="34" charset="0"/>
              </a:rPr>
              <a:pPr algn="ctr"/>
              <a:t>5449157</a:t>
            </a:fld>
            <a:endParaRPr lang="en-IN" sz="1600" b="1" u="none">
              <a:solidFill>
                <a:schemeClr val="bg1"/>
              </a:solidFill>
              <a:latin typeface="Segoe UI Light" panose="020B0502040204020203" pitchFamily="34" charset="0"/>
              <a:cs typeface="Segoe UI Light" panose="020B0502040204020203" pitchFamily="34" charset="0"/>
            </a:endParaRPr>
          </a:p>
        </xdr:txBody>
      </xdr:sp>
    </xdr:grpSp>
    <xdr:clientData/>
  </xdr:twoCellAnchor>
  <xdr:twoCellAnchor>
    <xdr:from>
      <xdr:col>5</xdr:col>
      <xdr:colOff>75270</xdr:colOff>
      <xdr:row>3</xdr:row>
      <xdr:rowOff>129387</xdr:rowOff>
    </xdr:from>
    <xdr:to>
      <xdr:col>7</xdr:col>
      <xdr:colOff>94320</xdr:colOff>
      <xdr:row>6</xdr:row>
      <xdr:rowOff>85891</xdr:rowOff>
    </xdr:to>
    <xdr:grpSp>
      <xdr:nvGrpSpPr>
        <xdr:cNvPr id="15" name="Group 14">
          <a:extLst>
            <a:ext uri="{FF2B5EF4-FFF2-40B4-BE49-F238E27FC236}">
              <a16:creationId xmlns:a16="http://schemas.microsoft.com/office/drawing/2014/main" id="{5B0B1A4D-CFAD-4480-B190-8169FB10A6B8}"/>
            </a:ext>
          </a:extLst>
        </xdr:cNvPr>
        <xdr:cNvGrpSpPr/>
      </xdr:nvGrpSpPr>
      <xdr:grpSpPr>
        <a:xfrm>
          <a:off x="3123270" y="700887"/>
          <a:ext cx="1238250" cy="528004"/>
          <a:chOff x="524899" y="544120"/>
          <a:chExt cx="1237984" cy="526007"/>
        </a:xfrm>
      </xdr:grpSpPr>
      <xdr:sp macro="" textlink="">
        <xdr:nvSpPr>
          <xdr:cNvPr id="16" name="Rectangle: Rounded Corners 15">
            <a:extLst>
              <a:ext uri="{FF2B5EF4-FFF2-40B4-BE49-F238E27FC236}">
                <a16:creationId xmlns:a16="http://schemas.microsoft.com/office/drawing/2014/main" id="{7DC2B87A-AA9A-8A86-A2FF-F9AEF22E3DFE}"/>
              </a:ext>
            </a:extLst>
          </xdr:cNvPr>
          <xdr:cNvSpPr/>
        </xdr:nvSpPr>
        <xdr:spPr>
          <a:xfrm>
            <a:off x="524899" y="561871"/>
            <a:ext cx="1237984" cy="508256"/>
          </a:xfrm>
          <a:prstGeom prst="roundRect">
            <a:avLst/>
          </a:prstGeom>
          <a:solidFill>
            <a:srgbClr val="3B3B3B"/>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u="none"/>
          </a:p>
        </xdr:txBody>
      </xdr:sp>
      <xdr:sp macro="" textlink="">
        <xdr:nvSpPr>
          <xdr:cNvPr id="17" name="TextBox 16">
            <a:extLst>
              <a:ext uri="{FF2B5EF4-FFF2-40B4-BE49-F238E27FC236}">
                <a16:creationId xmlns:a16="http://schemas.microsoft.com/office/drawing/2014/main" id="{241FBD34-51A0-EAE5-678D-73A949BDA75D}"/>
              </a:ext>
            </a:extLst>
          </xdr:cNvPr>
          <xdr:cNvSpPr txBox="1"/>
        </xdr:nvSpPr>
        <xdr:spPr>
          <a:xfrm>
            <a:off x="563055" y="544120"/>
            <a:ext cx="1167724" cy="230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u="none">
                <a:solidFill>
                  <a:srgbClr val="00A2FF"/>
                </a:solidFill>
                <a:latin typeface="Bahnschrift" panose="020B0502040204020203" pitchFamily="34" charset="0"/>
              </a:rPr>
              <a:t>Total Cost</a:t>
            </a:r>
          </a:p>
        </xdr:txBody>
      </xdr:sp>
      <xdr:sp macro="" textlink="KPIS!C5">
        <xdr:nvSpPr>
          <xdr:cNvPr id="18" name="TextBox 17">
            <a:extLst>
              <a:ext uri="{FF2B5EF4-FFF2-40B4-BE49-F238E27FC236}">
                <a16:creationId xmlns:a16="http://schemas.microsoft.com/office/drawing/2014/main" id="{6EB4663C-66C4-C7D5-DB48-5DF6A19089F0}"/>
              </a:ext>
            </a:extLst>
          </xdr:cNvPr>
          <xdr:cNvSpPr txBox="1"/>
        </xdr:nvSpPr>
        <xdr:spPr>
          <a:xfrm>
            <a:off x="562254" y="776457"/>
            <a:ext cx="1167724" cy="230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A3B4E5-FB60-4567-BFAC-89817850F047}" type="TxLink">
              <a:rPr lang="en-US" sz="1600" b="1" i="0" u="none" strike="noStrike">
                <a:solidFill>
                  <a:schemeClr val="bg1"/>
                </a:solidFill>
                <a:latin typeface="Segoe UI Light" panose="020B0502040204020203" pitchFamily="34" charset="0"/>
                <a:cs typeface="Segoe UI Light" panose="020B0502040204020203" pitchFamily="34" charset="0"/>
              </a:rPr>
              <a:pPr algn="ctr"/>
              <a:t>4343000</a:t>
            </a:fld>
            <a:endParaRPr lang="en-IN" sz="1600" b="1" u="none">
              <a:solidFill>
                <a:schemeClr val="bg1"/>
              </a:solidFill>
              <a:latin typeface="Segoe UI Light" panose="020B0502040204020203" pitchFamily="34" charset="0"/>
              <a:cs typeface="Segoe UI Light" panose="020B0502040204020203" pitchFamily="34" charset="0"/>
            </a:endParaRPr>
          </a:p>
        </xdr:txBody>
      </xdr:sp>
    </xdr:grpSp>
    <xdr:clientData/>
  </xdr:twoCellAnchor>
  <xdr:twoCellAnchor>
    <xdr:from>
      <xdr:col>7</xdr:col>
      <xdr:colOff>142384</xdr:colOff>
      <xdr:row>3</xdr:row>
      <xdr:rowOff>131919</xdr:rowOff>
    </xdr:from>
    <xdr:to>
      <xdr:col>9</xdr:col>
      <xdr:colOff>161434</xdr:colOff>
      <xdr:row>6</xdr:row>
      <xdr:rowOff>88423</xdr:rowOff>
    </xdr:to>
    <xdr:grpSp>
      <xdr:nvGrpSpPr>
        <xdr:cNvPr id="19" name="Group 18">
          <a:extLst>
            <a:ext uri="{FF2B5EF4-FFF2-40B4-BE49-F238E27FC236}">
              <a16:creationId xmlns:a16="http://schemas.microsoft.com/office/drawing/2014/main" id="{3CE02E59-F5F6-4BAA-9816-624009683333}"/>
            </a:ext>
          </a:extLst>
        </xdr:cNvPr>
        <xdr:cNvGrpSpPr/>
      </xdr:nvGrpSpPr>
      <xdr:grpSpPr>
        <a:xfrm>
          <a:off x="4409584" y="703419"/>
          <a:ext cx="1238250" cy="528004"/>
          <a:chOff x="524899" y="544120"/>
          <a:chExt cx="1237984" cy="526007"/>
        </a:xfrm>
      </xdr:grpSpPr>
      <xdr:sp macro="" textlink="">
        <xdr:nvSpPr>
          <xdr:cNvPr id="20" name="Rectangle: Rounded Corners 19">
            <a:extLst>
              <a:ext uri="{FF2B5EF4-FFF2-40B4-BE49-F238E27FC236}">
                <a16:creationId xmlns:a16="http://schemas.microsoft.com/office/drawing/2014/main" id="{FAF47600-ACBD-DCD2-FB02-A5AE1FBE3CD9}"/>
              </a:ext>
            </a:extLst>
          </xdr:cNvPr>
          <xdr:cNvSpPr/>
        </xdr:nvSpPr>
        <xdr:spPr>
          <a:xfrm>
            <a:off x="524899" y="561871"/>
            <a:ext cx="1237984" cy="508256"/>
          </a:xfrm>
          <a:prstGeom prst="roundRect">
            <a:avLst/>
          </a:prstGeom>
          <a:solidFill>
            <a:srgbClr val="3B3B3B"/>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u="none"/>
          </a:p>
        </xdr:txBody>
      </xdr:sp>
      <xdr:sp macro="" textlink="">
        <xdr:nvSpPr>
          <xdr:cNvPr id="21" name="TextBox 20">
            <a:extLst>
              <a:ext uri="{FF2B5EF4-FFF2-40B4-BE49-F238E27FC236}">
                <a16:creationId xmlns:a16="http://schemas.microsoft.com/office/drawing/2014/main" id="{B8847B08-2B09-3584-C9DE-7E955AA31CF1}"/>
              </a:ext>
            </a:extLst>
          </xdr:cNvPr>
          <xdr:cNvSpPr txBox="1"/>
        </xdr:nvSpPr>
        <xdr:spPr>
          <a:xfrm>
            <a:off x="563055" y="544120"/>
            <a:ext cx="1167724" cy="230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u="none">
                <a:solidFill>
                  <a:srgbClr val="00A2FF"/>
                </a:solidFill>
                <a:latin typeface="Bahnschrift" panose="020B0502040204020203" pitchFamily="34" charset="0"/>
              </a:rPr>
              <a:t>Profit Margin</a:t>
            </a:r>
          </a:p>
        </xdr:txBody>
      </xdr:sp>
      <xdr:sp macro="" textlink="KPIS!D5">
        <xdr:nvSpPr>
          <xdr:cNvPr id="22" name="TextBox 21">
            <a:extLst>
              <a:ext uri="{FF2B5EF4-FFF2-40B4-BE49-F238E27FC236}">
                <a16:creationId xmlns:a16="http://schemas.microsoft.com/office/drawing/2014/main" id="{6687DDD5-DA87-8513-35BD-843E1141E180}"/>
              </a:ext>
            </a:extLst>
          </xdr:cNvPr>
          <xdr:cNvSpPr txBox="1"/>
        </xdr:nvSpPr>
        <xdr:spPr>
          <a:xfrm>
            <a:off x="562254" y="776457"/>
            <a:ext cx="1167724" cy="230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A18C82-04ED-42E8-82ED-3EF1ED9D007B}" type="TxLink">
              <a:rPr lang="en-US" sz="1600" b="1" i="0" u="none" strike="noStrike">
                <a:solidFill>
                  <a:schemeClr val="bg1"/>
                </a:solidFill>
                <a:latin typeface="Segoe UI Light" panose="020B0502040204020203" pitchFamily="34" charset="0"/>
                <a:cs typeface="Segoe UI Light" panose="020B0502040204020203" pitchFamily="34" charset="0"/>
              </a:rPr>
              <a:pPr algn="ctr"/>
              <a:t>20</a:t>
            </a:fld>
            <a:endParaRPr lang="en-IN" sz="1600" b="1" u="none">
              <a:solidFill>
                <a:schemeClr val="bg1"/>
              </a:solidFill>
              <a:latin typeface="Segoe UI Light" panose="020B0502040204020203" pitchFamily="34" charset="0"/>
              <a:cs typeface="Segoe UI Light" panose="020B0502040204020203" pitchFamily="34" charset="0"/>
            </a:endParaRPr>
          </a:p>
        </xdr:txBody>
      </xdr:sp>
    </xdr:grpSp>
    <xdr:clientData/>
  </xdr:twoCellAnchor>
  <xdr:twoCellAnchor>
    <xdr:from>
      <xdr:col>9</xdr:col>
      <xdr:colOff>198200</xdr:colOff>
      <xdr:row>3</xdr:row>
      <xdr:rowOff>127788</xdr:rowOff>
    </xdr:from>
    <xdr:to>
      <xdr:col>11</xdr:col>
      <xdr:colOff>217250</xdr:colOff>
      <xdr:row>6</xdr:row>
      <xdr:rowOff>84292</xdr:rowOff>
    </xdr:to>
    <xdr:grpSp>
      <xdr:nvGrpSpPr>
        <xdr:cNvPr id="23" name="Group 22">
          <a:extLst>
            <a:ext uri="{FF2B5EF4-FFF2-40B4-BE49-F238E27FC236}">
              <a16:creationId xmlns:a16="http://schemas.microsoft.com/office/drawing/2014/main" id="{D9B3247F-8AA8-4820-902B-D65EC487C9E9}"/>
            </a:ext>
          </a:extLst>
        </xdr:cNvPr>
        <xdr:cNvGrpSpPr/>
      </xdr:nvGrpSpPr>
      <xdr:grpSpPr>
        <a:xfrm>
          <a:off x="5684600" y="699288"/>
          <a:ext cx="1238250" cy="528004"/>
          <a:chOff x="524899" y="544120"/>
          <a:chExt cx="1237984" cy="526007"/>
        </a:xfrm>
      </xdr:grpSpPr>
      <xdr:sp macro="" textlink="">
        <xdr:nvSpPr>
          <xdr:cNvPr id="24" name="Rectangle: Rounded Corners 23">
            <a:extLst>
              <a:ext uri="{FF2B5EF4-FFF2-40B4-BE49-F238E27FC236}">
                <a16:creationId xmlns:a16="http://schemas.microsoft.com/office/drawing/2014/main" id="{F2958CFA-88BB-A464-B743-E938F1B04CEB}"/>
              </a:ext>
            </a:extLst>
          </xdr:cNvPr>
          <xdr:cNvSpPr/>
        </xdr:nvSpPr>
        <xdr:spPr>
          <a:xfrm>
            <a:off x="524899" y="561871"/>
            <a:ext cx="1237984" cy="508256"/>
          </a:xfrm>
          <a:prstGeom prst="roundRect">
            <a:avLst/>
          </a:prstGeom>
          <a:solidFill>
            <a:srgbClr val="3B3B3B"/>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u="none"/>
          </a:p>
        </xdr:txBody>
      </xdr:sp>
      <xdr:sp macro="" textlink="KPIS!E5">
        <xdr:nvSpPr>
          <xdr:cNvPr id="26" name="TextBox 25">
            <a:extLst>
              <a:ext uri="{FF2B5EF4-FFF2-40B4-BE49-F238E27FC236}">
                <a16:creationId xmlns:a16="http://schemas.microsoft.com/office/drawing/2014/main" id="{BEF16096-FB74-D310-4017-0CE9577A7233}"/>
              </a:ext>
            </a:extLst>
          </xdr:cNvPr>
          <xdr:cNvSpPr txBox="1"/>
        </xdr:nvSpPr>
        <xdr:spPr>
          <a:xfrm>
            <a:off x="562254" y="776457"/>
            <a:ext cx="1167724" cy="230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76F3C9-1F21-46FF-8DB6-1D1BB9404D5D}" type="TxLink">
              <a:rPr lang="en-US" sz="1600" b="1" i="0" u="none" strike="noStrike">
                <a:solidFill>
                  <a:schemeClr val="bg1"/>
                </a:solidFill>
                <a:latin typeface="Segoe UI Light" panose="020B0502040204020203" pitchFamily="34" charset="0"/>
                <a:cs typeface="Segoe UI Light" panose="020B0502040204020203" pitchFamily="34" charset="0"/>
              </a:rPr>
              <a:pPr algn="ctr"/>
              <a:t>138260</a:t>
            </a:fld>
            <a:endParaRPr lang="en-IN" sz="1600" b="1" u="none">
              <a:solidFill>
                <a:schemeClr val="bg1"/>
              </a:solidFill>
              <a:latin typeface="Segoe UI Light" panose="020B0502040204020203" pitchFamily="34" charset="0"/>
              <a:cs typeface="Segoe UI Light" panose="020B0502040204020203" pitchFamily="34" charset="0"/>
            </a:endParaRPr>
          </a:p>
        </xdr:txBody>
      </xdr:sp>
      <xdr:sp macro="" textlink="">
        <xdr:nvSpPr>
          <xdr:cNvPr id="25" name="TextBox 24">
            <a:extLst>
              <a:ext uri="{FF2B5EF4-FFF2-40B4-BE49-F238E27FC236}">
                <a16:creationId xmlns:a16="http://schemas.microsoft.com/office/drawing/2014/main" id="{70643220-67DB-0465-7CC3-B7833621D946}"/>
              </a:ext>
            </a:extLst>
          </xdr:cNvPr>
          <xdr:cNvSpPr txBox="1"/>
        </xdr:nvSpPr>
        <xdr:spPr>
          <a:xfrm>
            <a:off x="563055" y="544120"/>
            <a:ext cx="1167724" cy="230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u="none">
                <a:solidFill>
                  <a:srgbClr val="00A2FF"/>
                </a:solidFill>
                <a:latin typeface="Bahnschrift" panose="020B0502040204020203" pitchFamily="34" charset="0"/>
              </a:rPr>
              <a:t>Selling Price</a:t>
            </a:r>
          </a:p>
        </xdr:txBody>
      </xdr:sp>
    </xdr:grpSp>
    <xdr:clientData/>
  </xdr:twoCellAnchor>
  <xdr:twoCellAnchor>
    <xdr:from>
      <xdr:col>3</xdr:col>
      <xdr:colOff>16279</xdr:colOff>
      <xdr:row>3</xdr:row>
      <xdr:rowOff>130326</xdr:rowOff>
    </xdr:from>
    <xdr:to>
      <xdr:col>5</xdr:col>
      <xdr:colOff>35330</xdr:colOff>
      <xdr:row>6</xdr:row>
      <xdr:rowOff>86830</xdr:rowOff>
    </xdr:to>
    <xdr:grpSp>
      <xdr:nvGrpSpPr>
        <xdr:cNvPr id="27" name="Group 26">
          <a:extLst>
            <a:ext uri="{FF2B5EF4-FFF2-40B4-BE49-F238E27FC236}">
              <a16:creationId xmlns:a16="http://schemas.microsoft.com/office/drawing/2014/main" id="{BDF257B2-A06A-4FAF-8C38-CD76832609B7}"/>
            </a:ext>
          </a:extLst>
        </xdr:cNvPr>
        <xdr:cNvGrpSpPr/>
      </xdr:nvGrpSpPr>
      <xdr:grpSpPr>
        <a:xfrm>
          <a:off x="1845079" y="701826"/>
          <a:ext cx="1238251" cy="528004"/>
          <a:chOff x="524899" y="544120"/>
          <a:chExt cx="1237984" cy="526007"/>
        </a:xfrm>
      </xdr:grpSpPr>
      <xdr:sp macro="" textlink="">
        <xdr:nvSpPr>
          <xdr:cNvPr id="28" name="Rectangle: Rounded Corners 27">
            <a:extLst>
              <a:ext uri="{FF2B5EF4-FFF2-40B4-BE49-F238E27FC236}">
                <a16:creationId xmlns:a16="http://schemas.microsoft.com/office/drawing/2014/main" id="{F456B2DC-C0A9-831A-FD23-4886F0E0C8B6}"/>
              </a:ext>
            </a:extLst>
          </xdr:cNvPr>
          <xdr:cNvSpPr/>
        </xdr:nvSpPr>
        <xdr:spPr>
          <a:xfrm>
            <a:off x="524899" y="561871"/>
            <a:ext cx="1237984" cy="508256"/>
          </a:xfrm>
          <a:prstGeom prst="roundRect">
            <a:avLst/>
          </a:prstGeom>
          <a:solidFill>
            <a:srgbClr val="3B3B3B"/>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u="none"/>
          </a:p>
        </xdr:txBody>
      </xdr:sp>
      <xdr:sp macro="" textlink="">
        <xdr:nvSpPr>
          <xdr:cNvPr id="29" name="TextBox 28">
            <a:extLst>
              <a:ext uri="{FF2B5EF4-FFF2-40B4-BE49-F238E27FC236}">
                <a16:creationId xmlns:a16="http://schemas.microsoft.com/office/drawing/2014/main" id="{DBCEB276-21F1-0ABA-B08E-DAE2DC0E23C1}"/>
              </a:ext>
            </a:extLst>
          </xdr:cNvPr>
          <xdr:cNvSpPr txBox="1"/>
        </xdr:nvSpPr>
        <xdr:spPr>
          <a:xfrm>
            <a:off x="563055" y="544120"/>
            <a:ext cx="1167724" cy="230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u="none">
                <a:solidFill>
                  <a:srgbClr val="00A2FF"/>
                </a:solidFill>
                <a:latin typeface="Bahnschrift" panose="020B0502040204020203" pitchFamily="34" charset="0"/>
              </a:rPr>
              <a:t>Total Profit</a:t>
            </a:r>
          </a:p>
        </xdr:txBody>
      </xdr:sp>
      <xdr:sp macro="" textlink="KPIS!B5">
        <xdr:nvSpPr>
          <xdr:cNvPr id="30" name="TextBox 29">
            <a:extLst>
              <a:ext uri="{FF2B5EF4-FFF2-40B4-BE49-F238E27FC236}">
                <a16:creationId xmlns:a16="http://schemas.microsoft.com/office/drawing/2014/main" id="{5F858C19-3BA0-F4A5-5AC4-105B52C13463}"/>
              </a:ext>
            </a:extLst>
          </xdr:cNvPr>
          <xdr:cNvSpPr txBox="1"/>
        </xdr:nvSpPr>
        <xdr:spPr>
          <a:xfrm>
            <a:off x="562254" y="776457"/>
            <a:ext cx="1167724" cy="230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CD59D7-D5FC-494F-BA95-83A89E9408FB}" type="TxLink">
              <a:rPr lang="en-US" sz="1600" b="1" i="0" u="none" strike="noStrike">
                <a:solidFill>
                  <a:schemeClr val="bg1"/>
                </a:solidFill>
                <a:latin typeface="Segoe UI Light" panose="020B0502040204020203" pitchFamily="34" charset="0"/>
                <a:cs typeface="Segoe UI Light" panose="020B0502040204020203" pitchFamily="34" charset="0"/>
              </a:rPr>
              <a:pPr algn="ctr"/>
              <a:t>1106157</a:t>
            </a:fld>
            <a:endParaRPr lang="en-IN" sz="1600" b="1" u="none">
              <a:solidFill>
                <a:schemeClr val="bg1"/>
              </a:solidFill>
              <a:latin typeface="Segoe UI Light" panose="020B0502040204020203" pitchFamily="34" charset="0"/>
              <a:cs typeface="Segoe UI Light" panose="020B0502040204020203" pitchFamily="34" charset="0"/>
            </a:endParaRPr>
          </a:p>
        </xdr:txBody>
      </xdr:sp>
    </xdr:grpSp>
    <xdr:clientData/>
  </xdr:twoCellAnchor>
  <xdr:twoCellAnchor>
    <xdr:from>
      <xdr:col>0</xdr:col>
      <xdr:colOff>438650</xdr:colOff>
      <xdr:row>6</xdr:row>
      <xdr:rowOff>175461</xdr:rowOff>
    </xdr:from>
    <xdr:to>
      <xdr:col>6</xdr:col>
      <xdr:colOff>534736</xdr:colOff>
      <xdr:row>19</xdr:row>
      <xdr:rowOff>1</xdr:rowOff>
    </xdr:to>
    <xdr:graphicFrame macro="">
      <xdr:nvGraphicFramePr>
        <xdr:cNvPr id="31" name="Chart 30">
          <a:extLst>
            <a:ext uri="{FF2B5EF4-FFF2-40B4-BE49-F238E27FC236}">
              <a16:creationId xmlns:a16="http://schemas.microsoft.com/office/drawing/2014/main" id="{9C32C30D-4ED7-49AC-83AD-0AAB116D4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530393</xdr:colOff>
      <xdr:row>6</xdr:row>
      <xdr:rowOff>133852</xdr:rowOff>
    </xdr:from>
    <xdr:to>
      <xdr:col>13</xdr:col>
      <xdr:colOff>39938</xdr:colOff>
      <xdr:row>18</xdr:row>
      <xdr:rowOff>162928</xdr:rowOff>
    </xdr:to>
    <xdr:graphicFrame macro="">
      <xdr:nvGraphicFramePr>
        <xdr:cNvPr id="32" name="Chart 31">
          <a:extLst>
            <a:ext uri="{FF2B5EF4-FFF2-40B4-BE49-F238E27FC236}">
              <a16:creationId xmlns:a16="http://schemas.microsoft.com/office/drawing/2014/main" id="{9550E73F-A784-48C5-82AE-0AF9AE2ED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168943</xdr:colOff>
      <xdr:row>18</xdr:row>
      <xdr:rowOff>125330</xdr:rowOff>
    </xdr:from>
    <xdr:to>
      <xdr:col>13</xdr:col>
      <xdr:colOff>57150</xdr:colOff>
      <xdr:row>30</xdr:row>
      <xdr:rowOff>162929</xdr:rowOff>
    </xdr:to>
    <xdr:graphicFrame macro="">
      <xdr:nvGraphicFramePr>
        <xdr:cNvPr id="33" name="Chart 32">
          <a:extLst>
            <a:ext uri="{FF2B5EF4-FFF2-40B4-BE49-F238E27FC236}">
              <a16:creationId xmlns:a16="http://schemas.microsoft.com/office/drawing/2014/main" id="{E559D872-D5DB-4362-8389-2838E7350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434948</xdr:colOff>
      <xdr:row>18</xdr:row>
      <xdr:rowOff>111395</xdr:rowOff>
    </xdr:from>
    <xdr:to>
      <xdr:col>8</xdr:col>
      <xdr:colOff>121627</xdr:colOff>
      <xdr:row>30</xdr:row>
      <xdr:rowOff>175398</xdr:rowOff>
    </xdr:to>
    <xdr:graphicFrame macro="">
      <xdr:nvGraphicFramePr>
        <xdr:cNvPr id="34" name="Chart 33">
          <a:extLst>
            <a:ext uri="{FF2B5EF4-FFF2-40B4-BE49-F238E27FC236}">
              <a16:creationId xmlns:a16="http://schemas.microsoft.com/office/drawing/2014/main" id="{D2224158-21EB-4816-AB0E-F2BBD2730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84430</xdr:colOff>
      <xdr:row>11</xdr:row>
      <xdr:rowOff>84201</xdr:rowOff>
    </xdr:from>
    <xdr:to>
      <xdr:col>15</xdr:col>
      <xdr:colOff>557770</xdr:colOff>
      <xdr:row>19</xdr:row>
      <xdr:rowOff>77230</xdr:rowOff>
    </xdr:to>
    <mc:AlternateContent xmlns:mc="http://schemas.openxmlformats.org/markup-compatibility/2006" xmlns:a14="http://schemas.microsoft.com/office/drawing/2010/main">
      <mc:Choice Requires="a14">
        <xdr:graphicFrame macro="">
          <xdr:nvGraphicFramePr>
            <xdr:cNvPr id="35" name="City 1">
              <a:extLst>
                <a:ext uri="{FF2B5EF4-FFF2-40B4-BE49-F238E27FC236}">
                  <a16:creationId xmlns:a16="http://schemas.microsoft.com/office/drawing/2014/main" id="{08AD17C2-4E30-48D6-83E0-0A03339C844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009230" y="2179701"/>
              <a:ext cx="1692540" cy="15170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108881</xdr:colOff>
      <xdr:row>19</xdr:row>
      <xdr:rowOff>145045</xdr:rowOff>
    </xdr:from>
    <xdr:to>
      <xdr:col>15</xdr:col>
      <xdr:colOff>557771</xdr:colOff>
      <xdr:row>26</xdr:row>
      <xdr:rowOff>47624</xdr:rowOff>
    </xdr:to>
    <mc:AlternateContent xmlns:mc="http://schemas.openxmlformats.org/markup-compatibility/2006" xmlns:a14="http://schemas.microsoft.com/office/drawing/2010/main">
      <mc:Choice Requires="a14">
        <xdr:graphicFrame macro="">
          <xdr:nvGraphicFramePr>
            <xdr:cNvPr id="36" name="Months (Date) 1">
              <a:extLst>
                <a:ext uri="{FF2B5EF4-FFF2-40B4-BE49-F238E27FC236}">
                  <a16:creationId xmlns:a16="http://schemas.microsoft.com/office/drawing/2014/main" id="{12145B92-8DA5-487F-8A3B-AB13D49CEB8D}"/>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8033681" y="3764545"/>
              <a:ext cx="1668090" cy="1236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308919</xdr:colOff>
      <xdr:row>7</xdr:row>
      <xdr:rowOff>120135</xdr:rowOff>
    </xdr:from>
    <xdr:to>
      <xdr:col>15</xdr:col>
      <xdr:colOff>566351</xdr:colOff>
      <xdr:row>11</xdr:row>
      <xdr:rowOff>34324</xdr:rowOff>
    </xdr:to>
    <mc:AlternateContent xmlns:mc="http://schemas.openxmlformats.org/markup-compatibility/2006" xmlns:a14="http://schemas.microsoft.com/office/drawing/2010/main">
      <mc:Choice Requires="a14">
        <xdr:graphicFrame macro="">
          <xdr:nvGraphicFramePr>
            <xdr:cNvPr id="37" name="Customer Type 1">
              <a:extLst>
                <a:ext uri="{FF2B5EF4-FFF2-40B4-BE49-F238E27FC236}">
                  <a16:creationId xmlns:a16="http://schemas.microsoft.com/office/drawing/2014/main" id="{46B2E9B8-44C0-49DC-A25B-6B2EC9BEB84E}"/>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7014519" y="1453635"/>
              <a:ext cx="2695832" cy="676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300338</xdr:colOff>
      <xdr:row>3</xdr:row>
      <xdr:rowOff>167387</xdr:rowOff>
    </xdr:from>
    <xdr:to>
      <xdr:col>15</xdr:col>
      <xdr:colOff>557770</xdr:colOff>
      <xdr:row>7</xdr:row>
      <xdr:rowOff>68649</xdr:rowOff>
    </xdr:to>
    <mc:AlternateContent xmlns:mc="http://schemas.openxmlformats.org/markup-compatibility/2006" xmlns:a14="http://schemas.microsoft.com/office/drawing/2010/main">
      <mc:Choice Requires="a14">
        <xdr:graphicFrame macro="">
          <xdr:nvGraphicFramePr>
            <xdr:cNvPr id="38" name="Storage (SSD GB) 1">
              <a:extLst>
                <a:ext uri="{FF2B5EF4-FFF2-40B4-BE49-F238E27FC236}">
                  <a16:creationId xmlns:a16="http://schemas.microsoft.com/office/drawing/2014/main" id="{F71E5F28-9DD0-4656-8ED4-FA401813EE48}"/>
                </a:ext>
              </a:extLst>
            </xdr:cNvPr>
            <xdr:cNvGraphicFramePr/>
          </xdr:nvGraphicFramePr>
          <xdr:xfrm>
            <a:off x="0" y="0"/>
            <a:ext cx="0" cy="0"/>
          </xdr:xfrm>
          <a:graphic>
            <a:graphicData uri="http://schemas.microsoft.com/office/drawing/2010/slicer">
              <sle:slicer xmlns:sle="http://schemas.microsoft.com/office/drawing/2010/slicer" name="Storage (SSD GB) 1"/>
            </a:graphicData>
          </a:graphic>
        </xdr:graphicFrame>
      </mc:Choice>
      <mc:Fallback xmlns="">
        <xdr:sp macro="" textlink="">
          <xdr:nvSpPr>
            <xdr:cNvPr id="0" name=""/>
            <xdr:cNvSpPr>
              <a:spLocks noTextEdit="1"/>
            </xdr:cNvSpPr>
          </xdr:nvSpPr>
          <xdr:spPr>
            <a:xfrm>
              <a:off x="7005938" y="738887"/>
              <a:ext cx="2695832" cy="663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dha" refreshedDate="45844.814911226851" backgroundQuery="1" createdVersion="8" refreshedVersion="8" minRefreshableVersion="3" recordCount="21" xr:uid="{6063557A-694F-4218-9D5D-40C579F4A99C}">
  <cacheSource type="external" connectionId="1"/>
  <cacheFields count="22">
    <cacheField name="OrderID" numFmtId="0">
      <sharedItems containsSemiMixedTypes="0" containsString="0" containsNumber="1" containsInteger="1" minValue="4001" maxValue="4021" count="21">
        <n v="4001"/>
        <n v="4002"/>
        <n v="4003"/>
        <n v="4004"/>
        <n v="4005"/>
        <n v="4006"/>
        <n v="4007"/>
        <n v="4008"/>
        <n v="4009"/>
        <n v="4010"/>
        <n v="4011"/>
        <n v="4012"/>
        <n v="4013"/>
        <n v="4014"/>
        <n v="4015"/>
        <n v="4016"/>
        <n v="4017"/>
        <n v="4018"/>
        <n v="4019"/>
        <n v="4020"/>
        <n v="4021"/>
      </sharedItems>
    </cacheField>
    <cacheField name="Name" numFmtId="0">
      <sharedItems count="21">
        <s v="Aisha Verma"/>
        <s v="John Fernandes"/>
        <s v="Ritu Sharma"/>
        <s v="David Kim"/>
        <s v="Sneha Kulkarni"/>
        <s v="Michael Thomas"/>
        <s v="Priya Patel"/>
        <s v="Aditya Mehra"/>
        <s v="Emily Watson"/>
        <s v="Rahul Kapoor"/>
        <s v="Neha Bansal"/>
        <s v="Daniel Wright"/>
        <s v="Kavita Joshi"/>
        <s v="Omar Sheikh"/>
        <s v="Harshita Singh"/>
        <s v="Ryan Matthews"/>
        <s v="Manish Tiwari"/>
        <s v="Sara Khan"/>
        <s v="Karan Malhotra"/>
        <s v="Megan Carter"/>
        <s v="Arjun Deshmukh"/>
      </sharedItems>
    </cacheField>
    <cacheField name="Date" numFmtId="0">
      <sharedItems containsSemiMixedTypes="0" containsNonDate="0" containsDate="1" containsString="0" minDate="2023-01-20T00:00:00" maxDate="2023-07-26T00:00:00" count="21">
        <d v="2023-01-20T00:00:00"/>
        <d v="2023-01-22T00:00:00"/>
        <d v="2023-01-25T00:00:00"/>
        <d v="2023-02-10T00:00:00"/>
        <d v="2023-02-12T00:00:00"/>
        <d v="2023-02-18T00:00:00"/>
        <d v="2023-03-05T00:00:00"/>
        <d v="2023-03-07T00:00:00"/>
        <d v="2023-03-21T00:00:00"/>
        <d v="2023-04-15T00:00:00"/>
        <d v="2023-04-18T00:00:00"/>
        <d v="2023-04-25T00:00:00"/>
        <d v="2023-05-02T00:00:00"/>
        <d v="2023-05-10T00:00:00"/>
        <d v="2023-05-22T00:00:00"/>
        <d v="2023-06-08T00:00:00"/>
        <d v="2023-06-12T00:00:00"/>
        <d v="2023-06-30T00:00:00"/>
        <d v="2023-07-07T00:00:00"/>
        <d v="2023-07-15T00:00:00"/>
        <d v="2023-07-25T00:00:00"/>
      </sharedItems>
      <fieldGroup par="21"/>
    </cacheField>
    <cacheField name="Country" numFmtId="0">
      <sharedItems count="1">
        <s v="India"/>
      </sharedItems>
    </cacheField>
    <cacheField name="City" numFmtId="0">
      <sharedItems count="7">
        <s v="Mumbai"/>
        <s v="Bengaluru"/>
        <s v="Delhi"/>
        <s v="Pune"/>
        <s v="Chennai"/>
        <s v="Hyderabad"/>
        <s v="Kolkata"/>
      </sharedItems>
    </cacheField>
    <cacheField name="Brand" numFmtId="0">
      <sharedItems count="8">
        <s v="Apple"/>
        <s v="Dell"/>
        <s v="HP"/>
        <s v="Lenovo"/>
        <s v="Asus"/>
        <s v="Acer"/>
        <s v="Microsoft"/>
        <s v="MSI"/>
      </sharedItems>
    </cacheField>
    <cacheField name="Model" numFmtId="0">
      <sharedItems count="19">
        <s v="MacBook Pro 14&quot;"/>
        <s v="XPS 15"/>
        <s v="Spectre x360"/>
        <s v="ThinkPad X1 Carbon"/>
        <s v="MacBook Air 13&quot;"/>
        <s v="Vivobook Pro 15"/>
        <s v="Inspiron 15"/>
        <s v="Yoga Slim 7"/>
        <s v="Pavilion 14"/>
        <s v="Alienware x17 R2"/>
        <s v="ThinkPad E14"/>
        <s v="Aspire 7"/>
        <s v="Surface Pro 9"/>
        <s v="XPS 13"/>
        <s v="Envy x360"/>
        <s v="IdeaPad Slim 3"/>
        <s v="ROG Zephyrus G14"/>
        <s v="MacBook Pro 16&quot;"/>
        <s v="GF63 Thin"/>
      </sharedItems>
    </cacheField>
    <cacheField name="Processor" numFmtId="0">
      <sharedItems count="10">
        <s v="M2 Pro"/>
        <s v="Intel Core i7"/>
        <s v="Intel Core i5"/>
        <s v="M2"/>
        <s v="AMD Ryzen 7"/>
        <s v="Intel Core i9"/>
        <s v="AMD Ryzen 5"/>
        <s v="AMD Ryzen 3"/>
        <s v="AMD Ryzen 9"/>
        <s v="M2 Max"/>
      </sharedItems>
    </cacheField>
    <cacheField name="RAM (GB)" numFmtId="0">
      <sharedItems containsSemiMixedTypes="0" containsString="0" containsNumber="1" containsInteger="1" minValue="8" maxValue="32" count="3">
        <n v="16"/>
        <n v="8"/>
        <n v="32"/>
      </sharedItems>
    </cacheField>
    <cacheField name="Storage (SSD GB)" numFmtId="0">
      <sharedItems containsSemiMixedTypes="0" containsString="0" containsNumber="1" containsInteger="1" minValue="256" maxValue="1024" count="3">
        <n v="512"/>
        <n v="1024"/>
        <n v="256"/>
      </sharedItems>
    </cacheField>
    <cacheField name="Screen Size (inches)" numFmtId="0">
      <sharedItems containsSemiMixedTypes="0" containsString="0" containsNumber="1" minValue="13" maxValue="17.3" count="10">
        <n v="14.2"/>
        <n v="15.6"/>
        <n v="13.5"/>
        <n v="14"/>
        <n v="13.6"/>
        <n v="17.3"/>
        <n v="13"/>
        <n v="13.4"/>
        <n v="13.3"/>
        <n v="16.2"/>
      </sharedItems>
    </cacheField>
    <cacheField name="Selling Price (₹)" numFmtId="0">
      <sharedItems containsSemiMixedTypes="0" containsString="0" containsNumber="1" containsInteger="1" minValue="41990" maxValue="349990" count="21">
        <n v="199900"/>
        <n v="184999"/>
        <n v="139990"/>
        <n v="154990"/>
        <n v="109990"/>
        <n v="84990"/>
        <n v="62990"/>
        <n v="94990"/>
        <n v="215900"/>
        <n v="67999"/>
        <n v="349990"/>
        <n v="92990"/>
        <n v="58990"/>
        <n v="144900"/>
        <n v="105999"/>
        <n v="114990"/>
        <n v="89990"/>
        <n v="41990"/>
        <n v="171990"/>
        <n v="349900"/>
        <n v="64990"/>
      </sharedItems>
    </cacheField>
    <cacheField name="Cost Price (₹)" numFmtId="0">
      <sharedItems containsSemiMixedTypes="0" containsString="0" containsNumber="1" containsInteger="1" minValue="33000" maxValue="285000" count="21">
        <n v="165000"/>
        <n v="148000"/>
        <n v="110000"/>
        <n v="122000"/>
        <n v="88000"/>
        <n v="68000"/>
        <n v="51000"/>
        <n v="75000"/>
        <n v="178000"/>
        <n v="54000"/>
        <n v="280000"/>
        <n v="73000"/>
        <n v="46000"/>
        <n v="118000"/>
        <n v="85000"/>
        <n v="92000"/>
        <n v="71000"/>
        <n v="33000"/>
        <n v="135000"/>
        <n v="285000"/>
        <n v="52000"/>
      </sharedItems>
    </cacheField>
    <cacheField name="Units Sold" numFmtId="0">
      <sharedItems containsSemiMixedTypes="0" containsString="0" containsNumber="1" containsInteger="1" minValue="1" maxValue="10" count="5">
        <n v="2"/>
        <n v="1"/>
        <n v="10"/>
        <n v="3"/>
        <n v="8"/>
      </sharedItems>
    </cacheField>
    <cacheField name="Customer Type" numFmtId="0">
      <sharedItems count="3">
        <s v="Business"/>
        <s v="Personal"/>
        <s v="Student"/>
      </sharedItems>
    </cacheField>
    <cacheField name="Sales Channel" numFmtId="0">
      <sharedItems count="3">
        <s v="Corporate"/>
        <s v="Online"/>
        <s v="Retail"/>
      </sharedItems>
    </cacheField>
    <cacheField name="Total Revenue" numFmtId="0">
      <sharedItems containsSemiMixedTypes="0" containsString="0" containsNumber="1" containsInteger="1" minValue="41990" maxValue="1549900" count="21">
        <n v="399800"/>
        <n v="184999"/>
        <n v="139990"/>
        <n v="1549900"/>
        <n v="109990"/>
        <n v="84990"/>
        <n v="188970"/>
        <n v="94990"/>
        <n v="215900"/>
        <n v="67999"/>
        <n v="349990"/>
        <n v="743920"/>
        <n v="117980"/>
        <n v="144900"/>
        <n v="105999"/>
        <n v="229980"/>
        <n v="89990"/>
        <n v="41990"/>
        <n v="171990"/>
        <n v="349900"/>
        <n v="64990"/>
      </sharedItems>
    </cacheField>
    <cacheField name="Total Cost" numFmtId="0">
      <sharedItems containsSemiMixedTypes="0" containsString="0" containsNumber="1" containsInteger="1" minValue="33000" maxValue="1220000" count="21">
        <n v="330000"/>
        <n v="148000"/>
        <n v="110000"/>
        <n v="1220000"/>
        <n v="88000"/>
        <n v="68000"/>
        <n v="153000"/>
        <n v="75000"/>
        <n v="178000"/>
        <n v="54000"/>
        <n v="280000"/>
        <n v="584000"/>
        <n v="92000"/>
        <n v="118000"/>
        <n v="85000"/>
        <n v="184000"/>
        <n v="71000"/>
        <n v="33000"/>
        <n v="135000"/>
        <n v="285000"/>
        <n v="52000"/>
      </sharedItems>
    </cacheField>
    <cacheField name="Total Profit" numFmtId="0">
      <sharedItems containsSemiMixedTypes="0" containsString="0" containsNumber="1" containsInteger="1" minValue="8990" maxValue="329900" count="21">
        <n v="69800"/>
        <n v="36999"/>
        <n v="29990"/>
        <n v="329900"/>
        <n v="21990"/>
        <n v="16990"/>
        <n v="35970"/>
        <n v="19990"/>
        <n v="37900"/>
        <n v="13999"/>
        <n v="69990"/>
        <n v="159920"/>
        <n v="25980"/>
        <n v="26900"/>
        <n v="20999"/>
        <n v="45980"/>
        <n v="18990"/>
        <n v="8990"/>
        <n v="36990"/>
        <n v="64900"/>
        <n v="12990"/>
      </sharedItems>
    </cacheField>
    <cacheField name="Profit Margin" numFmtId="0">
      <sharedItems containsSemiMixedTypes="0" containsString="0" containsNumber="1" containsInteger="1" minValue="17" maxValue="22" count="6">
        <n v="17"/>
        <n v="20"/>
        <n v="21"/>
        <n v="19"/>
        <n v="18"/>
        <n v="22"/>
      </sharedItems>
    </cacheField>
    <cacheField name="Days (Date)" numFmtId="0" databaseField="0">
      <fieldGroup base="2">
        <rangePr groupBy="days" startDate="2023-01-20T00:00:00" endDate="2023-07-26T00:00:00"/>
        <groupItems count="368">
          <s v="&lt;20-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7-2023"/>
        </groupItems>
      </fieldGroup>
    </cacheField>
    <cacheField name="Months (Date)" numFmtId="0" databaseField="0">
      <fieldGroup base="2">
        <rangePr groupBy="months" startDate="2023-01-20T00:00:00" endDate="2023-07-26T00:00:00"/>
        <groupItems count="14">
          <s v="&lt;20-01-2023"/>
          <s v="Jan"/>
          <s v="Feb"/>
          <s v="Mar"/>
          <s v="Apr"/>
          <s v="May"/>
          <s v="Jun"/>
          <s v="Jul"/>
          <s v="Aug"/>
          <s v="Sep"/>
          <s v="Oct"/>
          <s v="Nov"/>
          <s v="Dec"/>
          <s v="&gt;26-07-2023"/>
        </groupItems>
      </fieldGroup>
    </cacheField>
  </cacheFields>
  <extLst>
    <ext xmlns:x14="http://schemas.microsoft.com/office/spreadsheetml/2009/9/main" uri="{725AE2AE-9491-48be-B2B4-4EB974FC3084}">
      <x14:pivotCacheDefinition pivotCacheId="1274635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x v="0"/>
    <x v="0"/>
    <x v="0"/>
    <x v="0"/>
    <x v="0"/>
    <x v="0"/>
    <x v="0"/>
    <x v="0"/>
    <x v="0"/>
    <x v="0"/>
    <x v="0"/>
    <x v="0"/>
    <x v="0"/>
    <x v="0"/>
    <x v="0"/>
    <x v="0"/>
    <x v="0"/>
  </r>
  <r>
    <x v="1"/>
    <x v="1"/>
    <x v="1"/>
    <x v="0"/>
    <x v="1"/>
    <x v="1"/>
    <x v="1"/>
    <x v="1"/>
    <x v="0"/>
    <x v="1"/>
    <x v="1"/>
    <x v="1"/>
    <x v="1"/>
    <x v="1"/>
    <x v="1"/>
    <x v="1"/>
    <x v="1"/>
    <x v="1"/>
    <x v="1"/>
    <x v="1"/>
  </r>
  <r>
    <x v="2"/>
    <x v="2"/>
    <x v="2"/>
    <x v="0"/>
    <x v="2"/>
    <x v="2"/>
    <x v="2"/>
    <x v="1"/>
    <x v="0"/>
    <x v="0"/>
    <x v="2"/>
    <x v="2"/>
    <x v="2"/>
    <x v="1"/>
    <x v="1"/>
    <x v="2"/>
    <x v="2"/>
    <x v="2"/>
    <x v="2"/>
    <x v="2"/>
  </r>
  <r>
    <x v="3"/>
    <x v="3"/>
    <x v="3"/>
    <x v="0"/>
    <x v="1"/>
    <x v="3"/>
    <x v="3"/>
    <x v="2"/>
    <x v="0"/>
    <x v="0"/>
    <x v="3"/>
    <x v="3"/>
    <x v="3"/>
    <x v="2"/>
    <x v="0"/>
    <x v="0"/>
    <x v="3"/>
    <x v="3"/>
    <x v="3"/>
    <x v="2"/>
  </r>
  <r>
    <x v="4"/>
    <x v="4"/>
    <x v="4"/>
    <x v="0"/>
    <x v="3"/>
    <x v="0"/>
    <x v="4"/>
    <x v="3"/>
    <x v="1"/>
    <x v="2"/>
    <x v="4"/>
    <x v="4"/>
    <x v="4"/>
    <x v="1"/>
    <x v="2"/>
    <x v="1"/>
    <x v="4"/>
    <x v="4"/>
    <x v="4"/>
    <x v="1"/>
  </r>
  <r>
    <x v="5"/>
    <x v="5"/>
    <x v="5"/>
    <x v="0"/>
    <x v="4"/>
    <x v="4"/>
    <x v="5"/>
    <x v="4"/>
    <x v="0"/>
    <x v="0"/>
    <x v="1"/>
    <x v="5"/>
    <x v="5"/>
    <x v="1"/>
    <x v="1"/>
    <x v="2"/>
    <x v="5"/>
    <x v="5"/>
    <x v="5"/>
    <x v="1"/>
  </r>
  <r>
    <x v="6"/>
    <x v="6"/>
    <x v="6"/>
    <x v="0"/>
    <x v="5"/>
    <x v="1"/>
    <x v="6"/>
    <x v="2"/>
    <x v="0"/>
    <x v="0"/>
    <x v="1"/>
    <x v="6"/>
    <x v="6"/>
    <x v="3"/>
    <x v="0"/>
    <x v="1"/>
    <x v="6"/>
    <x v="6"/>
    <x v="6"/>
    <x v="3"/>
  </r>
  <r>
    <x v="7"/>
    <x v="7"/>
    <x v="7"/>
    <x v="0"/>
    <x v="6"/>
    <x v="3"/>
    <x v="7"/>
    <x v="4"/>
    <x v="0"/>
    <x v="1"/>
    <x v="3"/>
    <x v="7"/>
    <x v="7"/>
    <x v="1"/>
    <x v="2"/>
    <x v="2"/>
    <x v="7"/>
    <x v="7"/>
    <x v="7"/>
    <x v="2"/>
  </r>
  <r>
    <x v="8"/>
    <x v="8"/>
    <x v="8"/>
    <x v="0"/>
    <x v="2"/>
    <x v="0"/>
    <x v="0"/>
    <x v="0"/>
    <x v="0"/>
    <x v="1"/>
    <x v="0"/>
    <x v="8"/>
    <x v="8"/>
    <x v="1"/>
    <x v="1"/>
    <x v="1"/>
    <x v="8"/>
    <x v="8"/>
    <x v="8"/>
    <x v="4"/>
  </r>
  <r>
    <x v="9"/>
    <x v="9"/>
    <x v="9"/>
    <x v="0"/>
    <x v="0"/>
    <x v="2"/>
    <x v="8"/>
    <x v="2"/>
    <x v="1"/>
    <x v="0"/>
    <x v="3"/>
    <x v="9"/>
    <x v="9"/>
    <x v="1"/>
    <x v="2"/>
    <x v="1"/>
    <x v="9"/>
    <x v="9"/>
    <x v="9"/>
    <x v="2"/>
  </r>
  <r>
    <x v="10"/>
    <x v="10"/>
    <x v="10"/>
    <x v="0"/>
    <x v="1"/>
    <x v="1"/>
    <x v="9"/>
    <x v="5"/>
    <x v="2"/>
    <x v="1"/>
    <x v="5"/>
    <x v="10"/>
    <x v="10"/>
    <x v="1"/>
    <x v="1"/>
    <x v="1"/>
    <x v="10"/>
    <x v="10"/>
    <x v="10"/>
    <x v="1"/>
  </r>
  <r>
    <x v="11"/>
    <x v="11"/>
    <x v="11"/>
    <x v="0"/>
    <x v="2"/>
    <x v="3"/>
    <x v="10"/>
    <x v="1"/>
    <x v="0"/>
    <x v="1"/>
    <x v="3"/>
    <x v="11"/>
    <x v="11"/>
    <x v="4"/>
    <x v="0"/>
    <x v="0"/>
    <x v="11"/>
    <x v="11"/>
    <x v="11"/>
    <x v="2"/>
  </r>
  <r>
    <x v="12"/>
    <x v="12"/>
    <x v="12"/>
    <x v="0"/>
    <x v="4"/>
    <x v="5"/>
    <x v="11"/>
    <x v="2"/>
    <x v="0"/>
    <x v="0"/>
    <x v="1"/>
    <x v="12"/>
    <x v="12"/>
    <x v="0"/>
    <x v="1"/>
    <x v="2"/>
    <x v="12"/>
    <x v="12"/>
    <x v="12"/>
    <x v="5"/>
  </r>
  <r>
    <x v="13"/>
    <x v="13"/>
    <x v="13"/>
    <x v="0"/>
    <x v="3"/>
    <x v="0"/>
    <x v="4"/>
    <x v="3"/>
    <x v="0"/>
    <x v="0"/>
    <x v="4"/>
    <x v="13"/>
    <x v="13"/>
    <x v="1"/>
    <x v="0"/>
    <x v="2"/>
    <x v="13"/>
    <x v="13"/>
    <x v="13"/>
    <x v="3"/>
  </r>
  <r>
    <x v="14"/>
    <x v="14"/>
    <x v="14"/>
    <x v="0"/>
    <x v="5"/>
    <x v="6"/>
    <x v="12"/>
    <x v="2"/>
    <x v="1"/>
    <x v="2"/>
    <x v="6"/>
    <x v="14"/>
    <x v="14"/>
    <x v="1"/>
    <x v="1"/>
    <x v="1"/>
    <x v="14"/>
    <x v="14"/>
    <x v="14"/>
    <x v="1"/>
  </r>
  <r>
    <x v="15"/>
    <x v="15"/>
    <x v="15"/>
    <x v="0"/>
    <x v="0"/>
    <x v="1"/>
    <x v="13"/>
    <x v="2"/>
    <x v="1"/>
    <x v="0"/>
    <x v="7"/>
    <x v="15"/>
    <x v="15"/>
    <x v="0"/>
    <x v="2"/>
    <x v="1"/>
    <x v="15"/>
    <x v="15"/>
    <x v="15"/>
    <x v="1"/>
  </r>
  <r>
    <x v="16"/>
    <x v="16"/>
    <x v="16"/>
    <x v="0"/>
    <x v="1"/>
    <x v="2"/>
    <x v="14"/>
    <x v="6"/>
    <x v="1"/>
    <x v="0"/>
    <x v="8"/>
    <x v="16"/>
    <x v="16"/>
    <x v="1"/>
    <x v="0"/>
    <x v="2"/>
    <x v="16"/>
    <x v="16"/>
    <x v="16"/>
    <x v="2"/>
  </r>
  <r>
    <x v="17"/>
    <x v="17"/>
    <x v="17"/>
    <x v="0"/>
    <x v="6"/>
    <x v="3"/>
    <x v="15"/>
    <x v="7"/>
    <x v="1"/>
    <x v="0"/>
    <x v="1"/>
    <x v="17"/>
    <x v="17"/>
    <x v="1"/>
    <x v="2"/>
    <x v="2"/>
    <x v="17"/>
    <x v="17"/>
    <x v="17"/>
    <x v="2"/>
  </r>
  <r>
    <x v="18"/>
    <x v="18"/>
    <x v="18"/>
    <x v="0"/>
    <x v="2"/>
    <x v="4"/>
    <x v="16"/>
    <x v="8"/>
    <x v="0"/>
    <x v="1"/>
    <x v="3"/>
    <x v="18"/>
    <x v="18"/>
    <x v="1"/>
    <x v="1"/>
    <x v="1"/>
    <x v="18"/>
    <x v="18"/>
    <x v="18"/>
    <x v="5"/>
  </r>
  <r>
    <x v="19"/>
    <x v="19"/>
    <x v="19"/>
    <x v="0"/>
    <x v="0"/>
    <x v="0"/>
    <x v="17"/>
    <x v="9"/>
    <x v="2"/>
    <x v="1"/>
    <x v="9"/>
    <x v="19"/>
    <x v="19"/>
    <x v="1"/>
    <x v="0"/>
    <x v="0"/>
    <x v="19"/>
    <x v="19"/>
    <x v="19"/>
    <x v="3"/>
  </r>
  <r>
    <x v="20"/>
    <x v="20"/>
    <x v="20"/>
    <x v="0"/>
    <x v="3"/>
    <x v="7"/>
    <x v="18"/>
    <x v="2"/>
    <x v="1"/>
    <x v="0"/>
    <x v="1"/>
    <x v="20"/>
    <x v="20"/>
    <x v="1"/>
    <x v="2"/>
    <x v="1"/>
    <x v="20"/>
    <x v="20"/>
    <x v="2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AA12A2-4812-4A11-B2EB-508E4B1FCC9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E2" firstHeaderRow="0" firstDataRow="1" firstDataCol="0"/>
  <pivotFields count="22">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items count="8">
        <item x="1"/>
        <item x="4"/>
        <item x="2"/>
        <item x="5"/>
        <item x="6"/>
        <item x="0"/>
        <item x="3"/>
        <item t="default"/>
      </items>
    </pivotField>
    <pivotField showAll="0"/>
    <pivotField showAll="0"/>
    <pivotField showAll="0"/>
    <pivotField showAll="0"/>
    <pivotField showAll="0">
      <items count="4">
        <item x="2"/>
        <item x="0"/>
        <item x="1"/>
        <item t="default"/>
      </items>
    </pivotField>
    <pivotField showAll="0"/>
    <pivotField dataField="1" showAll="0"/>
    <pivotField showAll="0"/>
    <pivotField showAll="0"/>
    <pivotField showAll="0">
      <items count="4">
        <item x="0"/>
        <item x="1"/>
        <item x="2"/>
        <item t="default"/>
      </items>
    </pivotField>
    <pivotField showAll="0"/>
    <pivotField dataField="1" showAll="0"/>
    <pivotField dataField="1" showAll="0"/>
    <pivotField dataField="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5">
    <i>
      <x/>
    </i>
    <i i="1">
      <x v="1"/>
    </i>
    <i i="2">
      <x v="2"/>
    </i>
    <i i="3">
      <x v="3"/>
    </i>
    <i i="4">
      <x v="4"/>
    </i>
  </colItems>
  <dataFields count="5">
    <dataField name="Sum of Total Revenue" fld="16" baseField="0" baseItem="0"/>
    <dataField name="Sum of Total Profit" fld="18" baseField="0" baseItem="0"/>
    <dataField name="Sum of Total Cost" fld="17" baseField="0" baseItem="0"/>
    <dataField name="Average of Profit Margin" fld="19" subtotal="average" baseField="0" baseItem="1"/>
    <dataField name="Average of Selling Price (₹)"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6EC93D-2023-49B5-9FC9-E64D4A70D0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fieldListSortAscending="1">
  <location ref="A1:C9" firstHeaderRow="0" firstDataRow="1" firstDataCol="1"/>
  <pivotFields count="22">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axis="axisRow" showAll="0">
      <items count="8">
        <item x="1"/>
        <item x="4"/>
        <item x="2"/>
        <item x="5"/>
        <item x="6"/>
        <item x="0"/>
        <item x="3"/>
        <item t="default"/>
      </items>
    </pivotField>
    <pivotField showAll="0"/>
    <pivotField showAll="0"/>
    <pivotField showAll="0"/>
    <pivotField showAll="0"/>
    <pivotField showAll="0">
      <items count="4">
        <item x="2"/>
        <item x="0"/>
        <item x="1"/>
        <item t="default"/>
      </items>
    </pivotField>
    <pivotField showAll="0"/>
    <pivotField showAll="0"/>
    <pivotField showAll="0"/>
    <pivotField showAll="0"/>
    <pivotField showAll="0">
      <items count="4">
        <item x="0"/>
        <item x="1"/>
        <item x="2"/>
        <item t="default"/>
      </items>
    </pivotField>
    <pivotField showAll="0"/>
    <pivotField dataField="1"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8">
    <i>
      <x/>
    </i>
    <i>
      <x v="1"/>
    </i>
    <i>
      <x v="2"/>
    </i>
    <i>
      <x v="3"/>
    </i>
    <i>
      <x v="4"/>
    </i>
    <i>
      <x v="5"/>
    </i>
    <i>
      <x v="6"/>
    </i>
    <i t="grand">
      <x/>
    </i>
  </rowItems>
  <colFields count="1">
    <field x="-2"/>
  </colFields>
  <colItems count="2">
    <i>
      <x/>
    </i>
    <i i="1">
      <x v="1"/>
    </i>
  </colItems>
  <dataFields count="2">
    <dataField name="Sum of Total Revenue" fld="16" baseField="0" baseItem="0"/>
    <dataField name="Sum of Total Profit" fld="18" baseField="0" baseItem="0"/>
  </dataFields>
  <chartFormats count="4">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B35138-B266-4703-B51A-9F805517004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fieldListSortAscending="1">
  <location ref="A1:C9" firstHeaderRow="0" firstDataRow="1" firstDataCol="1"/>
  <pivotFields count="22">
    <pivotField showAll="0"/>
    <pivotField showAll="0"/>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 showAll="0">
      <items count="8">
        <item x="1"/>
        <item x="4"/>
        <item x="2"/>
        <item x="5"/>
        <item x="6"/>
        <item x="0"/>
        <item x="3"/>
        <item t="default"/>
      </items>
    </pivotField>
    <pivotField showAll="0"/>
    <pivotField showAll="0"/>
    <pivotField showAll="0"/>
    <pivotField showAll="0"/>
    <pivotField showAll="0">
      <items count="4">
        <item x="2"/>
        <item x="0"/>
        <item x="1"/>
        <item t="default"/>
      </items>
    </pivotField>
    <pivotField showAll="0"/>
    <pivotField showAll="0"/>
    <pivotField showAll="0"/>
    <pivotField showAll="0"/>
    <pivotField showAll="0">
      <items count="4">
        <item x="0"/>
        <item x="1"/>
        <item x="2"/>
        <item t="default"/>
      </items>
    </pivotField>
    <pivotField showAll="0"/>
    <pivotField dataField="1"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1"/>
    <field x="20"/>
    <field x="2"/>
  </rowFields>
  <rowItems count="8">
    <i>
      <x v="1"/>
    </i>
    <i>
      <x v="2"/>
    </i>
    <i>
      <x v="3"/>
    </i>
    <i>
      <x v="4"/>
    </i>
    <i>
      <x v="5"/>
    </i>
    <i>
      <x v="6"/>
    </i>
    <i>
      <x v="7"/>
    </i>
    <i t="grand">
      <x/>
    </i>
  </rowItems>
  <colFields count="1">
    <field x="-2"/>
  </colFields>
  <colItems count="2">
    <i>
      <x/>
    </i>
    <i i="1">
      <x v="1"/>
    </i>
  </colItems>
  <dataFields count="2">
    <dataField name="Sum of Total Revenue" fld="16" baseField="0" baseItem="0"/>
    <dataField name="Sum of Total Profit" fld="18" baseField="0" baseItem="0"/>
  </dataFields>
  <chartFormats count="6">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C65EC1-903C-4183-A678-023957E1CF8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fieldListSortAscending="1">
  <location ref="A1:B5" firstHeaderRow="1" firstDataRow="1" firstDataCol="1"/>
  <pivotFields count="22">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items count="8">
        <item x="1"/>
        <item x="4"/>
        <item x="2"/>
        <item x="5"/>
        <item x="6"/>
        <item x="0"/>
        <item x="3"/>
        <item t="default"/>
      </items>
    </pivotField>
    <pivotField showAll="0"/>
    <pivotField showAll="0"/>
    <pivotField showAll="0"/>
    <pivotField showAll="0"/>
    <pivotField showAll="0">
      <items count="4">
        <item x="2"/>
        <item x="0"/>
        <item x="1"/>
        <item t="default"/>
      </items>
    </pivotField>
    <pivotField showAll="0"/>
    <pivotField showAll="0"/>
    <pivotField showAll="0"/>
    <pivotField dataField="1" showAll="0"/>
    <pivotField axis="axisRow" showAll="0">
      <items count="4">
        <item x="0"/>
        <item x="1"/>
        <item x="2"/>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4">
    <i>
      <x/>
    </i>
    <i>
      <x v="1"/>
    </i>
    <i>
      <x v="2"/>
    </i>
    <i t="grand">
      <x/>
    </i>
  </rowItems>
  <colItems count="1">
    <i/>
  </colItems>
  <dataFields count="1">
    <dataField name="Sum of Units Sold" fld="13" baseField="14" baseItem="0"/>
  </dataFields>
  <chartFormats count="6">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14" count="1" selected="0">
            <x v="0"/>
          </reference>
        </references>
      </pivotArea>
    </chartFormat>
    <chartFormat chart="17" format="7">
      <pivotArea type="data" outline="0" fieldPosition="0">
        <references count="2">
          <reference field="4294967294" count="1" selected="0">
            <x v="0"/>
          </reference>
          <reference field="14" count="1" selected="0">
            <x v="1"/>
          </reference>
        </references>
      </pivotArea>
    </chartFormat>
    <chartFormat chart="17" format="8">
      <pivotArea type="data" outline="0" fieldPosition="0">
        <references count="2">
          <reference field="4294967294" count="1" selected="0">
            <x v="0"/>
          </reference>
          <reference field="14" count="1" selected="0">
            <x v="2"/>
          </reference>
        </references>
      </pivotArea>
    </chartFormat>
    <chartFormat chart="15" format="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11E113-C2AA-4BB6-8E94-343CCC248DD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fieldListSortAscending="1">
  <location ref="A1:C21" firstHeaderRow="0" firstDataRow="1" firstDataCol="1"/>
  <pivotFields count="22">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items count="8">
        <item x="1"/>
        <item x="4"/>
        <item x="2"/>
        <item x="5"/>
        <item x="6"/>
        <item x="0"/>
        <item x="3"/>
        <item t="default"/>
      </items>
    </pivotField>
    <pivotField showAll="0"/>
    <pivotField axis="axisRow" showAll="0">
      <items count="20">
        <item x="9"/>
        <item x="11"/>
        <item x="14"/>
        <item x="18"/>
        <item x="15"/>
        <item x="6"/>
        <item x="4"/>
        <item x="0"/>
        <item x="17"/>
        <item x="8"/>
        <item x="16"/>
        <item x="2"/>
        <item x="12"/>
        <item x="10"/>
        <item x="3"/>
        <item x="5"/>
        <item x="13"/>
        <item x="1"/>
        <item x="7"/>
        <item t="default"/>
      </items>
    </pivotField>
    <pivotField showAll="0"/>
    <pivotField showAll="0"/>
    <pivotField showAll="0">
      <items count="4">
        <item x="2"/>
        <item x="0"/>
        <item x="1"/>
        <item t="default"/>
      </items>
    </pivotField>
    <pivotField showAll="0"/>
    <pivotField dataField="1" showAll="0"/>
    <pivotField showAll="0"/>
    <pivotField showAll="0"/>
    <pivotField showAll="0">
      <items count="4">
        <item x="0"/>
        <item x="1"/>
        <item x="2"/>
        <item t="default"/>
      </items>
    </pivotField>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Total Profit" fld="18" baseField="0" baseItem="0"/>
    <dataField name="Sum of Selling Price (₹)" fld="11" baseField="0" baseItem="0"/>
  </dataFields>
  <chartFormats count="5">
    <chartFormat chart="12" format="1"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3DA4FCD-796B-4536-ADBD-F7537E384321}" sourceName="City">
  <pivotTables>
    <pivotTable tabId="1" name="PivotTable4"/>
    <pivotTable tabId="5" name="PivotTable10"/>
    <pivotTable tabId="4" name="PivotTable9"/>
    <pivotTable tabId="2" name="PivotTable3"/>
    <pivotTable tabId="3" name="PivotTable8"/>
  </pivotTables>
  <data>
    <tabular pivotCacheId="1274635364">
      <items count="7">
        <i x="1" s="1"/>
        <i x="4" s="1"/>
        <i x="2" s="1"/>
        <i x="5" s="1"/>
        <i x="6"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18D1B81-BB34-4447-A0BE-264F2FD71C91}" sourceName="Months (Date)">
  <pivotTables>
    <pivotTable tabId="3" name="PivotTable8"/>
    <pivotTable tabId="5" name="PivotTable10"/>
    <pivotTable tabId="1" name="PivotTable4"/>
    <pivotTable tabId="4" name="PivotTable9"/>
    <pivotTable tabId="2" name="PivotTable3"/>
  </pivotTables>
  <data>
    <tabular pivotCacheId="1274635364">
      <items count="14">
        <i x="1" s="1"/>
        <i x="2" s="1"/>
        <i x="3" s="1"/>
        <i x="4" s="1"/>
        <i x="5" s="1"/>
        <i x="6" s="1"/>
        <i x="7" s="1"/>
        <i x="8" s="1" nd="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A2181790-95E9-4179-BB6A-EE40BD2EA68D}" sourceName="Customer Type">
  <pivotTables>
    <pivotTable tabId="4" name="PivotTable9"/>
    <pivotTable tabId="5" name="PivotTable10"/>
    <pivotTable tabId="1" name="PivotTable4"/>
    <pivotTable tabId="2" name="PivotTable3"/>
    <pivotTable tabId="3" name="PivotTable8"/>
  </pivotTables>
  <data>
    <tabular pivotCacheId="1274635364">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age__SSD_GB" xr10:uid="{B1B38791-1EAF-46C5-B18D-E5D7E1C1DDD7}" sourceName="Storage (SSD GB)">
  <pivotTables>
    <pivotTable tabId="5" name="PivotTable10"/>
    <pivotTable tabId="1" name="PivotTable4"/>
    <pivotTable tabId="4" name="PivotTable9"/>
    <pivotTable tabId="2" name="PivotTable3"/>
    <pivotTable tabId="3" name="PivotTable8"/>
  </pivotTables>
  <data>
    <tabular pivotCacheId="127463536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0263977-36A1-4272-8793-7050C620CC02}" cache="Slicer_City" caption="Cit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3D999791-365B-4775-BFA0-0B2E7DACECF4}" cache="Slicer_Months__Date" caption="Months (Date)"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BA0DC157-50F3-4484-A810-500B03197003}" cache="Slicer_Customer_Type" caption="Customer Type"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age (SSD GB)" xr10:uid="{4B1A8261-E260-4853-8229-69A511730BA2}" cache="Slicer_Storage__SSD_GB" caption="Storage (SSD GB)"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EF13A4FF-5CEA-4312-8888-74A97DC57C3A}" cache="Slicer_City" caption="City" columnCount="2" style="Slicer Style 1" rowHeight="257175"/>
  <slicer name="Months (Date) 1" xr10:uid="{CF975A07-BE81-4B57-87CF-80B97E5CAF6E}" cache="Slicer_Months__Date" caption="Months (Date)" columnCount="3" style="Slicer Style 1" rowHeight="257175"/>
  <slicer name="Customer Type 1" xr10:uid="{CC12E284-12A1-4B83-82E2-2C921E7149A9}" cache="Slicer_Customer_Type" caption="Customer Type" columnCount="3" style="Slicer Style 1" rowHeight="257175"/>
  <slicer name="Storage (SSD GB) 1" xr10:uid="{A3E35A5A-FE7A-4959-9678-22DBEF6DE3F4}" cache="Slicer_Storage__SSD_GB" caption="Storage (SSD GB)" columnCount="3" style="Slicer Style 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7B990-AF1F-4726-98FD-98D41A81686F}">
  <dimension ref="A1:E5"/>
  <sheetViews>
    <sheetView workbookViewId="0">
      <selection activeCell="B18" sqref="B18"/>
    </sheetView>
  </sheetViews>
  <sheetFormatPr defaultRowHeight="15" x14ac:dyDescent="0.25"/>
  <cols>
    <col min="1" max="1" width="20.85546875" bestFit="1" customWidth="1"/>
    <col min="2" max="2" width="17.85546875" bestFit="1" customWidth="1"/>
    <col min="3" max="3" width="17" bestFit="1" customWidth="1"/>
    <col min="4" max="4" width="22.7109375" bestFit="1" customWidth="1"/>
    <col min="5" max="5" width="25.28515625" bestFit="1" customWidth="1"/>
  </cols>
  <sheetData>
    <row r="1" spans="1:5" x14ac:dyDescent="0.25">
      <c r="A1" t="s">
        <v>0</v>
      </c>
      <c r="B1" t="s">
        <v>1</v>
      </c>
      <c r="C1" t="s">
        <v>2</v>
      </c>
      <c r="D1" t="s">
        <v>5</v>
      </c>
      <c r="E1" t="s">
        <v>4</v>
      </c>
    </row>
    <row r="2" spans="1:5" x14ac:dyDescent="0.25">
      <c r="A2" s="1">
        <v>5449157</v>
      </c>
      <c r="B2" s="1">
        <v>1106157</v>
      </c>
      <c r="C2" s="1">
        <v>4343000</v>
      </c>
      <c r="D2" s="1">
        <v>20.142857142857142</v>
      </c>
      <c r="E2" s="1">
        <v>138259.85714285713</v>
      </c>
    </row>
    <row r="4" spans="1:5" x14ac:dyDescent="0.25">
      <c r="A4" t="s">
        <v>6</v>
      </c>
      <c r="B4" t="s">
        <v>7</v>
      </c>
      <c r="C4" t="s">
        <v>8</v>
      </c>
      <c r="D4" t="s">
        <v>9</v>
      </c>
      <c r="E4" t="s">
        <v>10</v>
      </c>
    </row>
    <row r="5" spans="1:5" x14ac:dyDescent="0.25">
      <c r="A5">
        <f>GETPIVOTDATA("Sum of Total Revenue",$A$1)</f>
        <v>5449157</v>
      </c>
      <c r="B5">
        <f>GETPIVOTDATA("Sum of Total Profit",$A$1)</f>
        <v>1106157</v>
      </c>
      <c r="C5">
        <f>GETPIVOTDATA("Sum of Total Cost",$A$1)</f>
        <v>4343000</v>
      </c>
      <c r="D5" s="2">
        <f>GETPIVOTDATA("Average of Profit Margin",$A$1)</f>
        <v>20.142857142857142</v>
      </c>
      <c r="E5" s="2">
        <f>GETPIVOTDATA("Average of Selling Price (₹)",$A$1)</f>
        <v>138259.85714285713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B5C28-6AE4-43C6-A715-ABAAC14CA3E4}">
  <dimension ref="A1:F12"/>
  <sheetViews>
    <sheetView workbookViewId="0">
      <selection sqref="A1:C9"/>
    </sheetView>
  </sheetViews>
  <sheetFormatPr defaultRowHeight="15" x14ac:dyDescent="0.25"/>
  <cols>
    <col min="1" max="1" width="13.42578125" bestFit="1" customWidth="1"/>
    <col min="2" max="2" width="20.85546875" bestFit="1" customWidth="1"/>
    <col min="3" max="3" width="17.85546875" bestFit="1" customWidth="1"/>
    <col min="4" max="4" width="10.5703125" bestFit="1" customWidth="1"/>
    <col min="5" max="5" width="13.28515625" bestFit="1" customWidth="1"/>
    <col min="6" max="6" width="10.5703125" bestFit="1" customWidth="1"/>
  </cols>
  <sheetData>
    <row r="1" spans="1:6" x14ac:dyDescent="0.25">
      <c r="A1" s="3" t="s">
        <v>11</v>
      </c>
      <c r="B1" t="s">
        <v>0</v>
      </c>
      <c r="C1" t="s">
        <v>1</v>
      </c>
    </row>
    <row r="2" spans="1:6" x14ac:dyDescent="0.25">
      <c r="A2" s="4" t="s">
        <v>12</v>
      </c>
      <c r="B2" s="1">
        <v>2174879</v>
      </c>
      <c r="C2" s="1">
        <v>455879</v>
      </c>
    </row>
    <row r="3" spans="1:6" x14ac:dyDescent="0.25">
      <c r="A3" s="4" t="s">
        <v>13</v>
      </c>
      <c r="B3" s="1">
        <v>202970</v>
      </c>
      <c r="C3" s="1">
        <v>42970</v>
      </c>
    </row>
    <row r="4" spans="1:6" x14ac:dyDescent="0.25">
      <c r="A4" s="4" t="s">
        <v>14</v>
      </c>
      <c r="B4" s="1">
        <v>1271800</v>
      </c>
      <c r="C4" s="1">
        <v>264800</v>
      </c>
    </row>
    <row r="5" spans="1:6" x14ac:dyDescent="0.25">
      <c r="A5" s="4" t="s">
        <v>15</v>
      </c>
      <c r="B5" s="1">
        <v>294969</v>
      </c>
      <c r="C5" s="1">
        <v>56969</v>
      </c>
    </row>
    <row r="6" spans="1:6" x14ac:dyDescent="0.25">
      <c r="A6" s="4" t="s">
        <v>16</v>
      </c>
      <c r="B6" s="1">
        <v>136980</v>
      </c>
      <c r="C6" s="1">
        <v>28980</v>
      </c>
      <c r="E6" s="1"/>
      <c r="F6" s="1"/>
    </row>
    <row r="7" spans="1:6" x14ac:dyDescent="0.25">
      <c r="A7" s="4" t="s">
        <v>17</v>
      </c>
      <c r="B7" s="1">
        <v>1047679</v>
      </c>
      <c r="C7" s="1">
        <v>194679</v>
      </c>
      <c r="E7" s="1"/>
      <c r="F7" s="1"/>
    </row>
    <row r="8" spans="1:6" x14ac:dyDescent="0.25">
      <c r="A8" s="4" t="s">
        <v>18</v>
      </c>
      <c r="B8" s="1">
        <v>319880</v>
      </c>
      <c r="C8" s="1">
        <v>61880</v>
      </c>
      <c r="E8" s="1"/>
      <c r="F8" s="1"/>
    </row>
    <row r="9" spans="1:6" x14ac:dyDescent="0.25">
      <c r="A9" s="4" t="s">
        <v>19</v>
      </c>
      <c r="B9" s="1">
        <v>5449157</v>
      </c>
      <c r="C9" s="1">
        <v>1106157</v>
      </c>
      <c r="E9" s="1"/>
      <c r="F9" s="1"/>
    </row>
    <row r="10" spans="1:6" x14ac:dyDescent="0.25">
      <c r="E10" s="1"/>
      <c r="F10" s="1"/>
    </row>
    <row r="11" spans="1:6" x14ac:dyDescent="0.25">
      <c r="E11" s="1"/>
      <c r="F11" s="1"/>
    </row>
    <row r="12" spans="1:6" x14ac:dyDescent="0.25">
      <c r="E12" s="1"/>
      <c r="F12" s="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235C-6155-462F-BA19-226F2C925C86}">
  <dimension ref="A1:C9"/>
  <sheetViews>
    <sheetView workbookViewId="0">
      <selection sqref="A1:C9"/>
    </sheetView>
  </sheetViews>
  <sheetFormatPr defaultRowHeight="15" x14ac:dyDescent="0.25"/>
  <cols>
    <col min="1" max="1" width="13.42578125" bestFit="1" customWidth="1"/>
    <col min="2" max="2" width="20.85546875" bestFit="1" customWidth="1"/>
    <col min="3" max="3" width="17.85546875" bestFit="1" customWidth="1"/>
  </cols>
  <sheetData>
    <row r="1" spans="1:3" x14ac:dyDescent="0.25">
      <c r="A1" s="3" t="s">
        <v>11</v>
      </c>
      <c r="B1" t="s">
        <v>0</v>
      </c>
      <c r="C1" t="s">
        <v>1</v>
      </c>
    </row>
    <row r="2" spans="1:3" x14ac:dyDescent="0.25">
      <c r="A2" s="4" t="s">
        <v>20</v>
      </c>
      <c r="B2" s="1">
        <v>724789</v>
      </c>
      <c r="C2" s="1">
        <v>136789</v>
      </c>
    </row>
    <row r="3" spans="1:3" x14ac:dyDescent="0.25">
      <c r="A3" s="4" t="s">
        <v>21</v>
      </c>
      <c r="B3" s="1">
        <v>1744880</v>
      </c>
      <c r="C3" s="1">
        <v>368880</v>
      </c>
    </row>
    <row r="4" spans="1:3" x14ac:dyDescent="0.25">
      <c r="A4" s="4" t="s">
        <v>22</v>
      </c>
      <c r="B4" s="1">
        <v>499860</v>
      </c>
      <c r="C4" s="1">
        <v>93860</v>
      </c>
    </row>
    <row r="5" spans="1:3" x14ac:dyDescent="0.25">
      <c r="A5" s="4" t="s">
        <v>23</v>
      </c>
      <c r="B5" s="1">
        <v>1161909</v>
      </c>
      <c r="C5" s="1">
        <v>243909</v>
      </c>
    </row>
    <row r="6" spans="1:3" x14ac:dyDescent="0.25">
      <c r="A6" s="4" t="s">
        <v>24</v>
      </c>
      <c r="B6" s="1">
        <v>368879</v>
      </c>
      <c r="C6" s="1">
        <v>73879</v>
      </c>
    </row>
    <row r="7" spans="1:3" x14ac:dyDescent="0.25">
      <c r="A7" s="4" t="s">
        <v>25</v>
      </c>
      <c r="B7" s="1">
        <v>361960</v>
      </c>
      <c r="C7" s="1">
        <v>73960</v>
      </c>
    </row>
    <row r="8" spans="1:3" x14ac:dyDescent="0.25">
      <c r="A8" s="4" t="s">
        <v>26</v>
      </c>
      <c r="B8" s="1">
        <v>586880</v>
      </c>
      <c r="C8" s="1">
        <v>114880</v>
      </c>
    </row>
    <row r="9" spans="1:3" x14ac:dyDescent="0.25">
      <c r="A9" s="4" t="s">
        <v>19</v>
      </c>
      <c r="B9" s="1">
        <v>5449157</v>
      </c>
      <c r="C9" s="1">
        <v>1106157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41121-BCB0-4BE0-82C1-C280C0583CD7}">
  <dimension ref="A1:B5"/>
  <sheetViews>
    <sheetView workbookViewId="0">
      <selection sqref="A1:B5"/>
    </sheetView>
  </sheetViews>
  <sheetFormatPr defaultRowHeight="15" x14ac:dyDescent="0.25"/>
  <cols>
    <col min="1" max="1" width="13.42578125" bestFit="1" customWidth="1"/>
    <col min="2" max="2" width="17" bestFit="1" customWidth="1"/>
    <col min="3" max="3" width="17.85546875" bestFit="1" customWidth="1"/>
  </cols>
  <sheetData>
    <row r="1" spans="1:2" x14ac:dyDescent="0.25">
      <c r="A1" s="3" t="s">
        <v>11</v>
      </c>
      <c r="B1" t="s">
        <v>30</v>
      </c>
    </row>
    <row r="2" spans="1:2" x14ac:dyDescent="0.25">
      <c r="A2" s="4" t="s">
        <v>27</v>
      </c>
      <c r="B2" s="1">
        <v>26</v>
      </c>
    </row>
    <row r="3" spans="1:2" x14ac:dyDescent="0.25">
      <c r="A3" s="4" t="s">
        <v>28</v>
      </c>
      <c r="B3" s="1">
        <v>9</v>
      </c>
    </row>
    <row r="4" spans="1:2" x14ac:dyDescent="0.25">
      <c r="A4" s="4" t="s">
        <v>29</v>
      </c>
      <c r="B4" s="1">
        <v>7</v>
      </c>
    </row>
    <row r="5" spans="1:2" x14ac:dyDescent="0.25">
      <c r="A5" s="4" t="s">
        <v>19</v>
      </c>
      <c r="B5" s="1">
        <v>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6BCA3-896B-45E3-86C5-CEAD124B93CB}">
  <dimension ref="A1:C21"/>
  <sheetViews>
    <sheetView workbookViewId="0">
      <selection sqref="A1:C21"/>
    </sheetView>
  </sheetViews>
  <sheetFormatPr defaultRowHeight="15" x14ac:dyDescent="0.25"/>
  <cols>
    <col min="1" max="1" width="19" bestFit="1" customWidth="1"/>
    <col min="2" max="2" width="17.85546875" bestFit="1" customWidth="1"/>
    <col min="3" max="3" width="22.140625" bestFit="1" customWidth="1"/>
  </cols>
  <sheetData>
    <row r="1" spans="1:3" x14ac:dyDescent="0.25">
      <c r="A1" s="3" t="s">
        <v>11</v>
      </c>
      <c r="B1" t="s">
        <v>1</v>
      </c>
      <c r="C1" t="s">
        <v>3</v>
      </c>
    </row>
    <row r="2" spans="1:3" x14ac:dyDescent="0.25">
      <c r="A2" s="4" t="s">
        <v>31</v>
      </c>
      <c r="B2" s="1">
        <v>69990</v>
      </c>
      <c r="C2" s="1">
        <v>349990</v>
      </c>
    </row>
    <row r="3" spans="1:3" x14ac:dyDescent="0.25">
      <c r="A3" s="4" t="s">
        <v>32</v>
      </c>
      <c r="B3" s="1">
        <v>25980</v>
      </c>
      <c r="C3" s="1">
        <v>58990</v>
      </c>
    </row>
    <row r="4" spans="1:3" x14ac:dyDescent="0.25">
      <c r="A4" s="4" t="s">
        <v>33</v>
      </c>
      <c r="B4" s="1">
        <v>18990</v>
      </c>
      <c r="C4" s="1">
        <v>89990</v>
      </c>
    </row>
    <row r="5" spans="1:3" x14ac:dyDescent="0.25">
      <c r="A5" s="4" t="s">
        <v>34</v>
      </c>
      <c r="B5" s="1">
        <v>12990</v>
      </c>
      <c r="C5" s="1">
        <v>64990</v>
      </c>
    </row>
    <row r="6" spans="1:3" x14ac:dyDescent="0.25">
      <c r="A6" s="4" t="s">
        <v>35</v>
      </c>
      <c r="B6" s="1">
        <v>8990</v>
      </c>
      <c r="C6" s="1">
        <v>41990</v>
      </c>
    </row>
    <row r="7" spans="1:3" x14ac:dyDescent="0.25">
      <c r="A7" s="4" t="s">
        <v>36</v>
      </c>
      <c r="B7" s="1">
        <v>35970</v>
      </c>
      <c r="C7" s="1">
        <v>62990</v>
      </c>
    </row>
    <row r="8" spans="1:3" x14ac:dyDescent="0.25">
      <c r="A8" s="4" t="s">
        <v>37</v>
      </c>
      <c r="B8" s="1">
        <v>48890</v>
      </c>
      <c r="C8" s="1">
        <v>254890</v>
      </c>
    </row>
    <row r="9" spans="1:3" x14ac:dyDescent="0.25">
      <c r="A9" s="4" t="s">
        <v>38</v>
      </c>
      <c r="B9" s="1">
        <v>107700</v>
      </c>
      <c r="C9" s="1">
        <v>415800</v>
      </c>
    </row>
    <row r="10" spans="1:3" x14ac:dyDescent="0.25">
      <c r="A10" s="4" t="s">
        <v>39</v>
      </c>
      <c r="B10" s="1">
        <v>64900</v>
      </c>
      <c r="C10" s="1">
        <v>349900</v>
      </c>
    </row>
    <row r="11" spans="1:3" x14ac:dyDescent="0.25">
      <c r="A11" s="4" t="s">
        <v>40</v>
      </c>
      <c r="B11" s="1">
        <v>13999</v>
      </c>
      <c r="C11" s="1">
        <v>67999</v>
      </c>
    </row>
    <row r="12" spans="1:3" x14ac:dyDescent="0.25">
      <c r="A12" s="4" t="s">
        <v>41</v>
      </c>
      <c r="B12" s="1">
        <v>36990</v>
      </c>
      <c r="C12" s="1">
        <v>171990</v>
      </c>
    </row>
    <row r="13" spans="1:3" x14ac:dyDescent="0.25">
      <c r="A13" s="4" t="s">
        <v>42</v>
      </c>
      <c r="B13" s="1">
        <v>29990</v>
      </c>
      <c r="C13" s="1">
        <v>139990</v>
      </c>
    </row>
    <row r="14" spans="1:3" x14ac:dyDescent="0.25">
      <c r="A14" s="4" t="s">
        <v>43</v>
      </c>
      <c r="B14" s="1">
        <v>20999</v>
      </c>
      <c r="C14" s="1">
        <v>105999</v>
      </c>
    </row>
    <row r="15" spans="1:3" x14ac:dyDescent="0.25">
      <c r="A15" s="4" t="s">
        <v>44</v>
      </c>
      <c r="B15" s="1">
        <v>159920</v>
      </c>
      <c r="C15" s="1">
        <v>92990</v>
      </c>
    </row>
    <row r="16" spans="1:3" x14ac:dyDescent="0.25">
      <c r="A16" s="4" t="s">
        <v>45</v>
      </c>
      <c r="B16" s="1">
        <v>329900</v>
      </c>
      <c r="C16" s="1">
        <v>154990</v>
      </c>
    </row>
    <row r="17" spans="1:3" x14ac:dyDescent="0.25">
      <c r="A17" s="4" t="s">
        <v>46</v>
      </c>
      <c r="B17" s="1">
        <v>16990</v>
      </c>
      <c r="C17" s="1">
        <v>84990</v>
      </c>
    </row>
    <row r="18" spans="1:3" x14ac:dyDescent="0.25">
      <c r="A18" s="4" t="s">
        <v>47</v>
      </c>
      <c r="B18" s="1">
        <v>45980</v>
      </c>
      <c r="C18" s="1">
        <v>114990</v>
      </c>
    </row>
    <row r="19" spans="1:3" x14ac:dyDescent="0.25">
      <c r="A19" s="4" t="s">
        <v>48</v>
      </c>
      <c r="B19" s="1">
        <v>36999</v>
      </c>
      <c r="C19" s="1">
        <v>184999</v>
      </c>
    </row>
    <row r="20" spans="1:3" x14ac:dyDescent="0.25">
      <c r="A20" s="4" t="s">
        <v>49</v>
      </c>
      <c r="B20" s="1">
        <v>19990</v>
      </c>
      <c r="C20" s="1">
        <v>94990</v>
      </c>
    </row>
    <row r="21" spans="1:3" x14ac:dyDescent="0.25">
      <c r="A21" s="4" t="s">
        <v>19</v>
      </c>
      <c r="B21" s="1">
        <v>1106157</v>
      </c>
      <c r="C21" s="1">
        <v>2903457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46E04-F27B-4149-A719-86B667AFFDB7}">
  <dimension ref="A1"/>
  <sheetViews>
    <sheetView showGridLines="0" showRowColHeaders="0" tabSelected="1" zoomScaleNormal="100" workbookViewId="0">
      <selection activeCell="R8" sqref="R8"/>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Q E A A B Q S w M E F A A C A A g A U 5 7 m 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U 5 7 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O e 5 l o V M Y f E z g E A A M s D A A A T A B w A R m 9 y b X V s Y X M v U 2 V j d G l v b j E u b S C i G A A o o B Q A A A A A A A A A A A A A A A A A A A A A A A A A A A B 9 U k 1 v 0 0 A Q v U f K f x i 5 F 0 e y o h R B D 6 1 8 S O 0 C l U h T 6 n B q O G z W 0 2 S l 9 W y 0 O 4 4 a o l 7 4 V / w d f k k n c a A F G 3 z x 7 n t v Z 9 5 8 B N R s H E H R / E 8 v + r 1 + L 6 y U x x J O o k 9 q z W 4 N h b I Y I k j B I v d 7 I F / h a q 9 R k C x s h r n T d Y X E 8 X t j c Z g 5 Y r m E O M r P 5 9 N 8 P i X M v d n g P F e s Y E z K b t n o M L 9 6 1 G g F D K u F U 7 6 c v 8 4 1 1 G E T D Z L 7 H K 2 p D K N P o y R K I H O 2 r i i k b 0 Y J X J F 2 p a F l e v Z u N D p N 4 H P t G A v e W k x f j s M b R / h 1 k D S m T 6 J b 7 y r h S v i I q k R / q G m m F i I 8 M k c 8 b u p L 4 P 6 I j 6 0 t t L L K h 5 R 9 / T p k t l K 0 l I i z 7 R p f w s 2 8 o v D g f N V Y 3 p M h 7 s i f 7 H b R 1 M v x O p f 6 r o n P 3 g 7 3 4 q c E d t G N q l B Q l j s w P v I B l C 7 + B k s 5 H 8 D M 1 c R + 2 x J n h t v g p X g r W + j E l W h b q B j W G I L z L e Z u P I H 4 w + W g b b t g 5 9 U S I S 6 K H L o V 2 i P K z p l v o j K k V x g G v x J Q X S 3 Q N z K 0 V i Y M t 9 7 I r s U / v / / o i J W 5 w P 9 X f C H D Q T b W l h 2 v 6 8 C u Q t + M 7 + 8 a D 7 s I + w l T R 2 9 m j p W F O 9 w g 1 d g O 3 d B 7 e / / i p L k P p o N t c J g o v z T 0 J / 0 0 6 P c M d e 7 e x T N Q S w E C L Q A U A A I A C A B T n u Z a u 2 f S j 6 Q A A A D 2 A A A A E g A A A A A A A A A A A A A A A A A A A A A A Q 2 9 u Z m l n L 1 B h Y 2 t h Z 2 U u e G 1 s U E s B A i 0 A F A A C A A g A U 5 7 m W g / K 6 a u k A A A A 6 Q A A A B M A A A A A A A A A A A A A A A A A 8 A A A A F t D b 2 5 0 Z W 5 0 X 1 R 5 c G V z X S 5 4 b W x Q S w E C L Q A U A A I A C A B T n u Z a F T G H x M 4 B A A D L A w A A E w A A A A A A A A A A A A A A A A D h A Q A A R m 9 y b X V s Y X M v U 2 V j d G l v b j E u b V B L B Q Y A A A A A A w A D A M I A A A D 8 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E w A A A A A A A M s 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G F w d G 9 w J T I w U 2 F s Z X 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R d W V y e U l E I i B W Y W x 1 Z T 0 i c z l j Z G Y 1 O G Y 0 L W N l N D M t N G E z M y 0 4 M D k z L T g y N j g 0 Z G Y 2 N W M 0 M C I g L z 4 8 R W 5 0 c n k g V H l w Z T 0 i T m F t Z V V w Z G F 0 Z W R B Z n R l c k Z p b G w i I F Z h b H V l P S J s M C I g L z 4 8 R W 5 0 c n k g V H l w Z T 0 i U m V z d W x 0 V H l w Z S I g V m F s d W U 9 I n N U Y W J s Z S I g L z 4 8 R W 5 0 c n k g V H l w Z T 0 i Q n V m Z m V y T m V 4 d F J l Z n J l c 2 g i I F Z h b H V l P S J s M S I g L z 4 8 R W 5 0 c n k g V H l w Z T 0 i U G l 2 b 3 R P Y m p l Y 3 R O Y W 1 l I i B W Y W x 1 Z T 0 i c 0 t Q S V M h U G l 2 b 3 R U Y W J s Z T M i I C 8 + P E V u d H J 5 I F R 5 c G U 9 I k Z p b G x l Z E N v b X B s Z X R l U m V z d W x 0 V G 9 X b 3 J r c 2 h l Z X Q i I F Z h b H V l P S J s M C I g L z 4 8 R W 5 0 c n k g V H l w Z T 0 i Q W R k Z W R U b 0 R h d G F N b 2 R l b C I g V m F s d W U 9 I m w w I i A v P j x F b n R y e S B U e X B l P S J G a W x s Q 2 9 1 b n Q i I F Z h b H V l P S J s M j E i I C 8 + P E V u d H J 5 I F R 5 c G U 9 I k Z p b G x F c n J v c k N v Z G U i I F Z h b H V l P S J z V W 5 r b m 9 3 b i I g L z 4 8 R W 5 0 c n k g V H l w Z T 0 i R m l s b E V y c m 9 y Q 2 9 1 b n Q i I F Z h b H V l P S J s M C I g L z 4 8 R W 5 0 c n k g V H l w Z T 0 i R m l s b E x h c 3 R V c G R h d G V k I i B W Y W x 1 Z T 0 i Z D I w M j U t M D c t M D Z U M T Q 6 M D M 6 M j g u N D A 0 N T Y 4 M F o i I C 8 + P E V u d H J 5 I F R 5 c G U 9 I k Z p b G x D b 2 x 1 b W 5 U e X B l c y I g V m F s d W U 9 I n N B d 1 l K Q m d Z R 0 J n W U R B d 1 V E Q X d N R 0 J n T U R B d 0 0 9 I i A v P j x F b n R y e S B U e X B l P S J G a W x s Q 2 9 s d W 1 u T m F t Z X M i I F Z h b H V l P S J z W y Z x d W 9 0 O 0 9 y Z G V y S U Q m c X V v d D s s J n F 1 b 3 Q 7 T m F t Z S Z x d W 9 0 O y w m c X V v d D t E Y X R l J n F 1 b 3 Q 7 L C Z x d W 9 0 O 0 N v d W 5 0 c n k m c X V v d D s s J n F 1 b 3 Q 7 Q 2 l 0 e S Z x d W 9 0 O y w m c X V v d D t C c m F u Z C Z x d W 9 0 O y w m c X V v d D t N b 2 R l b C Z x d W 9 0 O y w m c X V v d D t Q c m 9 j Z X N z b 3 I m c X V v d D s s J n F 1 b 3 Q 7 U k F N I C h H Q i k m c X V v d D s s J n F 1 b 3 Q 7 U 3 R v c m F n Z S A o U 1 N E I E d C K S Z x d W 9 0 O y w m c X V v d D t T Y 3 J l Z W 4 g U 2 l 6 Z S A o a W 5 j a G V z K S Z x d W 9 0 O y w m c X V v d D t T Z W x s a W 5 n I F B y a W N l I C j i g r k p J n F 1 b 3 Q 7 L C Z x d W 9 0 O 0 N v c 3 Q g U H J p Y 2 U g K O K C u S k m c X V v d D s s J n F 1 b 3 Q 7 V W 5 p d H M g U 2 9 s Z C Z x d W 9 0 O y w m c X V v d D t D d X N 0 b 2 1 l c i B U e X B l J n F 1 b 3 Q 7 L C Z x d W 9 0 O 1 N h b G V z I E N o Y W 5 u Z W w m c X V v d D s s J n F 1 b 3 Q 7 V G 9 0 Y W w g U m V 2 Z W 5 1 Z S Z x d W 9 0 O y w m c X V v d D t U b 3 R h b C B D b 3 N 0 J n F 1 b 3 Q 7 L C Z x d W 9 0 O 1 R v d G F s I F B y b 2 Z p d C Z x d W 9 0 O y w m c X V v d D t Q c m 9 m a X Q g T W F y Z 2 l u 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0 x h c H R v c C B T Y W x l c y 9 D a G F u Z 2 V k I F R 5 c G U u e 0 9 y Z G V y S U Q s M H 0 m c X V v d D s s J n F 1 b 3 Q 7 U 2 V j d G l v b j E v T G F w d G 9 w I F N h b G V z L 0 N o Y W 5 n Z W Q g V H l w Z S 5 7 T m F t Z S w x f S Z x d W 9 0 O y w m c X V v d D t T Z W N 0 a W 9 u M S 9 M Y X B 0 b 3 A g U 2 F s Z X M v Q 2 h h b m d l Z C B U e X B l L n t E Y X R l L D J 9 J n F 1 b 3 Q 7 L C Z x d W 9 0 O 1 N l Y 3 R p b 2 4 x L 0 x h c H R v c C B T Y W x l c y 9 D a G F u Z 2 V k I F R 5 c G U u e 0 N v d W 5 0 c n k s M 3 0 m c X V v d D s s J n F 1 b 3 Q 7 U 2 V j d G l v b j E v T G F w d G 9 w I F N h b G V z L 0 N o Y W 5 n Z W Q g V H l w Z S 5 7 Q 2 l 0 e S w 0 f S Z x d W 9 0 O y w m c X V v d D t T Z W N 0 a W 9 u M S 9 M Y X B 0 b 3 A g U 2 F s Z X M v Q 2 h h b m d l Z C B U e X B l L n t C c m F u Z C w 1 f S Z x d W 9 0 O y w m c X V v d D t T Z W N 0 a W 9 u M S 9 M Y X B 0 b 3 A g U 2 F s Z X M v Q 2 h h b m d l Z C B U e X B l L n t N b 2 R l b C w 2 f S Z x d W 9 0 O y w m c X V v d D t T Z W N 0 a W 9 u M S 9 M Y X B 0 b 3 A g U 2 F s Z X M v Q 2 h h b m d l Z C B U e X B l L n t Q c m 9 j Z X N z b 3 I s N 3 0 m c X V v d D s s J n F 1 b 3 Q 7 U 2 V j d G l v b j E v T G F w d G 9 w I F N h b G V z L 0 N o Y W 5 n Z W Q g V H l w Z S 5 7 U k F N I C h H Q i k s O H 0 m c X V v d D s s J n F 1 b 3 Q 7 U 2 V j d G l v b j E v T G F w d G 9 w I F N h b G V z L 0 N o Y W 5 n Z W Q g V H l w Z S 5 7 U 3 R v c m F n Z S A o U 1 N E I E d C K S w 5 f S Z x d W 9 0 O y w m c X V v d D t T Z W N 0 a W 9 u M S 9 M Y X B 0 b 3 A g U 2 F s Z X M v Q 2 h h b m d l Z C B U e X B l L n t T Y 3 J l Z W 4 g U 2 l 6 Z S A o a W 5 j a G V z K S w x M H 0 m c X V v d D s s J n F 1 b 3 Q 7 U 2 V j d G l v b j E v T G F w d G 9 w I F N h b G V z L 0 N o Y W 5 n Z W Q g V H l w Z S 5 7 U 2 V s b G l u Z y B Q c m l j Z S A o 4 o K 5 K S w x M X 0 m c X V v d D s s J n F 1 b 3 Q 7 U 2 V j d G l v b j E v T G F w d G 9 w I F N h b G V z L 0 N o Y W 5 n Z W Q g V H l w Z S 5 7 Q 2 9 z d C B Q c m l j Z S A o 4 o K 5 K S w x M n 0 m c X V v d D s s J n F 1 b 3 Q 7 U 2 V j d G l v b j E v T G F w d G 9 w I F N h b G V z L 0 N o Y W 5 n Z W Q g V H l w Z S 5 7 V W 5 p d H M g U 2 9 s Z C w x M 3 0 m c X V v d D s s J n F 1 b 3 Q 7 U 2 V j d G l v b j E v T G F w d G 9 w I F N h b G V z L 0 N o Y W 5 n Z W Q g V H l w Z S 5 7 Q 3 V z d G 9 t Z X I g V H l w Z S w x N H 0 m c X V v d D s s J n F 1 b 3 Q 7 U 2 V j d G l v b j E v T G F w d G 9 w I F N h b G V z L 0 N o Y W 5 n Z W Q g V H l w Z S 5 7 U 2 F s Z X M g Q 2 h h b m 5 l b C w x N X 0 m c X V v d D s s J n F 1 b 3 Q 7 U 2 V j d G l v b j E v T G F w d G 9 w I F N h b G V z L 0 N o Y W 5 n Z W Q g V H l w Z S 5 7 V G 9 0 Y W w g U m V 2 Z W 5 1 Z S w x N n 0 m c X V v d D s s J n F 1 b 3 Q 7 U 2 V j d G l v b j E v T G F w d G 9 w I F N h b G V z L 0 N o Y W 5 n Z W Q g V H l w Z S 5 7 V G 9 0 Y W w g Q 2 9 z d C w x N 3 0 m c X V v d D s s J n F 1 b 3 Q 7 U 2 V j d G l v b j E v T G F w d G 9 w I F N h b G V z L 0 N o Y W 5 n Z W Q g V H l w Z S 5 7 V G 9 0 Y W w g U H J v Z m l 0 L D E 4 f S Z x d W 9 0 O y w m c X V v d D t T Z W N 0 a W 9 u M S 9 M Y X B 0 b 3 A g U 2 F s Z X M v Q 2 h h b m d l Z C B U e X B l L n t Q c m 9 m a X Q g T W F y Z 2 l u L D E 5 f S Z x d W 9 0 O 1 0 s J n F 1 b 3 Q 7 Q 2 9 s d W 1 u Q 2 9 1 b n Q m c X V v d D s 6 M j A s J n F 1 b 3 Q 7 S 2 V 5 Q 2 9 s d W 1 u T m F t Z X M m c X V v d D s 6 W 1 0 s J n F 1 b 3 Q 7 Q 2 9 s d W 1 u S W R l b n R p d G l l c y Z x d W 9 0 O z p b J n F 1 b 3 Q 7 U 2 V j d G l v b j E v T G F w d G 9 w I F N h b G V z L 0 N o Y W 5 n Z W Q g V H l w Z S 5 7 T 3 J k Z X J J R C w w f S Z x d W 9 0 O y w m c X V v d D t T Z W N 0 a W 9 u M S 9 M Y X B 0 b 3 A g U 2 F s Z X M v Q 2 h h b m d l Z C B U e X B l L n t O Y W 1 l L D F 9 J n F 1 b 3 Q 7 L C Z x d W 9 0 O 1 N l Y 3 R p b 2 4 x L 0 x h c H R v c C B T Y W x l c y 9 D a G F u Z 2 V k I F R 5 c G U u e 0 R h d G U s M n 0 m c X V v d D s s J n F 1 b 3 Q 7 U 2 V j d G l v b j E v T G F w d G 9 w I F N h b G V z L 0 N o Y W 5 n Z W Q g V H l w Z S 5 7 Q 2 9 1 b n R y e S w z f S Z x d W 9 0 O y w m c X V v d D t T Z W N 0 a W 9 u M S 9 M Y X B 0 b 3 A g U 2 F s Z X M v Q 2 h h b m d l Z C B U e X B l L n t D a X R 5 L D R 9 J n F 1 b 3 Q 7 L C Z x d W 9 0 O 1 N l Y 3 R p b 2 4 x L 0 x h c H R v c C B T Y W x l c y 9 D a G F u Z 2 V k I F R 5 c G U u e 0 J y Y W 5 k L D V 9 J n F 1 b 3 Q 7 L C Z x d W 9 0 O 1 N l Y 3 R p b 2 4 x L 0 x h c H R v c C B T Y W x l c y 9 D a G F u Z 2 V k I F R 5 c G U u e 0 1 v Z G V s L D Z 9 J n F 1 b 3 Q 7 L C Z x d W 9 0 O 1 N l Y 3 R p b 2 4 x L 0 x h c H R v c C B T Y W x l c y 9 D a G F u Z 2 V k I F R 5 c G U u e 1 B y b 2 N l c 3 N v c i w 3 f S Z x d W 9 0 O y w m c X V v d D t T Z W N 0 a W 9 u M S 9 M Y X B 0 b 3 A g U 2 F s Z X M v Q 2 h h b m d l Z C B U e X B l L n t S Q U 0 g K E d C K S w 4 f S Z x d W 9 0 O y w m c X V v d D t T Z W N 0 a W 9 u M S 9 M Y X B 0 b 3 A g U 2 F s Z X M v Q 2 h h b m d l Z C B U e X B l L n t T d G 9 y Y W d l I C h T U 0 Q g R 0 I p L D l 9 J n F 1 b 3 Q 7 L C Z x d W 9 0 O 1 N l Y 3 R p b 2 4 x L 0 x h c H R v c C B T Y W x l c y 9 D a G F u Z 2 V k I F R 5 c G U u e 1 N j c m V l b i B T a X p l I C h p b m N o Z X M p L D E w f S Z x d W 9 0 O y w m c X V v d D t T Z W N 0 a W 9 u M S 9 M Y X B 0 b 3 A g U 2 F s Z X M v Q 2 h h b m d l Z C B U e X B l L n t T Z W x s a W 5 n I F B y a W N l I C j i g r k p L D E x f S Z x d W 9 0 O y w m c X V v d D t T Z W N 0 a W 9 u M S 9 M Y X B 0 b 3 A g U 2 F s Z X M v Q 2 h h b m d l Z C B U e X B l L n t D b 3 N 0 I F B y a W N l I C j i g r k p L D E y f S Z x d W 9 0 O y w m c X V v d D t T Z W N 0 a W 9 u M S 9 M Y X B 0 b 3 A g U 2 F s Z X M v Q 2 h h b m d l Z C B U e X B l L n t V b m l 0 c y B T b 2 x k L D E z f S Z x d W 9 0 O y w m c X V v d D t T Z W N 0 a W 9 u M S 9 M Y X B 0 b 3 A g U 2 F s Z X M v Q 2 h h b m d l Z C B U e X B l L n t D d X N 0 b 2 1 l c i B U e X B l L D E 0 f S Z x d W 9 0 O y w m c X V v d D t T Z W N 0 a W 9 u M S 9 M Y X B 0 b 3 A g U 2 F s Z X M v Q 2 h h b m d l Z C B U e X B l L n t T Y W x l c y B D a G F u b m V s L D E 1 f S Z x d W 9 0 O y w m c X V v d D t T Z W N 0 a W 9 u M S 9 M Y X B 0 b 3 A g U 2 F s Z X M v Q 2 h h b m d l Z C B U e X B l L n t U b 3 R h b C B S Z X Z l b n V l L D E 2 f S Z x d W 9 0 O y w m c X V v d D t T Z W N 0 a W 9 u M S 9 M Y X B 0 b 3 A g U 2 F s Z X M v Q 2 h h b m d l Z C B U e X B l L n t U b 3 R h b C B D b 3 N 0 L D E 3 f S Z x d W 9 0 O y w m c X V v d D t T Z W N 0 a W 9 u M S 9 M Y X B 0 b 3 A g U 2 F s Z X M v Q 2 h h b m d l Z C B U e X B l L n t U b 3 R h b C B Q c m 9 m a X Q s M T h 9 J n F 1 b 3 Q 7 L C Z x d W 9 0 O 1 N l Y 3 R p b 2 4 x L 0 x h c H R v c C B T Y W x l c y 9 D a G F u Z 2 V k I F R 5 c G U u e 1 B y b 2 Z p d C B N Y X J n a W 4 s M T l 9 J n F 1 b 3 Q 7 X S w m c X V v d D t S Z W x h d G l v b n N o a X B J b m Z v J n F 1 b 3 Q 7 O l t d f S I g L z 4 8 L 1 N 0 Y W J s Z U V u d H J p Z X M + P C 9 J d G V t P j x J d G V t P j x J d G V t T G 9 j Y X R p b 2 4 + P E l 0 Z W 1 U e X B l P k Z v c m 1 1 b G E 8 L 0 l 0 Z W 1 U e X B l P j x J d G V t U G F 0 a D 5 T Z W N 0 a W 9 u M S 9 M Y X B 0 b 3 A l M j B T Y W x l c y 9 T b 3 V y Y 2 U 8 L 0 l 0 Z W 1 Q Y X R o P j w v S X R l b U x v Y 2 F 0 a W 9 u P j x T d G F i b G V F b n R y a W V z I C 8 + P C 9 J d G V t P j x J d G V t P j x J d G V t T G 9 j Y X R p b 2 4 + P E l 0 Z W 1 U e X B l P k Z v c m 1 1 b G E 8 L 0 l 0 Z W 1 U e X B l P j x J d G V t U G F 0 a D 5 T Z W N 0 a W 9 u M S 9 M Y X B 0 b 3 A l M j B T Y W x l c y 9 Q c m 9 t b 3 R l Z C U y M E h l Y W R l c n M 8 L 0 l 0 Z W 1 Q Y X R o P j w v S X R l b U x v Y 2 F 0 a W 9 u P j x T d G F i b G V F b n R y a W V z I C 8 + P C 9 J d G V t P j x J d G V t P j x J d G V t T G 9 j Y X R p b 2 4 + P E l 0 Z W 1 U e X B l P k Z v c m 1 1 b G E 8 L 0 l 0 Z W 1 U e X B l P j x J d G V t U G F 0 a D 5 T Z W N 0 a W 9 u M S 9 M Y X B 0 b 3 A l M j B T Y W x l c y 9 D a G F u Z 2 V k J T I w V H l w Z T w v S X R l b V B h d G g + P C 9 J d G V t T G 9 j Y X R p b 2 4 + P F N 0 Y W J s Z U V u d H J p Z X M g L z 4 8 L 0 l 0 Z W 0 + P C 9 J d G V t c z 4 8 L 0 x v Y 2 F s U G F j a 2 F n Z U 1 l d G F k Y X R h R m l s Z T 4 W A A A A U E s F B g A A A A A A A A A A A A A A A A A A A A A A A C Y B A A A B A A A A 0 I y d 3 w E V 0 R G M e g D A T 8 K X 6 w E A A A D o h Q T M o 3 E L T q 9 E T x u 9 O S o X A A A A A A I A A A A A A B B m A A A A A Q A A I A A A A H O q m I T r I 1 E G 6 h 2 t X W d G R T v n A N A M C B X f z T G S E s 8 g 6 T T 3 A A A A A A 6 A A A A A A g A A I A A A A C 3 9 q z 7 + Y E 3 2 j j s / a d j 0 P B V t / + G 3 H b A 8 G a r 3 Y 7 L R P c T 3 U A A A A H k h 0 Z y m M E E l S N 6 t M 3 4 7 r R C Z L R G j l b W m j R K C e G q 2 m s R X C u t 6 i g R t 2 R y f c n s a s p 2 2 H Q W n W g o 5 + F I R K B 0 I S q k H d S n p 8 C C j 5 N x S w p b 2 C n r a p u U z Q A A A A E v o a r Q j N P t r A h x j E b b 2 2 x B k 0 Z Q o z c W x + i 5 t g 6 a P S g 6 M I W r m v g m C Q A 8 e S o x 7 / w v r y / k Y C H s m s 0 s s 4 w 6 m 7 C a m A n w = < / D a t a M a s h u p > 
</file>

<file path=customXml/itemProps1.xml><?xml version="1.0" encoding="utf-8"?>
<ds:datastoreItem xmlns:ds="http://schemas.openxmlformats.org/officeDocument/2006/customXml" ds:itemID="{FA435DE9-293C-4F8E-8DE7-94C83604C9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KPIS</vt:lpstr>
      <vt:lpstr>Column</vt:lpstr>
      <vt:lpstr>Line</vt:lpstr>
      <vt:lpstr>Doughnut</vt:lpstr>
      <vt:lpstr>Bar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Anirudha Dakhore</dc:creator>
  <cp:lastModifiedBy>Anirudha Dakhore</cp:lastModifiedBy>
  <dcterms:created xsi:type="dcterms:W3CDTF">2025-07-06T14:03:11Z</dcterms:created>
  <dcterms:modified xsi:type="dcterms:W3CDTF">2025-07-06T20:24:25Z</dcterms:modified>
</cp:coreProperties>
</file>