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rudh\Desktop\Udacity - AB testing\"/>
    </mc:Choice>
  </mc:AlternateContent>
  <bookViews>
    <workbookView xWindow="0" yWindow="0" windowWidth="25605" windowHeight="16005"/>
  </bookViews>
  <sheets>
    <sheet name="Control" sheetId="1" r:id="rId1"/>
    <sheet name="Experimen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M20" i="1"/>
  <c r="M13" i="1"/>
  <c r="M8" i="1"/>
  <c r="M12" i="1"/>
  <c r="M9" i="1"/>
  <c r="M15" i="1"/>
  <c r="M17" i="1"/>
  <c r="M18" i="1"/>
  <c r="M14" i="1"/>
  <c r="M22" i="1"/>
  <c r="I12" i="1"/>
  <c r="I13" i="1"/>
  <c r="I14" i="1"/>
  <c r="I10" i="1"/>
  <c r="I22" i="1"/>
  <c r="I19" i="1"/>
  <c r="I20" i="1"/>
  <c r="I25" i="1"/>
  <c r="I24" i="1"/>
  <c r="X38" i="1"/>
  <c r="I8" i="1"/>
  <c r="I9" i="1"/>
  <c r="I15" i="1"/>
  <c r="I17" i="1"/>
  <c r="I18" i="1"/>
  <c r="M25" i="1"/>
  <c r="M24" i="1"/>
</calcChain>
</file>

<file path=xl/sharedStrings.xml><?xml version="1.0" encoding="utf-8"?>
<sst xmlns="http://schemas.openxmlformats.org/spreadsheetml/2006/main" count="114" uniqueCount="58">
  <si>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</si>
  <si>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</si>
  <si>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</si>
  <si>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</si>
  <si>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</si>
  <si>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</si>
  <si>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</si>
  <si>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</si>
  <si>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</si>
  <si>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</si>
  <si>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</si>
  <si>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</si>
  <si>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</si>
  <si>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</si>
  <si>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</si>
  <si>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</si>
  <si>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</si>
  <si>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</si>
  <si>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</si>
  <si>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</si>
  <si>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</si>
  <si>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</si>
  <si>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</si>
  <si>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</si>
  <si>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</si>
  <si>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</si>
  <si>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</si>
  <si>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</si>
  <si>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</si>
  <si>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</si>
  <si>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</si>
  <si>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</si>
  <si>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</si>
  <si>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</si>
  <si>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</si>
  <si>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</si>
  <si>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</si>
  <si>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</si>
  <si>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</si>
  <si>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</si>
  <si>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</si>
  <si>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</si>
  <si>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 Conversion Calculation  :</t>
  </si>
  <si>
    <t xml:space="preserve">Control : </t>
  </si>
  <si>
    <t xml:space="preserve">Total Enrollments :  </t>
  </si>
  <si>
    <t xml:space="preserve">Total clicks : </t>
  </si>
  <si>
    <t xml:space="preserve">Experiment : </t>
  </si>
  <si>
    <t xml:space="preserve">Total Enrollments ; </t>
  </si>
  <si>
    <t>Pooled variance :</t>
  </si>
  <si>
    <t xml:space="preserve">Standard Error : </t>
  </si>
  <si>
    <t xml:space="preserve">Ratio : </t>
  </si>
  <si>
    <t xml:space="preserve">d-cap : </t>
  </si>
  <si>
    <t xml:space="preserve">Margin of error : </t>
  </si>
  <si>
    <t xml:space="preserve">CI Upper : </t>
  </si>
  <si>
    <t xml:space="preserve">CI lower : </t>
  </si>
  <si>
    <t>Net Conversion Calculation  :</t>
  </si>
  <si>
    <t xml:space="preserve">Total Payments:  </t>
  </si>
  <si>
    <t xml:space="preserve">Total Payments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</si>
</sst>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1" applyNumberFormat="0" applyFill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6" fillId="0" borderId="0" xfId="0" applyFont="1" applyAlignment="1"/>
    <xf numFmtId="0" fontId="4" fillId="3" borderId="0" xfId="2" applyAlignment="1"/>
    <xf numFmtId="0" fontId="3" fillId="2" borderId="0" xfId="1" applyAlignment="1"/>
    <xf numFmtId="0" fontId="2" fillId="0" borderId="0" xfId="0" applyFont="1" applyAlignment="1"/>
    <xf numFmtId="0" fontId="5" fillId="0" borderId="1" xfId="3" applyAlignment="1"/>
  </cellXfs>
  <cellStyles count="4">
    <cellStyle name="Bad" xfId="2" builtinId="27"/>
    <cellStyle name="Good" xfId="1" builtinId="26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pane ySplit="1" topLeftCell="A2" activePane="bottomLeft" state="frozen"/>
      <selection pane="bottomLeft" activeCell="M24" sqref="M24"/>
    </sheetView>
  </sheetViews>
  <sheetFormatPr defaultColWidth="14.42578125" defaultRowHeight="15.75" customHeight="1" x14ac:dyDescent="0.2"/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15.75" customHeight="1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13" ht="15.75" customHeight="1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13" ht="15.75" customHeight="1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13" ht="15.75" customHeight="1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13" ht="15.75" customHeight="1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G6" s="5" t="s">
        <v>42</v>
      </c>
      <c r="K6" s="5" t="s">
        <v>55</v>
      </c>
    </row>
    <row r="7" spans="1:13" ht="15.75" customHeight="1" x14ac:dyDescent="0.2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G7" s="6" t="s">
        <v>43</v>
      </c>
      <c r="H7" s="6"/>
      <c r="I7" s="6"/>
      <c r="K7" s="6" t="s">
        <v>43</v>
      </c>
      <c r="L7" s="6"/>
      <c r="M7" s="6"/>
    </row>
    <row r="8" spans="1:13" ht="15.75" customHeight="1" x14ac:dyDescent="0.2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G8" s="6" t="s">
        <v>44</v>
      </c>
      <c r="H8" s="6"/>
      <c r="I8" s="6">
        <f>SUM(D2:D24)</f>
        <v>3785</v>
      </c>
      <c r="K8" s="6" t="s">
        <v>56</v>
      </c>
      <c r="L8" s="6"/>
      <c r="M8" s="6">
        <f>SUM(E2:E24)</f>
        <v>2033</v>
      </c>
    </row>
    <row r="9" spans="1:13" ht="15.75" customHeight="1" x14ac:dyDescent="0.2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G9" s="6" t="s">
        <v>45</v>
      </c>
      <c r="H9" s="6"/>
      <c r="I9" s="6">
        <f>SUM(C2:C24)</f>
        <v>17293</v>
      </c>
      <c r="K9" s="6" t="s">
        <v>45</v>
      </c>
      <c r="L9" s="6"/>
      <c r="M9" s="6">
        <f>SUM(C2:C24)</f>
        <v>17293</v>
      </c>
    </row>
    <row r="10" spans="1:13" ht="15.75" customHeight="1" x14ac:dyDescent="0.2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G10" s="6" t="s">
        <v>50</v>
      </c>
      <c r="I10" s="8">
        <f xml:space="preserve"> 3785 / 17293</f>
        <v>0.2188746891805933</v>
      </c>
      <c r="K10" s="6" t="s">
        <v>50</v>
      </c>
      <c r="M10" s="8">
        <f xml:space="preserve"> 2033 / 17293</f>
        <v>0.11756201931417337</v>
      </c>
    </row>
    <row r="11" spans="1:13" ht="15.75" customHeight="1" x14ac:dyDescent="0.2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G11" s="7" t="s">
        <v>46</v>
      </c>
      <c r="H11" s="7"/>
      <c r="I11" s="7"/>
      <c r="K11" s="7" t="s">
        <v>46</v>
      </c>
      <c r="L11" s="7"/>
      <c r="M11" s="7"/>
    </row>
    <row r="12" spans="1:13" ht="15.75" customHeight="1" x14ac:dyDescent="0.2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G12" s="7" t="s">
        <v>47</v>
      </c>
      <c r="H12" s="7"/>
      <c r="I12" s="7">
        <f>SUM(Experiment!D2:D24)</f>
        <v>3423</v>
      </c>
      <c r="K12" s="7" t="s">
        <v>57</v>
      </c>
      <c r="L12" s="7"/>
      <c r="M12" s="7">
        <f>SUM(Experiment!E2:E24)</f>
        <v>1945</v>
      </c>
    </row>
    <row r="13" spans="1:13" ht="15.75" customHeight="1" x14ac:dyDescent="0.2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G13" s="7" t="s">
        <v>45</v>
      </c>
      <c r="H13" s="7"/>
      <c r="I13" s="7">
        <f>SUM(Experiment!C2:C24)</f>
        <v>17260</v>
      </c>
      <c r="K13" s="7" t="s">
        <v>45</v>
      </c>
      <c r="L13" s="7"/>
      <c r="M13" s="7">
        <f>SUM(Experiment!C2:C24)</f>
        <v>17260</v>
      </c>
    </row>
    <row r="14" spans="1:13" ht="15.75" customHeight="1" x14ac:dyDescent="0.2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G14" s="7" t="s">
        <v>50</v>
      </c>
      <c r="I14">
        <f>I12/I13</f>
        <v>0.19831981460023174</v>
      </c>
      <c r="K14" s="7" t="s">
        <v>50</v>
      </c>
      <c r="M14">
        <f>M12/M13</f>
        <v>0.1126882966396292</v>
      </c>
    </row>
    <row r="15" spans="1:13" ht="15.75" customHeight="1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G15" s="3" t="s">
        <v>48</v>
      </c>
      <c r="I15">
        <f xml:space="preserve"> (I8+I12) / (I9 + I13)</f>
        <v>0.20860706740369866</v>
      </c>
      <c r="K15" s="3" t="s">
        <v>48</v>
      </c>
      <c r="M15">
        <f xml:space="preserve"> (M8+M12) / (M9 + M13)</f>
        <v>0.11512748531241861</v>
      </c>
    </row>
    <row r="16" spans="1:13" ht="15.75" customHeight="1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13" ht="15.75" customHeight="1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I17">
        <f xml:space="preserve"> (I15*(1-I15)) * ((1/I9)+(1/I13))</f>
        <v>1.911154567379034E-5</v>
      </c>
      <c r="M17">
        <f xml:space="preserve"> (M15*(1-M15)) * ((1/M9)+(1/M13))</f>
        <v>1.179327298464559E-5</v>
      </c>
    </row>
    <row r="18" spans="1:13" ht="15.75" customHeight="1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I18">
        <f>SQRT(I17)</f>
        <v>4.3716753852259364E-3</v>
      </c>
      <c r="M18">
        <f>SQRT(M17)</f>
        <v>3.4341335129324238E-3</v>
      </c>
    </row>
    <row r="19" spans="1:13" ht="15.75" customHeight="1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G19" s="3" t="s">
        <v>49</v>
      </c>
      <c r="I19" s="5">
        <f>0.0044</f>
        <v>4.4000000000000003E-3</v>
      </c>
      <c r="K19" s="3" t="s">
        <v>49</v>
      </c>
      <c r="M19" s="5">
        <v>3.4341300000000001E-3</v>
      </c>
    </row>
    <row r="20" spans="1:13" ht="15.75" customHeight="1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G20" s="8" t="s">
        <v>52</v>
      </c>
      <c r="I20">
        <f xml:space="preserve"> 1.96 * I19</f>
        <v>8.6239999999999997E-3</v>
      </c>
      <c r="K20" s="8" t="s">
        <v>52</v>
      </c>
      <c r="M20">
        <f xml:space="preserve"> 1.96 * M19</f>
        <v>6.7308947999999997E-3</v>
      </c>
    </row>
    <row r="21" spans="1:13" ht="15.75" customHeight="1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13" ht="15.75" customHeight="1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G22" s="8" t="s">
        <v>51</v>
      </c>
      <c r="I22">
        <f>I14-I10</f>
        <v>-2.0554874580361565E-2</v>
      </c>
      <c r="K22" s="8" t="s">
        <v>51</v>
      </c>
      <c r="M22">
        <f>M14-M10</f>
        <v>-4.8737226745441675E-3</v>
      </c>
    </row>
    <row r="23" spans="1:13" ht="15.75" customHeight="1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13" ht="15.75" customHeight="1" thickBot="1" x14ac:dyDescent="0.3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G24" s="9" t="s">
        <v>53</v>
      </c>
      <c r="H24" s="9"/>
      <c r="I24" s="9">
        <f>I22+I20</f>
        <v>-1.1930874580361565E-2</v>
      </c>
      <c r="J24" s="9"/>
      <c r="K24" s="9" t="s">
        <v>53</v>
      </c>
      <c r="L24" s="9"/>
      <c r="M24" s="9">
        <f>M22+M20</f>
        <v>1.8571721254558322E-3</v>
      </c>
    </row>
    <row r="25" spans="1:13" ht="15.75" customHeight="1" thickTop="1" thickBot="1" x14ac:dyDescent="0.3">
      <c r="A25" s="1" t="s">
        <v>28</v>
      </c>
      <c r="B25" s="2">
        <v>9437</v>
      </c>
      <c r="C25" s="2">
        <v>788</v>
      </c>
      <c r="D25" s="1"/>
      <c r="E25" s="4"/>
      <c r="G25" s="9" t="s">
        <v>54</v>
      </c>
      <c r="H25" s="9"/>
      <c r="I25" s="9">
        <f>I22-I20</f>
        <v>-2.9178874580361565E-2</v>
      </c>
      <c r="J25" s="9"/>
      <c r="K25" s="9" t="s">
        <v>54</v>
      </c>
      <c r="L25" s="9"/>
      <c r="M25" s="9">
        <f>M22-M20</f>
        <v>-1.1604617474544167E-2</v>
      </c>
    </row>
    <row r="26" spans="1:13" ht="15.75" customHeight="1" thickTop="1" x14ac:dyDescent="0.2">
      <c r="A26" s="1" t="s">
        <v>29</v>
      </c>
      <c r="B26" s="2">
        <v>9420</v>
      </c>
      <c r="C26" s="2">
        <v>781</v>
      </c>
      <c r="D26" s="1"/>
      <c r="E26" s="4"/>
    </row>
    <row r="27" spans="1:13" ht="15.75" customHeight="1" x14ac:dyDescent="0.2">
      <c r="A27" s="1" t="s">
        <v>30</v>
      </c>
      <c r="B27" s="2">
        <v>9570</v>
      </c>
      <c r="C27" s="2">
        <v>805</v>
      </c>
      <c r="D27" s="1"/>
      <c r="E27" s="4"/>
    </row>
    <row r="28" spans="1:13" ht="15.75" customHeight="1" x14ac:dyDescent="0.2">
      <c r="A28" s="1" t="s">
        <v>31</v>
      </c>
      <c r="B28" s="2">
        <v>9921</v>
      </c>
      <c r="C28" s="2">
        <v>830</v>
      </c>
      <c r="D28" s="1"/>
      <c r="E28" s="4"/>
    </row>
    <row r="29" spans="1:13" ht="15.75" customHeight="1" x14ac:dyDescent="0.2">
      <c r="A29" s="1" t="s">
        <v>32</v>
      </c>
      <c r="B29" s="2">
        <v>9424</v>
      </c>
      <c r="C29" s="2">
        <v>781</v>
      </c>
      <c r="D29" s="1"/>
      <c r="E29" s="4"/>
    </row>
    <row r="30" spans="1:13" ht="15.75" customHeight="1" x14ac:dyDescent="0.2">
      <c r="A30" s="1" t="s">
        <v>33</v>
      </c>
      <c r="B30" s="2">
        <v>9010</v>
      </c>
      <c r="C30" s="2">
        <v>756</v>
      </c>
      <c r="D30" s="1"/>
      <c r="E30" s="4"/>
    </row>
    <row r="31" spans="1:13" ht="15.75" customHeight="1" x14ac:dyDescent="0.2">
      <c r="A31" s="1" t="s">
        <v>34</v>
      </c>
      <c r="B31" s="2">
        <v>9656</v>
      </c>
      <c r="C31" s="2">
        <v>825</v>
      </c>
      <c r="D31" s="1"/>
      <c r="E31" s="4"/>
    </row>
    <row r="32" spans="1:13" ht="15.75" customHeight="1" x14ac:dyDescent="0.2">
      <c r="A32" s="1" t="s">
        <v>35</v>
      </c>
      <c r="B32" s="2">
        <v>10419</v>
      </c>
      <c r="C32" s="2">
        <v>874</v>
      </c>
      <c r="D32" s="1"/>
      <c r="E32" s="4"/>
    </row>
    <row r="33" spans="1:24" ht="15.75" customHeight="1" x14ac:dyDescent="0.2">
      <c r="A33" s="1" t="s">
        <v>36</v>
      </c>
      <c r="B33" s="2">
        <v>9880</v>
      </c>
      <c r="C33" s="2">
        <v>830</v>
      </c>
      <c r="D33" s="1"/>
      <c r="E33" s="4"/>
    </row>
    <row r="34" spans="1:24" ht="15.75" customHeight="1" x14ac:dyDescent="0.2">
      <c r="A34" s="1" t="s">
        <v>37</v>
      </c>
      <c r="B34" s="2">
        <v>10134</v>
      </c>
      <c r="C34" s="2">
        <v>801</v>
      </c>
      <c r="D34" s="1"/>
      <c r="E34" s="4"/>
    </row>
    <row r="35" spans="1:24" ht="15.75" customHeight="1" x14ac:dyDescent="0.2">
      <c r="A35" s="1" t="s">
        <v>38</v>
      </c>
      <c r="B35" s="2">
        <v>9717</v>
      </c>
      <c r="C35" s="2">
        <v>814</v>
      </c>
      <c r="D35" s="1"/>
      <c r="E35" s="4"/>
    </row>
    <row r="36" spans="1:24" ht="15.75" customHeight="1" x14ac:dyDescent="0.2">
      <c r="A36" s="1" t="s">
        <v>39</v>
      </c>
      <c r="B36" s="2">
        <v>9192</v>
      </c>
      <c r="C36" s="2">
        <v>735</v>
      </c>
      <c r="D36" s="1"/>
      <c r="E36" s="4"/>
    </row>
    <row r="37" spans="1:24" ht="15.75" customHeight="1" x14ac:dyDescent="0.2">
      <c r="A37" s="1" t="s">
        <v>40</v>
      </c>
      <c r="B37" s="2">
        <v>8630</v>
      </c>
      <c r="C37" s="2">
        <v>743</v>
      </c>
      <c r="D37" s="1"/>
      <c r="E37" s="4"/>
    </row>
    <row r="38" spans="1:24" ht="15.75" customHeight="1" x14ac:dyDescent="0.2">
      <c r="A38" s="1" t="s">
        <v>41</v>
      </c>
      <c r="B38" s="2">
        <v>8970</v>
      </c>
      <c r="C38" s="2">
        <v>722</v>
      </c>
      <c r="D38" s="1"/>
      <c r="E38" s="4"/>
      <c r="X38">
        <f>+W39</f>
        <v>0</v>
      </c>
    </row>
    <row r="39" spans="1:24" ht="15.75" customHeight="1" x14ac:dyDescent="0.2">
      <c r="A39" s="1"/>
      <c r="B39" s="2"/>
      <c r="C39" s="2"/>
      <c r="D39" s="1"/>
      <c r="E39" s="4"/>
    </row>
    <row r="40" spans="1:24" ht="12.75" x14ac:dyDescent="0.2">
      <c r="A40" s="1"/>
      <c r="B40" s="2"/>
      <c r="C40" s="2"/>
      <c r="D40" s="1"/>
      <c r="E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2">
      <c r="A25" s="1" t="s">
        <v>28</v>
      </c>
      <c r="B25" s="2">
        <v>9359</v>
      </c>
      <c r="C25" s="2">
        <v>789</v>
      </c>
      <c r="D25" s="4"/>
      <c r="E25" s="4"/>
    </row>
    <row r="26" spans="1:5" ht="15.75" customHeight="1" x14ac:dyDescent="0.2">
      <c r="A26" s="1" t="s">
        <v>29</v>
      </c>
      <c r="B26" s="2">
        <v>9427</v>
      </c>
      <c r="C26" s="2">
        <v>743</v>
      </c>
      <c r="D26" s="4"/>
      <c r="E26" s="4"/>
    </row>
    <row r="27" spans="1:5" ht="15.75" customHeight="1" x14ac:dyDescent="0.2">
      <c r="A27" s="1" t="s">
        <v>30</v>
      </c>
      <c r="B27" s="2">
        <v>9633</v>
      </c>
      <c r="C27" s="2">
        <v>808</v>
      </c>
      <c r="D27" s="4"/>
      <c r="E27" s="4"/>
    </row>
    <row r="28" spans="1:5" ht="15.75" customHeight="1" x14ac:dyDescent="0.2">
      <c r="A28" s="1" t="s">
        <v>31</v>
      </c>
      <c r="B28" s="2">
        <v>9842</v>
      </c>
      <c r="C28" s="2">
        <v>831</v>
      </c>
      <c r="D28" s="4"/>
      <c r="E28" s="4"/>
    </row>
    <row r="29" spans="1:5" ht="15.75" customHeight="1" x14ac:dyDescent="0.2">
      <c r="A29" s="1" t="s">
        <v>32</v>
      </c>
      <c r="B29" s="2">
        <v>9272</v>
      </c>
      <c r="C29" s="2">
        <v>767</v>
      </c>
      <c r="D29" s="4"/>
      <c r="E29" s="4"/>
    </row>
    <row r="30" spans="1:5" ht="15.75" customHeight="1" x14ac:dyDescent="0.2">
      <c r="A30" s="1" t="s">
        <v>33</v>
      </c>
      <c r="B30" s="2">
        <v>8969</v>
      </c>
      <c r="C30" s="2">
        <v>760</v>
      </c>
      <c r="D30" s="4"/>
      <c r="E30" s="4"/>
    </row>
    <row r="31" spans="1:5" ht="15.75" customHeight="1" x14ac:dyDescent="0.2">
      <c r="A31" s="1" t="s">
        <v>34</v>
      </c>
      <c r="B31" s="2">
        <v>9697</v>
      </c>
      <c r="C31" s="2">
        <v>850</v>
      </c>
      <c r="D31" s="4"/>
      <c r="E31" s="4"/>
    </row>
    <row r="32" spans="1:5" ht="15.75" customHeight="1" x14ac:dyDescent="0.2">
      <c r="A32" s="1" t="s">
        <v>35</v>
      </c>
      <c r="B32" s="2">
        <v>10445</v>
      </c>
      <c r="C32" s="2">
        <v>851</v>
      </c>
      <c r="D32" s="4"/>
      <c r="E32" s="4"/>
    </row>
    <row r="33" spans="1:5" ht="15.75" customHeight="1" x14ac:dyDescent="0.2">
      <c r="A33" s="1" t="s">
        <v>36</v>
      </c>
      <c r="B33" s="2">
        <v>9931</v>
      </c>
      <c r="C33" s="2">
        <v>831</v>
      </c>
      <c r="D33" s="4"/>
      <c r="E33" s="4"/>
    </row>
    <row r="34" spans="1:5" ht="15.75" customHeight="1" x14ac:dyDescent="0.2">
      <c r="A34" s="1" t="s">
        <v>37</v>
      </c>
      <c r="B34" s="2">
        <v>10042</v>
      </c>
      <c r="C34" s="2">
        <v>802</v>
      </c>
      <c r="D34" s="4"/>
      <c r="E34" s="4"/>
    </row>
    <row r="35" spans="1:5" ht="15.75" customHeight="1" x14ac:dyDescent="0.2">
      <c r="A35" s="1" t="s">
        <v>38</v>
      </c>
      <c r="B35" s="2">
        <v>9721</v>
      </c>
      <c r="C35" s="2">
        <v>829</v>
      </c>
      <c r="D35" s="4"/>
      <c r="E35" s="4"/>
    </row>
    <row r="36" spans="1:5" ht="15.75" customHeight="1" x14ac:dyDescent="0.2">
      <c r="A36" s="1" t="s">
        <v>39</v>
      </c>
      <c r="B36" s="2">
        <v>9304</v>
      </c>
      <c r="C36" s="2">
        <v>770</v>
      </c>
      <c r="D36" s="4"/>
      <c r="E36" s="4"/>
    </row>
    <row r="37" spans="1:5" ht="15.75" customHeight="1" x14ac:dyDescent="0.2">
      <c r="A37" s="1" t="s">
        <v>40</v>
      </c>
      <c r="B37" s="2">
        <v>8668</v>
      </c>
      <c r="C37" s="2">
        <v>724</v>
      </c>
      <c r="D37" s="4"/>
      <c r="E37" s="4"/>
    </row>
    <row r="38" spans="1:5" ht="15.75" customHeight="1" x14ac:dyDescent="0.2">
      <c r="A38" s="1" t="s">
        <v>41</v>
      </c>
      <c r="B38" s="2">
        <v>8988</v>
      </c>
      <c r="C38" s="2">
        <v>710</v>
      </c>
      <c r="D38" s="4"/>
      <c r="E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2016-12-16T12:01:19Z</dcterms:created>
  <dcterms:modified xsi:type="dcterms:W3CDTF">2016-12-20T16:19:54Z</dcterms:modified>
</cp:coreProperties>
</file>