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hahnawaz Saifi\OneDrive\Pictures\Desktop\Excel\"/>
    </mc:Choice>
  </mc:AlternateContent>
  <xr:revisionPtr revIDLastSave="0" documentId="13_ncr:1_{C15EBC95-33FA-4FD8-8DD0-6A530A42EF8D}" xr6:coauthVersionLast="47" xr6:coauthVersionMax="47" xr10:uidLastSave="{00000000-0000-0000-0000-000000000000}"/>
  <bookViews>
    <workbookView xWindow="-120" yWindow="-120" windowWidth="20730" windowHeight="11760" xr2:uid="{F8420BDF-C08E-4FBB-891B-F574F63AC6D0}"/>
  </bookViews>
  <sheets>
    <sheet name="Sheets Design" sheetId="5" r:id="rId1"/>
    <sheet name="Dashboard" sheetId="6" r:id="rId2"/>
    <sheet name="BlinkIT Grocery Data" sheetId="1" r:id="rId3"/>
  </sheets>
  <definedNames>
    <definedName name="_xlchart.v2.0" hidden="1">'Sheets Design'!$D$78:$D$80</definedName>
    <definedName name="_xlchart.v2.1" hidden="1">'Sheets Design'!$E$77</definedName>
    <definedName name="_xlchart.v2.2" hidden="1">'Sheets Design'!$E$78:$E$80</definedName>
    <definedName name="_xlchart.v2.3" hidden="1">'Sheets Design'!$D$78:$D$80</definedName>
    <definedName name="_xlchart.v2.4" hidden="1">'Sheets Design'!$E$77</definedName>
    <definedName name="_xlchart.v2.5" hidden="1">'Sheets Design'!$E$78:$E$80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9" i="5" l="1"/>
  <c r="D80" i="5"/>
  <c r="D78" i="5"/>
  <c r="E78" i="5"/>
  <c r="A9" i="5"/>
  <c r="E80" i="5"/>
  <c r="B9" i="5"/>
  <c r="C9" i="5"/>
  <c r="E79" i="5"/>
  <c r="D9" i="5"/>
</calcChain>
</file>

<file path=xl/sharedStrings.xml><?xml version="1.0" encoding="utf-8"?>
<sst xmlns="http://schemas.openxmlformats.org/spreadsheetml/2006/main" count="59752" uniqueCount="1630">
  <si>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</si>
  <si>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</si>
  <si>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</si>
  <si>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</si>
  <si>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</si>
  <si>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</si>
  <si>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</si>
  <si>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</si>
  <si>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</si>
  <si>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</si>
  <si>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</si>
  <si>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</si>
  <si>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</si>
  <si>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</si>
  <si>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</si>
  <si>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</si>
  <si>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</si>
  <si>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</si>
  <si>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</si>
  <si>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</si>
  <si>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</si>
  <si>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</si>
  <si>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</si>
  <si>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</si>
  <si>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</si>
  <si>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</si>
  <si>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</si>
  <si>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</si>
  <si>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</si>
  <si>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</si>
  <si>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</si>
  <si>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</si>
  <si>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</si>
  <si>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</si>
  <si>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</si>
  <si>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</si>
  <si>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</si>
  <si>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</si>
  <si>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</si>
  <si>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</si>
  <si>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</si>
  <si>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</si>
  <si>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</si>
  <si>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</si>
  <si>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</si>
  <si>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</si>
  <si>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</si>
  <si>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</si>
  <si>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</si>
  <si>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</si>
  <si>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</si>
  <si>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</si>
  <si>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</si>
  <si>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</si>
  <si>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</si>
  <si>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</si>
  <si>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</si>
  <si>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</si>
  <si>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</si>
  <si>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</si>
  <si>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</si>
  <si>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</si>
  <si>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</si>
  <si>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</si>
  <si>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</si>
  <si>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</si>
  <si>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</si>
  <si>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</si>
  <si>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</si>
  <si>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</si>
  <si>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</si>
  <si>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</si>
  <si>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</si>
  <si>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</si>
  <si>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</si>
  <si>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</si>
  <si>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</si>
  <si>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</si>
  <si>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</si>
  <si>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</si>
  <si>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</si>
  <si>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</si>
  <si>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</si>
  <si>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</si>
  <si>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</si>
  <si>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</si>
  <si>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</si>
  <si>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</si>
  <si>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</si>
  <si>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</si>
  <si>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</si>
  <si>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</si>
  <si>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</si>
  <si>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</si>
  <si>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</si>
  <si>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</si>
  <si>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</si>
  <si>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</si>
  <si>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</si>
  <si>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</si>
  <si>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</si>
  <si>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</si>
  <si>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</si>
  <si>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</si>
  <si>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</si>
  <si>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</si>
  <si>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</si>
  <si>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</si>
  <si>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</si>
  <si>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</si>
  <si>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</si>
  <si>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</si>
  <si>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</si>
  <si>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</si>
  <si>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</si>
  <si>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</si>
  <si>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</si>
  <si>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</si>
  <si>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</si>
  <si>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</si>
  <si>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</si>
  <si>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</si>
  <si>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</si>
  <si>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</si>
  <si>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</si>
  <si>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</si>
  <si>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</si>
  <si>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</si>
  <si>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</si>
  <si>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</si>
  <si>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</si>
  <si>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</si>
  <si>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</si>
  <si>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</si>
  <si>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</si>
  <si>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</si>
  <si>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</si>
  <si>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</si>
  <si>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</si>
  <si>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</si>
  <si>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</si>
  <si>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</si>
  <si>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</si>
  <si>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</si>
  <si>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</si>
  <si>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</si>
  <si>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</si>
  <si>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</si>
  <si>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</si>
  <si>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</si>
  <si>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</si>
  <si>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</si>
  <si>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</si>
  <si>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</si>
  <si>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</si>
  <si>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</si>
  <si>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</si>
  <si>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</si>
  <si>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</si>
  <si>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</si>
  <si>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</si>
  <si>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</si>
  <si>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</si>
  <si>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</si>
  <si>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</si>
  <si>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</si>
  <si>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</si>
  <si>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</si>
  <si>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</si>
  <si>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</si>
  <si>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</si>
  <si>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</si>
  <si>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</si>
  <si>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</si>
  <si>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</si>
  <si>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</si>
  <si>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</si>
  <si>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</si>
  <si>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</si>
  <si>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</si>
  <si>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</si>
  <si>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</si>
  <si>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</si>
  <si>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</si>
  <si>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</si>
  <si>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</si>
  <si>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</si>
  <si>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</si>
  <si>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</si>
  <si>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</si>
  <si>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</si>
  <si>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</si>
  <si>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</si>
  <si>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</si>
  <si>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</si>
  <si>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</si>
  <si>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</si>
  <si>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</si>
  <si>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</si>
  <si>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</si>
  <si>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</si>
  <si>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</si>
  <si>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</si>
  <si>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</si>
  <si>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</si>
  <si>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</si>
  <si>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</si>
  <si>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</si>
  <si>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</si>
  <si>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</si>
  <si>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</si>
  <si>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</si>
  <si>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</si>
  <si>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</si>
  <si>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</si>
  <si>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</si>
  <si>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</si>
  <si>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</si>
  <si>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</si>
  <si>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</si>
  <si>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</si>
  <si>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</si>
  <si>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</si>
  <si>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</si>
  <si>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</si>
  <si>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</si>
  <si>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</si>
  <si>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</si>
  <si>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</si>
  <si>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</si>
  <si>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</si>
  <si>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</si>
  <si>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</si>
  <si>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</si>
  <si>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</si>
  <si>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</si>
  <si>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</si>
  <si>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</si>
  <si>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</si>
  <si>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</si>
  <si>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</si>
  <si>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</si>
  <si>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</si>
  <si>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</si>
  <si>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</si>
  <si>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</si>
  <si>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</si>
  <si>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</si>
  <si>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</si>
  <si>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</si>
  <si>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</si>
  <si>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</si>
  <si>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</si>
  <si>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</si>
  <si>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</si>
  <si>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</si>
  <si>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</si>
  <si>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</si>
  <si>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</si>
  <si>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</si>
  <si>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</si>
  <si>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</si>
  <si>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</si>
  <si>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</si>
  <si>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</si>
  <si>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</si>
  <si>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</si>
  <si>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</si>
  <si>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</si>
  <si>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</si>
  <si>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</si>
  <si>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</si>
  <si>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</si>
  <si>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</si>
  <si>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</si>
  <si>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</si>
  <si>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</si>
  <si>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</si>
  <si>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</si>
  <si>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</si>
  <si>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</si>
  <si>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</si>
  <si>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</si>
  <si>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</si>
  <si>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</si>
  <si>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</si>
  <si>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</si>
  <si>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</si>
  <si>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</si>
  <si>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</si>
  <si>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</si>
  <si>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</si>
  <si>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</si>
  <si>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</si>
  <si>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</si>
  <si>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</si>
  <si>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</si>
  <si>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</si>
  <si>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</si>
  <si>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</si>
  <si>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</si>
  <si>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</si>
  <si>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</si>
  <si>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</si>
  <si>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</si>
  <si>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</si>
  <si>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</si>
  <si>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</si>
  <si>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</si>
  <si>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</si>
  <si>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</si>
  <si>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</si>
  <si>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</si>
  <si>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</si>
  <si>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</si>
  <si>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</si>
  <si>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</si>
  <si>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</si>
  <si>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</si>
  <si>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</si>
  <si>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</si>
  <si>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</si>
  <si>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</si>
  <si>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</si>
  <si>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</si>
  <si>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</si>
  <si>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</si>
  <si>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</si>
  <si>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</si>
  <si>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</si>
  <si>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</si>
  <si>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</si>
  <si>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</si>
  <si>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</si>
  <si>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</si>
  <si>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</si>
  <si>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</si>
  <si>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</si>
  <si>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</si>
  <si>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</si>
  <si>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</si>
  <si>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</si>
  <si>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</si>
  <si>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</si>
  <si>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</si>
  <si>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</si>
  <si>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</si>
  <si>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</si>
  <si>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</si>
  <si>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</si>
  <si>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</si>
  <si>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</si>
  <si>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</si>
  <si>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</si>
  <si>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</si>
  <si>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</si>
  <si>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</si>
  <si>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</si>
  <si>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</si>
  <si>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</si>
  <si>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</si>
  <si>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</si>
  <si>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</si>
  <si>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</si>
  <si>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</si>
  <si>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</si>
  <si>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</si>
  <si>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</si>
  <si>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</si>
  <si>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</si>
  <si>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</si>
  <si>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</si>
  <si>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</si>
  <si>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</si>
  <si>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</si>
  <si>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</si>
  <si>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</si>
  <si>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</si>
  <si>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</si>
  <si>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</si>
  <si>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</si>
  <si>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</si>
  <si>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</si>
  <si>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</si>
  <si>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</si>
  <si>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</si>
  <si>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</si>
  <si>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</si>
  <si>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</si>
  <si>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</si>
  <si>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</si>
  <si>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</si>
  <si>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</si>
  <si>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</si>
  <si>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</si>
  <si>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</si>
  <si>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</si>
  <si>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</si>
  <si>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</si>
  <si>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</si>
  <si>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</si>
  <si>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</si>
  <si>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</si>
  <si>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</si>
  <si>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</si>
  <si>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</si>
  <si>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</si>
  <si>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</si>
  <si>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</si>
  <si>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</si>
  <si>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</si>
  <si>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</si>
  <si>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</si>
  <si>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</si>
  <si>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</si>
  <si>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</si>
  <si>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</si>
  <si>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</si>
  <si>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</si>
  <si>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</si>
  <si>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</si>
  <si>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</si>
  <si>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</si>
  <si>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</si>
  <si>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</si>
  <si>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</si>
  <si>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</si>
  <si>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</si>
  <si>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</si>
  <si>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</si>
  <si>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</si>
  <si>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</si>
  <si>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</si>
  <si>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</si>
  <si>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</si>
  <si>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</si>
  <si>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</si>
  <si>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</si>
  <si>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</si>
  <si>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</si>
  <si>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</si>
  <si>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</si>
  <si>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</si>
  <si>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</si>
  <si>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</si>
  <si>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</si>
  <si>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</si>
  <si>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</si>
  <si>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</si>
  <si>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</si>
  <si>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</si>
  <si>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</si>
  <si>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</si>
  <si>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</si>
  <si>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</si>
  <si>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</si>
  <si>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</si>
  <si>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</si>
  <si>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</si>
  <si>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</si>
  <si>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</si>
  <si>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</si>
  <si>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</si>
  <si>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</si>
  <si>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</si>
  <si>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</si>
  <si>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</si>
  <si>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</si>
  <si>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</si>
  <si>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</si>
  <si>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</si>
  <si>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</si>
  <si>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</si>
  <si>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</si>
  <si>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</si>
  <si>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</si>
  <si>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</si>
  <si>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</si>
  <si>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</si>
  <si>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</si>
  <si>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</si>
  <si>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</si>
  <si>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</si>
  <si>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</si>
  <si>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</si>
  <si>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</si>
  <si>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</si>
  <si>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</si>
  <si>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</si>
  <si>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</si>
  <si>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</si>
  <si>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</si>
  <si>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</si>
  <si>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</si>
  <si>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</si>
  <si>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</si>
  <si>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</si>
  <si>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</si>
  <si>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</si>
  <si>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</si>
  <si>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</si>
  <si>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</si>
  <si>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</si>
  <si>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</si>
  <si>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</si>
  <si>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</si>
  <si>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</si>
  <si>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</si>
  <si>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</si>
  <si>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</si>
  <si>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</si>
  <si>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</si>
  <si>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</si>
  <si>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</si>
  <si>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</si>
  <si>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</si>
  <si>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</si>
  <si>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</si>
  <si>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</si>
  <si>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</si>
  <si>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</si>
  <si>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</si>
  <si>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</si>
  <si>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</si>
  <si>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</si>
  <si>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</si>
  <si>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</si>
  <si>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</si>
  <si>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</si>
  <si>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</si>
  <si>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</si>
  <si>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</si>
  <si>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</si>
  <si>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</si>
  <si>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</si>
  <si>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</si>
  <si>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</si>
  <si>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</si>
  <si>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</si>
  <si>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</si>
  <si>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</si>
  <si>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</si>
  <si>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</si>
  <si>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</si>
  <si>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</si>
  <si>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</si>
  <si>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</si>
  <si>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</si>
  <si>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</si>
  <si>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</si>
  <si>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</si>
  <si>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</si>
  <si>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</si>
  <si>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</si>
  <si>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</si>
  <si>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</si>
  <si>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</si>
  <si>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</si>
  <si>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</si>
  <si>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</si>
  <si>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</si>
  <si>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</si>
  <si>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</si>
  <si>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</si>
  <si>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</si>
  <si>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</si>
  <si>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</si>
  <si>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</si>
  <si>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</si>
  <si>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</si>
  <si>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</si>
  <si>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</si>
  <si>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</si>
  <si>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</si>
  <si>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</si>
  <si>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</si>
  <si>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</si>
  <si>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</si>
  <si>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</si>
  <si>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</si>
  <si>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</si>
  <si>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</si>
  <si>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</si>
  <si>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</si>
  <si>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</si>
  <si>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</si>
  <si>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</si>
  <si>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</si>
  <si>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</si>
  <si>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</si>
  <si>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</si>
  <si>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</si>
  <si>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</si>
  <si>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</si>
  <si>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</si>
  <si>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</si>
  <si>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</si>
  <si>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</si>
  <si>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</si>
  <si>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</si>
  <si>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</si>
  <si>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</si>
  <si>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</si>
  <si>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</si>
  <si>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</si>
  <si>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</si>
  <si>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</si>
  <si>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</si>
  <si>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</si>
  <si>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</si>
  <si>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</si>
  <si>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</si>
  <si>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</si>
  <si>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</si>
  <si>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</si>
  <si>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</si>
  <si>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</si>
  <si>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</si>
  <si>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</si>
  <si>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</si>
  <si>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</si>
  <si>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</si>
  <si>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</si>
  <si>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</si>
  <si>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</si>
  <si>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</si>
  <si>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</si>
  <si>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</si>
  <si>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</si>
  <si>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</si>
  <si>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</si>
  <si>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</si>
  <si>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</si>
  <si>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</si>
  <si>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</si>
  <si>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</si>
  <si>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</si>
  <si>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</si>
  <si>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</si>
  <si>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</si>
  <si>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</si>
  <si>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</si>
  <si>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</si>
  <si>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</si>
  <si>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</si>
  <si>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</si>
  <si>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</si>
  <si>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</si>
  <si>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</si>
  <si>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</si>
  <si>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</si>
  <si>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</si>
  <si>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</si>
  <si>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</si>
  <si>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</si>
  <si>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</si>
  <si>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</si>
  <si>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</si>
  <si>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</si>
  <si>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</si>
  <si>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</si>
  <si>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</si>
  <si>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</si>
  <si>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</si>
  <si>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</si>
  <si>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</si>
  <si>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</si>
  <si>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</si>
  <si>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</si>
  <si>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</si>
  <si>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</si>
  <si>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</si>
  <si>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</si>
  <si>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</si>
  <si>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</si>
  <si>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</si>
  <si>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</si>
  <si>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</si>
  <si>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</si>
  <si>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</si>
  <si>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</si>
  <si>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</si>
  <si>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</si>
  <si>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</si>
  <si>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</si>
  <si>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</si>
  <si>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</si>
  <si>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</si>
  <si>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</si>
  <si>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</si>
  <si>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</si>
  <si>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</si>
  <si>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</si>
  <si>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</si>
  <si>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</si>
  <si>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</si>
  <si>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</si>
  <si>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</si>
  <si>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</si>
  <si>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</si>
  <si>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</si>
  <si>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</si>
  <si>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</si>
  <si>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</si>
  <si>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</si>
  <si>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</si>
  <si>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</si>
  <si>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</si>
  <si>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</si>
  <si>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</si>
  <si>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</si>
  <si>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</si>
  <si>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</si>
  <si>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</si>
  <si>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</si>
  <si>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</si>
  <si>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</si>
  <si>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</si>
  <si>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</si>
  <si>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</si>
  <si>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</si>
  <si>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</si>
  <si>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</si>
  <si>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</si>
  <si>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</si>
  <si>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</si>
  <si>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</si>
  <si>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</si>
  <si>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</si>
  <si>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</si>
  <si>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</si>
  <si>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</si>
  <si>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</si>
  <si>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</si>
  <si>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</si>
  <si>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</si>
  <si>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</si>
  <si>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</si>
  <si>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</si>
  <si>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</si>
  <si>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</si>
  <si>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</si>
  <si>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</si>
  <si>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</si>
  <si>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</si>
  <si>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</si>
  <si>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</si>
  <si>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</si>
  <si>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</si>
  <si>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</si>
  <si>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</si>
  <si>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</si>
  <si>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</si>
  <si>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</si>
  <si>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</si>
  <si>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</si>
  <si>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</si>
  <si>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</si>
  <si>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</si>
  <si>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</si>
  <si>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</si>
  <si>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</si>
  <si>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</si>
  <si>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</si>
  <si>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</si>
  <si>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</si>
  <si>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</si>
  <si>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</si>
  <si>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</si>
  <si>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</si>
  <si>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</si>
  <si>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</si>
  <si>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</si>
  <si>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</si>
  <si>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</si>
  <si>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</si>
  <si>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</si>
  <si>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</si>
  <si>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</si>
  <si>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</si>
  <si>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</si>
  <si>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</si>
  <si>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</si>
  <si>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</si>
  <si>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</si>
  <si>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</si>
  <si>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</si>
  <si>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</si>
  <si>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</si>
  <si>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</si>
  <si>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</si>
  <si>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</si>
  <si>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</si>
  <si>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</si>
  <si>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</si>
  <si>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</si>
  <si>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</si>
  <si>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</si>
  <si>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</si>
  <si>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</si>
  <si>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</si>
  <si>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</si>
  <si>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</si>
  <si>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</si>
  <si>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</si>
  <si>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</si>
  <si>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</si>
  <si>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</si>
  <si>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</si>
  <si>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</si>
  <si>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</si>
  <si>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</si>
  <si>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</si>
  <si>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</si>
  <si>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</si>
  <si>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</si>
  <si>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</si>
  <si>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</si>
  <si>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</si>
  <si>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</si>
  <si>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</si>
  <si>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</si>
  <si>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</si>
  <si>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</si>
  <si>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</si>
  <si>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</si>
  <si>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</si>
  <si>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</si>
  <si>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</si>
  <si>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</si>
  <si>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</si>
  <si>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</si>
  <si>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</si>
  <si>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</si>
  <si>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</si>
  <si>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</si>
  <si>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</si>
  <si>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</si>
  <si>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</si>
  <si>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</si>
  <si>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</si>
  <si>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</si>
  <si>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</si>
  <si>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</si>
  <si>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</si>
  <si>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</si>
  <si>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</si>
  <si>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</si>
  <si>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</si>
  <si>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</si>
  <si>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</si>
  <si>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</si>
  <si>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</si>
  <si>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</si>
  <si>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</si>
  <si>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</si>
  <si>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</si>
  <si>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</si>
  <si>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</si>
  <si>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</si>
  <si>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</si>
  <si>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</si>
  <si>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</si>
  <si>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</si>
  <si>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</si>
  <si>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</si>
  <si>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</si>
  <si>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</si>
  <si>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</si>
  <si>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</si>
  <si>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</si>
  <si>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</si>
  <si>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</si>
  <si>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</si>
  <si>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</si>
  <si>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</si>
  <si>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</si>
  <si>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</si>
  <si>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</si>
  <si>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</si>
  <si>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</si>
  <si>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</si>
  <si>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</si>
  <si>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</si>
  <si>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</si>
  <si>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</si>
  <si>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</si>
  <si>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</si>
  <si>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</si>
  <si>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</si>
  <si>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</si>
  <si>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</si>
  <si>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</si>
  <si>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</si>
  <si>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</si>
  <si>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</si>
  <si>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</si>
  <si>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</si>
  <si>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</si>
  <si>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</si>
  <si>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</si>
  <si>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</si>
  <si>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</si>
  <si>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</si>
  <si>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</si>
  <si>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</si>
  <si>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</si>
  <si>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</si>
  <si>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</si>
  <si>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</si>
  <si>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</si>
  <si>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</si>
  <si>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</si>
  <si>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</si>
  <si>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</si>
  <si>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</si>
  <si>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</si>
  <si>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</si>
  <si>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</si>
  <si>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</si>
  <si>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</si>
  <si>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</si>
  <si>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</si>
  <si>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</si>
  <si>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</si>
  <si>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</si>
  <si>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</si>
  <si>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</si>
  <si>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</si>
  <si>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</si>
  <si>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</si>
  <si>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</si>
  <si>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</si>
  <si>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</si>
  <si>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</si>
  <si>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</si>
  <si>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</si>
  <si>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</si>
  <si>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</si>
  <si>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</si>
  <si>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</si>
  <si>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</si>
  <si>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</si>
  <si>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</si>
  <si>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</si>
  <si>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</si>
  <si>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</si>
  <si>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</si>
  <si>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</si>
  <si>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</si>
  <si>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</si>
  <si>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</si>
  <si>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</si>
  <si>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</si>
  <si>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</si>
  <si>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</si>
  <si>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</si>
  <si>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</si>
  <si>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</si>
  <si>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</si>
  <si>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</si>
  <si>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</si>
  <si>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</si>
  <si>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</si>
  <si>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</si>
  <si>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</si>
  <si>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</si>
  <si>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</si>
  <si>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</si>
  <si>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</si>
  <si>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</si>
  <si>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</si>
  <si>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</si>
  <si>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</si>
  <si>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</si>
  <si>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</si>
  <si>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</si>
  <si>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</si>
  <si>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</si>
  <si>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</si>
  <si>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</si>
  <si>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</si>
  <si>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</si>
  <si>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</si>
  <si>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</si>
  <si>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</si>
  <si>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</si>
  <si>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</si>
  <si>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</si>
  <si>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</si>
  <si>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</si>
  <si>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</si>
  <si>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</si>
  <si>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</si>
  <si>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</si>
  <si>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</si>
  <si>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</si>
  <si>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</si>
  <si>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</si>
  <si>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</si>
  <si>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</si>
  <si>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</si>
  <si>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</si>
  <si>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</si>
  <si>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</si>
  <si>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</si>
  <si>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</si>
  <si>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</si>
  <si>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</si>
  <si>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</si>
  <si>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</si>
  <si>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</si>
  <si>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</si>
  <si>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</si>
  <si>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</si>
  <si>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</si>
  <si>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</si>
  <si>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</si>
  <si>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</si>
  <si>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</si>
  <si>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</si>
  <si>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</si>
  <si>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</si>
  <si>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</si>
  <si>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</si>
  <si>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</si>
  <si>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</si>
  <si>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</si>
  <si>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</si>
  <si>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</si>
  <si>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</si>
  <si>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</si>
  <si>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</si>
  <si>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</si>
  <si>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</si>
  <si>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</si>
  <si>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</si>
  <si>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</si>
  <si>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</si>
  <si>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</si>
  <si>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</si>
  <si>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</si>
  <si>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</si>
  <si>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</si>
  <si>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</si>
  <si>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</si>
  <si>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</si>
  <si>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</si>
  <si>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</si>
  <si>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</si>
  <si>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</si>
  <si>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</si>
  <si>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</si>
  <si>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</si>
  <si>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</si>
  <si>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</si>
  <si>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</si>
  <si>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</si>
  <si>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</si>
  <si>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</si>
  <si>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</si>
  <si>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</si>
  <si>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</si>
  <si>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</si>
  <si>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</si>
  <si>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</si>
  <si>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</si>
  <si>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</si>
  <si>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</si>
  <si>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</si>
  <si>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</si>
  <si>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</si>
  <si>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</si>
  <si>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</si>
  <si>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</si>
  <si>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</si>
  <si>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</si>
  <si>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</si>
  <si>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</si>
  <si>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</si>
  <si>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</si>
  <si>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</si>
  <si>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</si>
  <si>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</si>
  <si>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</si>
  <si>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</si>
  <si>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</si>
  <si>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</si>
  <si>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</si>
  <si>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</si>
  <si>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</si>
  <si>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</si>
  <si>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</si>
  <si>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</si>
  <si>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</si>
  <si>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</si>
  <si>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</si>
  <si>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</si>
  <si>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</si>
  <si>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</si>
  <si>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</si>
  <si>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</si>
  <si>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</si>
  <si>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</si>
  <si>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</si>
  <si>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</si>
  <si>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</si>
  <si>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</si>
  <si>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</si>
  <si>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</si>
  <si>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</si>
  <si>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</si>
  <si>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</si>
  <si>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</si>
  <si>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</si>
  <si>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</si>
  <si>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</si>
  <si>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</si>
  <si>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</si>
  <si>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</si>
  <si>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</si>
  <si>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</si>
  <si>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</si>
  <si>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</si>
  <si>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</si>
  <si>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</si>
  <si>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</si>
  <si>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</si>
  <si>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</si>
  <si>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</si>
  <si>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</si>
  <si>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</si>
  <si>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</si>
  <si>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</si>
  <si>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</si>
  <si>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</si>
  <si>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</si>
  <si>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</si>
  <si>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</si>
  <si>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</si>
  <si>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</si>
  <si>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</si>
  <si>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</si>
  <si>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</si>
  <si>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</si>
  <si>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</si>
  <si>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</si>
  <si>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</si>
  <si>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</si>
  <si>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</si>
  <si>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</si>
  <si>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</si>
  <si>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</si>
  <si>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</si>
  <si>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</si>
  <si>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</si>
  <si>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</si>
  <si>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</si>
  <si>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</si>
  <si>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</si>
  <si>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</si>
  <si>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</si>
  <si>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</si>
  <si>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</si>
  <si>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</si>
  <si>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</si>
  <si>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</si>
  <si>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</si>
  <si>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</si>
  <si>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</si>
  <si>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</si>
  <si>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</si>
  <si>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</si>
  <si>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</si>
  <si>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</si>
  <si>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</si>
  <si>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</si>
  <si>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</si>
  <si>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</si>
  <si>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</si>
  <si>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</si>
  <si>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</si>
  <si>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</si>
  <si>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</si>
  <si>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</si>
  <si>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</si>
  <si>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</si>
  <si>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</si>
  <si>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</si>
  <si>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</si>
  <si>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</si>
  <si>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</si>
  <si>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</si>
  <si>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</si>
  <si>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</si>
  <si>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</si>
  <si>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</si>
  <si>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</si>
  <si>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</si>
  <si>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</si>
  <si>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</si>
  <si>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</si>
  <si>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</si>
  <si>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</si>
  <si>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</si>
  <si>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</si>
  <si>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</si>
  <si>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</si>
  <si>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</si>
  <si>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</si>
  <si>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</si>
  <si>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</si>
  <si>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</si>
  <si>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</si>
  <si>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</si>
  <si>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</si>
  <si>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</si>
  <si>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</si>
  <si>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</si>
  <si>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</si>
  <si>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</si>
  <si>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</si>
  <si>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</si>
  <si>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</si>
  <si>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</si>
  <si>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</si>
  <si>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</si>
  <si>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</si>
  <si>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</si>
  <si>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</si>
  <si>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</si>
  <si>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</si>
  <si>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</si>
  <si>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</si>
  <si>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</si>
  <si>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</si>
  <si>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</si>
  <si>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</si>
  <si>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</si>
  <si>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</si>
  <si>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</si>
  <si>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</si>
  <si>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</si>
  <si>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</si>
  <si>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</si>
  <si>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</si>
  <si>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</si>
  <si>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</si>
  <si>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</si>
  <si>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</si>
  <si>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</si>
  <si>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</si>
  <si>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</si>
  <si>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</si>
  <si>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</si>
  <si>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</si>
  <si>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</si>
  <si>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</si>
  <si>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</si>
  <si>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</si>
  <si>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</si>
  <si>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</si>
  <si>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</si>
  <si>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</si>
  <si>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</si>
  <si>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</si>
  <si>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</si>
  <si>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</si>
  <si>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</si>
  <si>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</si>
  <si>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</si>
  <si>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</si>
  <si>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</si>
  <si>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</si>
  <si>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</si>
  <si>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</si>
  <si>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</si>
  <si>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</si>
  <si>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</si>
  <si>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</si>
  <si>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</si>
  <si>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</si>
  <si>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</si>
  <si>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</si>
  <si>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</si>
  <si>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</si>
  <si>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</si>
  <si>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</si>
  <si>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</si>
  <si>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</si>
  <si>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</si>
  <si>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</si>
  <si>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</si>
  <si>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</si>
  <si>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</si>
  <si>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</si>
  <si>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</si>
  <si>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</si>
  <si>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</si>
  <si>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</si>
  <si>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</si>
  <si>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</si>
  <si>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</si>
  <si>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</si>
  <si>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</si>
  <si>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</si>
  <si>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</si>
  <si>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</si>
  <si>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</si>
  <si>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</si>
  <si>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</si>
  <si>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</si>
  <si>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</si>
  <si>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</si>
  <si>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</si>
  <si>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</si>
  <si>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</si>
  <si>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</si>
  <si>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</si>
  <si>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</si>
  <si>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</si>
  <si>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</si>
  <si>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</si>
  <si>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</si>
  <si>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</si>
  <si>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</si>
  <si>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</si>
  <si>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</si>
  <si>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</si>
  <si>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</si>
  <si>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</si>
  <si>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</si>
  <si>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</si>
  <si>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</si>
  <si>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</si>
  <si>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</si>
  <si>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</si>
  <si>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</si>
  <si>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</si>
  <si>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</si>
  <si>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</si>
  <si>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</si>
  <si>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</si>
  <si>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</si>
  <si>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</si>
  <si>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</si>
  <si>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</si>
  <si>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</si>
  <si>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</si>
  <si>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</si>
  <si>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</si>
  <si>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</si>
  <si>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</si>
  <si>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</si>
  <si>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</si>
  <si>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</si>
  <si>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</si>
  <si>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</si>
  <si>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</si>
  <si>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</si>
  <si>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</si>
  <si>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</si>
  <si>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</si>
  <si>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</si>
  <si>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</si>
  <si>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</si>
  <si>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</si>
  <si>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</si>
  <si>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</si>
  <si>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</si>
  <si>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</si>
  <si>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</si>
  <si>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</si>
  <si>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</si>
  <si>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</si>
  <si>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</si>
  <si>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</si>
  <si>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</si>
  <si>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</si>
  <si>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</si>
  <si>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</si>
  <si>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</si>
  <si>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</si>
  <si>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</si>
  <si>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</si>
  <si>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</si>
  <si>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</si>
  <si>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</si>
  <si>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</si>
  <si>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</si>
  <si>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</si>
  <si>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</si>
  <si>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</si>
  <si>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</si>
  <si>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</si>
  <si>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</si>
  <si>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</si>
  <si>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</si>
  <si>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</si>
  <si>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</si>
  <si>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</si>
  <si>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</si>
  <si>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</si>
  <si>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</si>
  <si>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</si>
  <si>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</si>
  <si>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</si>
  <si>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</si>
  <si>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</si>
  <si>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</si>
  <si>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</si>
  <si>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</si>
  <si>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</si>
  <si>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</si>
  <si>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</si>
  <si>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</si>
  <si>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</si>
  <si>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</si>
  <si>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</si>
  <si>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</si>
  <si>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</si>
  <si>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</si>
  <si>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</si>
  <si>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</si>
  <si>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</si>
  <si>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</si>
  <si>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</si>
  <si>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</si>
  <si>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</si>
  <si>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</si>
  <si>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</si>
  <si>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</si>
  <si>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</si>
  <si>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</si>
  <si>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</si>
  <si>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</si>
  <si>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</si>
  <si>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</si>
  <si>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</si>
  <si>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</si>
  <si>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</si>
  <si>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</si>
  <si>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</si>
  <si>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</si>
  <si>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</si>
  <si>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</si>
  <si>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</si>
  <si>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</si>
  <si>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</si>
  <si>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</si>
  <si>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</si>
  <si>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</si>
  <si>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</si>
  <si>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</si>
  <si>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</si>
  <si>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</si>
  <si>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</si>
  <si>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</si>
  <si>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</si>
  <si>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</si>
  <si>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</si>
  <si>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</si>
  <si>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</si>
  <si>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</si>
  <si>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</si>
  <si>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</si>
  <si>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</si>
  <si>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</si>
  <si>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</si>
  <si>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</si>
  <si>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</si>
  <si>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</si>
  <si>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</si>
  <si>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</si>
  <si>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</si>
  <si>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</si>
  <si>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</si>
  <si>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</si>
  <si>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</si>
  <si>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</si>
  <si>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</si>
  <si>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</si>
  <si>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</si>
  <si>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</si>
  <si>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</si>
  <si>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</si>
  <si>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</si>
  <si>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</si>
  <si>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</si>
  <si>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</si>
  <si>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</si>
  <si>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</si>
  <si>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</si>
  <si>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</si>
  <si>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</si>
  <si>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</si>
  <si>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</si>
  <si>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</si>
  <si>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</si>
  <si>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</si>
  <si>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</si>
  <si>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</si>
  <si>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</si>
  <si>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</si>
  <si>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</si>
  <si>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</si>
  <si>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</si>
  <si>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</si>
  <si>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</si>
  <si>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</si>
  <si>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</si>
  <si>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</si>
  <si>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</si>
  <si>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</si>
  <si>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</si>
  <si>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</si>
  <si>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</si>
  <si>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</si>
  <si>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</si>
  <si>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</si>
  <si>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</si>
  <si>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</si>
  <si>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</si>
  <si>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</si>
  <si>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</si>
  <si>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</si>
  <si>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</si>
  <si>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</si>
  <si>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</si>
  <si>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</si>
  <si>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</si>
  <si>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</si>
  <si>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</si>
  <si>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</si>
  <si>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</si>
  <si>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</si>
  <si>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</si>
  <si>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</si>
  <si>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</si>
  <si>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</si>
  <si>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</si>
  <si>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</si>
  <si>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</si>
  <si>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</si>
  <si>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</si>
  <si>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</si>
  <si>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</si>
  <si>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</si>
  <si>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</si>
  <si>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</si>
  <si>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</si>
  <si>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</si>
  <si>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</si>
  <si>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</si>
  <si>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</si>
  <si>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</si>
  <si>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</si>
  <si>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</si>
  <si>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</si>
  <si>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</si>
  <si>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</si>
  <si>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</si>
  <si>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</si>
  <si>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</si>
  <si>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</si>
  <si>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</si>
  <si>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</si>
  <si>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</si>
  <si>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</si>
  <si>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</si>
  <si>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</si>
  <si>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</si>
  <si>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</si>
  <si>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</si>
  <si>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</si>
  <si>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</si>
  <si>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</si>
  <si>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</si>
  <si>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</si>
  <si>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</si>
  <si>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</si>
  <si>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</si>
  <si>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</si>
  <si>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</si>
  <si>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</si>
  <si>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</si>
  <si>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</si>
  <si>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</si>
  <si>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</si>
  <si>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</si>
  <si>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</si>
  <si>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</si>
  <si>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</si>
  <si>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</si>
  <si>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</si>
  <si>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</si>
  <si>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</si>
  <si>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</si>
  <si>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</si>
  <si>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</si>
  <si>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</si>
  <si>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</si>
  <si>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</si>
  <si>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</si>
  <si>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</si>
  <si>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</si>
  <si>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</si>
  <si>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</si>
  <si>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</si>
  <si>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</si>
  <si>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</si>
  <si>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of Total Sales</t>
  </si>
  <si>
    <t>Sr No.</t>
  </si>
  <si>
    <t>Count of Sr No.</t>
  </si>
  <si>
    <t>Average of Rating</t>
  </si>
  <si>
    <t>No. of items</t>
  </si>
  <si>
    <t>Avg. Sales</t>
  </si>
  <si>
    <t>Avg. Rating</t>
  </si>
  <si>
    <t>KPI's Requirements</t>
  </si>
  <si>
    <t>Row Labels</t>
  </si>
  <si>
    <t>Total Sales by Fat Content</t>
  </si>
  <si>
    <t>Column Labels</t>
  </si>
  <si>
    <t>Fat Content by Outlet For Total Sales:</t>
  </si>
  <si>
    <t>Total Sales by Item Type</t>
  </si>
  <si>
    <t>Total Sales by Outlet Establishment</t>
  </si>
  <si>
    <t>Sales by Outlet Size</t>
  </si>
  <si>
    <t>Outlet Location</t>
  </si>
  <si>
    <t>Sales</t>
  </si>
  <si>
    <t>Sales by 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</si>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</sst>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13" xfId="0" applyBorder="1"/>
    <xf numFmtId="0" fontId="0" fillId="0" borderId="15" xfId="0" applyBorder="1"/>
    <xf numFmtId="0" fontId="0" fillId="0" borderId="14" xfId="0" applyBorder="1"/>
    <xf numFmtId="164" fontId="0" fillId="0" borderId="17" xfId="0" applyNumberFormat="1" applyBorder="1"/>
    <xf numFmtId="0" fontId="0" fillId="0" borderId="17"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0" xfId="0" pivotButton="1" applyBorder="1"/>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0" xfId="0" applyNumberFormat="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22"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0" fontId="0" fillId="0" borderId="22" xfId="0" applyBorder="1"/>
    <xf numFmtId="0" fontId="0" fillId="0" borderId="23" xfId="0" applyBorder="1"/>
    <xf numFmtId="0" fontId="0" fillId="0" borderId="24" xfId="0" applyBorder="1"/>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6EA78DB-826C-4169-B472-504B62C6C527}">
      <tableStyleElement type="wholeTable" dxfId="135"/>
      <tableStyleElement type="headerRow" dxfId="134"/>
    </tableStyle>
  </tableStyles>
  <colors>
    <mruColors>
      <color rgb="FFFFD200"/>
      <color rgb="FFD09E00"/>
      <color rgb="FFD0AC2C"/>
      <color rgb="FFD90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13-45BA-9127-FA3043B72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13-45BA-9127-FA3043B726DA}"/>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B1C5-4D6F-93A7-03720F1099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6024960384348"/>
          <c:y val="0.16333429753329426"/>
          <c:w val="0.6654650549572555"/>
          <c:h val="0.79186567989031642"/>
        </c:manualLayout>
      </c:layout>
      <c:barChart>
        <c:barDir val="bar"/>
        <c:grouping val="clustered"/>
        <c:varyColors val="0"/>
        <c:ser>
          <c:idx val="0"/>
          <c:order val="0"/>
          <c:tx>
            <c:strRef>
              <c:f>'Sheets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DE4-49AA-B261-91065997BEBC}"/>
            </c:ext>
          </c:extLst>
        </c:ser>
        <c:ser>
          <c:idx val="1"/>
          <c:order val="1"/>
          <c:tx>
            <c:strRef>
              <c:f>'Sheets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5C8-4554-A852-F40299F97F8D}"/>
            </c:ext>
          </c:extLst>
        </c:ser>
        <c:dLbls>
          <c:dLblPos val="outEnd"/>
          <c:showLegendKey val="0"/>
          <c:showVal val="1"/>
          <c:showCatName val="0"/>
          <c:showSerName val="0"/>
          <c:showPercent val="0"/>
          <c:showBubbleSize val="0"/>
        </c:dLbls>
        <c:gapWidth val="73"/>
        <c:axId val="287022687"/>
        <c:axId val="287030847"/>
      </c:barChart>
      <c:catAx>
        <c:axId val="28702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30847"/>
        <c:crosses val="autoZero"/>
        <c:auto val="1"/>
        <c:lblAlgn val="ctr"/>
        <c:lblOffset val="100"/>
        <c:noMultiLvlLbl val="0"/>
      </c:catAx>
      <c:valAx>
        <c:axId val="287030847"/>
        <c:scaling>
          <c:orientation val="minMax"/>
        </c:scaling>
        <c:delete val="1"/>
        <c:axPos val="b"/>
        <c:numFmt formatCode="&quot;$&quot;0.0,&quot;k&quot;" sourceLinked="1"/>
        <c:majorTickMark val="none"/>
        <c:minorTickMark val="none"/>
        <c:tickLblPos val="nextTo"/>
        <c:crossAx val="287022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473-42A3-B48A-B0E1EBAFEF63}"/>
            </c:ext>
          </c:extLst>
        </c:ser>
        <c:dLbls>
          <c:showLegendKey val="0"/>
          <c:showVal val="0"/>
          <c:showCatName val="0"/>
          <c:showSerName val="0"/>
          <c:showPercent val="0"/>
          <c:showBubbleSize val="0"/>
        </c:dLbls>
        <c:gapWidth val="52"/>
        <c:axId val="2226639"/>
        <c:axId val="2218959"/>
      </c:barChart>
      <c:catAx>
        <c:axId val="22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218959"/>
        <c:crosses val="autoZero"/>
        <c:auto val="1"/>
        <c:lblAlgn val="ctr"/>
        <c:lblOffset val="100"/>
        <c:noMultiLvlLbl val="0"/>
      </c:catAx>
      <c:valAx>
        <c:axId val="2218959"/>
        <c:scaling>
          <c:orientation val="minMax"/>
        </c:scaling>
        <c:delete val="1"/>
        <c:axPos val="b"/>
        <c:numFmt formatCode="&quot;$&quot;0.0,&quot;k&quot;" sourceLinked="1"/>
        <c:majorTickMark val="none"/>
        <c:minorTickMark val="none"/>
        <c:tickLblPos val="nextTo"/>
        <c:crossAx val="222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8000"/>
            </a:srgbClr>
          </a:solidFill>
          <a:ln w="127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6347E-3"/>
              <c:y val="-0.23102261553588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9.9449145700515867E-3"/>
              <c:y val="-0.24351032448377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6347E-3"/>
              <c:y val="-0.25599803343166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5.966948742030952E-3"/>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1933897484061904E-2"/>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5911863312082539E-2"/>
              <c:y val="-0.31219272369714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7804E-3"/>
              <c:y val="-0.38087512291052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4585706207419571E-16"/>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5.966948742030952E-3"/>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rgbClr val="FFD200">
                <a:alpha val="78000"/>
              </a:srgbClr>
            </a:solidFill>
            <a:ln w="127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7B7-49DF-880B-769DD6A46831}"/>
              </c:ext>
            </c:extLst>
          </c:dPt>
          <c:dPt>
            <c:idx val="1"/>
            <c:bubble3D val="0"/>
            <c:extLst>
              <c:ext xmlns:c16="http://schemas.microsoft.com/office/drawing/2014/chart" uri="{C3380CC4-5D6E-409C-BE32-E72D297353CC}">
                <c16:uniqueId val="{00000002-17B7-49DF-880B-769DD6A46831}"/>
              </c:ext>
            </c:extLst>
          </c:dPt>
          <c:dPt>
            <c:idx val="2"/>
            <c:bubble3D val="0"/>
            <c:extLst>
              <c:ext xmlns:c16="http://schemas.microsoft.com/office/drawing/2014/chart" uri="{C3380CC4-5D6E-409C-BE32-E72D297353CC}">
                <c16:uniqueId val="{00000003-17B7-49DF-880B-769DD6A46831}"/>
              </c:ext>
            </c:extLst>
          </c:dPt>
          <c:dPt>
            <c:idx val="3"/>
            <c:bubble3D val="0"/>
            <c:extLst>
              <c:ext xmlns:c16="http://schemas.microsoft.com/office/drawing/2014/chart" uri="{C3380CC4-5D6E-409C-BE32-E72D297353CC}">
                <c16:uniqueId val="{00000004-17B7-49DF-880B-769DD6A46831}"/>
              </c:ext>
            </c:extLst>
          </c:dPt>
          <c:dPt>
            <c:idx val="4"/>
            <c:bubble3D val="0"/>
            <c:extLst>
              <c:ext xmlns:c16="http://schemas.microsoft.com/office/drawing/2014/chart" uri="{C3380CC4-5D6E-409C-BE32-E72D297353CC}">
                <c16:uniqueId val="{00000005-17B7-49DF-880B-769DD6A46831}"/>
              </c:ext>
            </c:extLst>
          </c:dPt>
          <c:dPt>
            <c:idx val="5"/>
            <c:bubble3D val="0"/>
            <c:extLst>
              <c:ext xmlns:c16="http://schemas.microsoft.com/office/drawing/2014/chart" uri="{C3380CC4-5D6E-409C-BE32-E72D297353CC}">
                <c16:uniqueId val="{00000006-17B7-49DF-880B-769DD6A46831}"/>
              </c:ext>
            </c:extLst>
          </c:dPt>
          <c:dPt>
            <c:idx val="6"/>
            <c:bubble3D val="0"/>
            <c:extLst>
              <c:ext xmlns:c16="http://schemas.microsoft.com/office/drawing/2014/chart" uri="{C3380CC4-5D6E-409C-BE32-E72D297353CC}">
                <c16:uniqueId val="{00000006-13F2-43FC-BEB6-3FA761FA7A3F}"/>
              </c:ext>
            </c:extLst>
          </c:dPt>
          <c:dPt>
            <c:idx val="7"/>
            <c:bubble3D val="0"/>
            <c:extLst>
              <c:ext xmlns:c16="http://schemas.microsoft.com/office/drawing/2014/chart" uri="{C3380CC4-5D6E-409C-BE32-E72D297353CC}">
                <c16:uniqueId val="{00000007-13F2-43FC-BEB6-3FA761FA7A3F}"/>
              </c:ext>
            </c:extLst>
          </c:dPt>
          <c:dPt>
            <c:idx val="8"/>
            <c:bubble3D val="0"/>
            <c:extLst>
              <c:ext xmlns:c16="http://schemas.microsoft.com/office/drawing/2014/chart" uri="{C3380CC4-5D6E-409C-BE32-E72D297353CC}">
                <c16:uniqueId val="{00000008-13F2-43FC-BEB6-3FA761FA7A3F}"/>
              </c:ext>
            </c:extLst>
          </c:dPt>
          <c:dLbls>
            <c:dLbl>
              <c:idx val="0"/>
              <c:layout>
                <c:manualLayout>
                  <c:x val="-3.9779658280206347E-3"/>
                  <c:y val="-0.23102261553588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B7-49DF-880B-769DD6A46831}"/>
                </c:ext>
              </c:extLst>
            </c:dLbl>
            <c:dLbl>
              <c:idx val="1"/>
              <c:layout>
                <c:manualLayout>
                  <c:x val="-9.9449145700515867E-3"/>
                  <c:y val="-0.24351032448377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B7-49DF-880B-769DD6A46831}"/>
                </c:ext>
              </c:extLst>
            </c:dLbl>
            <c:dLbl>
              <c:idx val="2"/>
              <c:layout>
                <c:manualLayout>
                  <c:x val="-3.9779658280206347E-3"/>
                  <c:y val="-0.25599803343166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B7-49DF-880B-769DD6A46831}"/>
                </c:ext>
              </c:extLst>
            </c:dLbl>
            <c:dLbl>
              <c:idx val="3"/>
              <c:layout>
                <c:manualLayout>
                  <c:x val="-5.966948742030952E-3"/>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B7-49DF-880B-769DD6A46831}"/>
                </c:ext>
              </c:extLst>
            </c:dLbl>
            <c:dLbl>
              <c:idx val="4"/>
              <c:layout>
                <c:manualLayout>
                  <c:x val="-1.1933897484061904E-2"/>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B7-49DF-880B-769DD6A46831}"/>
                </c:ext>
              </c:extLst>
            </c:dLbl>
            <c:dLbl>
              <c:idx val="5"/>
              <c:layout>
                <c:manualLayout>
                  <c:x val="-1.5911863312082539E-2"/>
                  <c:y val="-0.3121927236971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B7-49DF-880B-769DD6A46831}"/>
                </c:ext>
              </c:extLst>
            </c:dLbl>
            <c:dLbl>
              <c:idx val="6"/>
              <c:layout>
                <c:manualLayout>
                  <c:x val="-3.9779658280207804E-3"/>
                  <c:y val="-0.38087512291052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F2-43FC-BEB6-3FA761FA7A3F}"/>
                </c:ext>
              </c:extLst>
            </c:dLbl>
            <c:dLbl>
              <c:idx val="7"/>
              <c:layout>
                <c:manualLayout>
                  <c:x val="-1.4585706207419571E-16"/>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F2-43FC-BEB6-3FA761FA7A3F}"/>
                </c:ext>
              </c:extLst>
            </c:dLbl>
            <c:dLbl>
              <c:idx val="8"/>
              <c:layout>
                <c:manualLayout>
                  <c:x val="-5.966948742030952E-3"/>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F2-43FC-BEB6-3FA761FA7A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7B7-49DF-880B-769DD6A46831}"/>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518741599"/>
        <c:axId val="292182943"/>
      </c:areaChart>
      <c:catAx>
        <c:axId val="5187415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292182943"/>
        <c:crosses val="autoZero"/>
        <c:auto val="1"/>
        <c:lblAlgn val="ctr"/>
        <c:lblOffset val="100"/>
        <c:noMultiLvlLbl val="0"/>
      </c:catAx>
      <c:valAx>
        <c:axId val="292182943"/>
        <c:scaling>
          <c:orientation val="minMax"/>
        </c:scaling>
        <c:delete val="1"/>
        <c:axPos val="l"/>
        <c:numFmt formatCode="&quot;$&quot;0.0,&quot;k&quot;" sourceLinked="1"/>
        <c:majorTickMark val="out"/>
        <c:minorTickMark val="none"/>
        <c:tickLblPos val="nextTo"/>
        <c:crossAx val="518741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989832970225119"/>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4756717501815533"/>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145243282498187"/>
              <c:y val="-9.031111111111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7488162672476398"/>
          <c:y val="0.12710266666666667"/>
          <c:w val="0.67329411764705882"/>
          <c:h val="0.82411199999999996"/>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DD0-4B19-8884-1559C3AC277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DD0-4B19-8884-1559C3AC2770}"/>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DD0-4B19-8884-1559C3AC2770}"/>
              </c:ext>
            </c:extLst>
          </c:dPt>
          <c:dLbls>
            <c:dLbl>
              <c:idx val="0"/>
              <c:layout>
                <c:manualLayout>
                  <c:x val="0.11989832970225119"/>
                  <c:y val="-5.0799999999999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D0-4B19-8884-1559C3AC2770}"/>
                </c:ext>
              </c:extLst>
            </c:dLbl>
            <c:dLbl>
              <c:idx val="1"/>
              <c:layout>
                <c:manualLayout>
                  <c:x val="0.14756717501815533"/>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D0-4B19-8884-1559C3AC2770}"/>
                </c:ext>
              </c:extLst>
            </c:dLbl>
            <c:dLbl>
              <c:idx val="2"/>
              <c:layout>
                <c:manualLayout>
                  <c:x val="-0.10145243282498187"/>
                  <c:y val="-9.031111111111116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D0-4B19-8884-1559C3AC27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DD0-4B19-8884-1559C3AC2770}"/>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81430131150644"/>
          <c:y val="7.1794850710907784E-2"/>
          <c:w val="0.50818587841131235"/>
          <c:h val="0.88904432162859692"/>
        </c:manualLayout>
      </c:layout>
      <c:barChart>
        <c:barDir val="bar"/>
        <c:grouping val="clustered"/>
        <c:varyColors val="0"/>
        <c:ser>
          <c:idx val="0"/>
          <c:order val="0"/>
          <c:tx>
            <c:strRef>
              <c:f>'Sheets Design'!$B$85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Design'!$A$86:$A$89</c:f>
              <c:strCache>
                <c:ptCount val="4"/>
                <c:pt idx="0">
                  <c:v>Grocery Store</c:v>
                </c:pt>
                <c:pt idx="1">
                  <c:v>Supermarket Type3</c:v>
                </c:pt>
                <c:pt idx="2">
                  <c:v>Supermarket Type2</c:v>
                </c:pt>
                <c:pt idx="3">
                  <c:v>Supermarket Type1</c:v>
                </c:pt>
              </c:strCache>
            </c:strRef>
          </c:cat>
          <c:val>
            <c:numRef>
              <c:f>'Sheets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4A7-490F-B471-881780EF54BB}"/>
            </c:ext>
          </c:extLst>
        </c:ser>
        <c:dLbls>
          <c:showLegendKey val="0"/>
          <c:showVal val="0"/>
          <c:showCatName val="0"/>
          <c:showSerName val="0"/>
          <c:showPercent val="0"/>
          <c:showBubbleSize val="0"/>
        </c:dLbls>
        <c:gapWidth val="60"/>
        <c:axId val="518774719"/>
        <c:axId val="518773759"/>
      </c:barChart>
      <c:catAx>
        <c:axId val="51877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18773759"/>
        <c:crosses val="autoZero"/>
        <c:auto val="1"/>
        <c:lblAlgn val="ctr"/>
        <c:lblOffset val="100"/>
        <c:noMultiLvlLbl val="0"/>
      </c:catAx>
      <c:valAx>
        <c:axId val="518773759"/>
        <c:scaling>
          <c:orientation val="minMax"/>
        </c:scaling>
        <c:delete val="1"/>
        <c:axPos val="b"/>
        <c:numFmt formatCode="&quot;$&quot;0.0,&quot;k&quot;" sourceLinked="1"/>
        <c:majorTickMark val="none"/>
        <c:minorTickMark val="none"/>
        <c:tickLblPos val="nextTo"/>
        <c:crossAx val="51877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21441145359675E-3"/>
          <c:y val="0.10282829934852428"/>
          <c:w val="0.92565030809805249"/>
          <c:h val="0.86934622067651057"/>
        </c:manualLayout>
      </c:layout>
      <c:barChart>
        <c:barDir val="bar"/>
        <c:grouping val="clustered"/>
        <c:varyColors val="0"/>
        <c:ser>
          <c:idx val="0"/>
          <c:order val="0"/>
          <c:tx>
            <c:strRef>
              <c:f>'Sheets Design'!$B$91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8CD-4833-B087-831DD572758E}"/>
            </c:ext>
          </c:extLst>
        </c:ser>
        <c:dLbls>
          <c:dLblPos val="outEnd"/>
          <c:showLegendKey val="0"/>
          <c:showVal val="1"/>
          <c:showCatName val="0"/>
          <c:showSerName val="0"/>
          <c:showPercent val="0"/>
          <c:showBubbleSize val="0"/>
        </c:dLbls>
        <c:gapWidth val="60"/>
        <c:axId val="518763679"/>
        <c:axId val="518765599"/>
      </c:barChart>
      <c:catAx>
        <c:axId val="518763679"/>
        <c:scaling>
          <c:orientation val="minMax"/>
        </c:scaling>
        <c:delete val="1"/>
        <c:axPos val="l"/>
        <c:numFmt formatCode="General" sourceLinked="1"/>
        <c:majorTickMark val="none"/>
        <c:minorTickMark val="none"/>
        <c:tickLblPos val="nextTo"/>
        <c:crossAx val="518765599"/>
        <c:crosses val="autoZero"/>
        <c:auto val="1"/>
        <c:lblAlgn val="ctr"/>
        <c:lblOffset val="100"/>
        <c:noMultiLvlLbl val="0"/>
      </c:catAx>
      <c:valAx>
        <c:axId val="518765599"/>
        <c:scaling>
          <c:orientation val="minMax"/>
        </c:scaling>
        <c:delete val="1"/>
        <c:axPos val="b"/>
        <c:numFmt formatCode="&quot;$&quot;0" sourceLinked="1"/>
        <c:majorTickMark val="none"/>
        <c:minorTickMark val="none"/>
        <c:tickLblPos val="nextTo"/>
        <c:crossAx val="51876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6.7759995636801545E-2"/>
              <c:y val="-2.0740743966675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061730115560239"/>
          <c:w val="0.99999999999999989"/>
          <c:h val="0.88938269884439758"/>
        </c:manualLayout>
      </c:layout>
      <c:barChart>
        <c:barDir val="bar"/>
        <c:grouping val="clustered"/>
        <c:varyColors val="0"/>
        <c:ser>
          <c:idx val="0"/>
          <c:order val="0"/>
          <c:tx>
            <c:strRef>
              <c:f>'Sheets Design'!$B$97</c:f>
              <c:strCache>
                <c:ptCount val="1"/>
                <c:pt idx="0">
                  <c:v>Total</c:v>
                </c:pt>
              </c:strCache>
            </c:strRef>
          </c:tx>
          <c:spPr>
            <a:solidFill>
              <a:srgbClr val="D09E00"/>
            </a:solidFill>
            <a:ln>
              <a:noFill/>
            </a:ln>
            <a:effectLst/>
          </c:spPr>
          <c:invertIfNegative val="0"/>
          <c:dPt>
            <c:idx val="3"/>
            <c:invertIfNegative val="0"/>
            <c:bubble3D val="0"/>
            <c:spPr>
              <a:solidFill>
                <a:srgbClr val="D09E00"/>
              </a:solidFill>
              <a:ln>
                <a:noFill/>
              </a:ln>
              <a:effectLst/>
            </c:spPr>
            <c:extLst>
              <c:ext xmlns:c16="http://schemas.microsoft.com/office/drawing/2014/chart" uri="{C3380CC4-5D6E-409C-BE32-E72D297353CC}">
                <c16:uniqueId val="{00000001-0727-488E-A58E-D25BF792F2C7}"/>
              </c:ext>
            </c:extLst>
          </c:dPt>
          <c:dLbls>
            <c:dLbl>
              <c:idx val="3"/>
              <c:layout>
                <c:manualLayout>
                  <c:x val="-6.7759995636801545E-2"/>
                  <c:y val="-2.0740743966675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7-488E-A58E-D25BF792F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0727-488E-A58E-D25BF792F2C7}"/>
            </c:ext>
          </c:extLst>
        </c:ser>
        <c:dLbls>
          <c:dLblPos val="outEnd"/>
          <c:showLegendKey val="0"/>
          <c:showVal val="1"/>
          <c:showCatName val="0"/>
          <c:showSerName val="0"/>
          <c:showPercent val="0"/>
          <c:showBubbleSize val="0"/>
        </c:dLbls>
        <c:gapWidth val="60"/>
        <c:axId val="788679231"/>
        <c:axId val="788680191"/>
      </c:barChart>
      <c:catAx>
        <c:axId val="788679231"/>
        <c:scaling>
          <c:orientation val="minMax"/>
        </c:scaling>
        <c:delete val="1"/>
        <c:axPos val="l"/>
        <c:numFmt formatCode="General" sourceLinked="1"/>
        <c:majorTickMark val="none"/>
        <c:minorTickMark val="none"/>
        <c:tickLblPos val="nextTo"/>
        <c:crossAx val="788680191"/>
        <c:crosses val="autoZero"/>
        <c:auto val="1"/>
        <c:lblAlgn val="ctr"/>
        <c:lblOffset val="100"/>
        <c:noMultiLvlLbl val="0"/>
      </c:catAx>
      <c:valAx>
        <c:axId val="788680191"/>
        <c:scaling>
          <c:orientation val="minMax"/>
        </c:scaling>
        <c:delete val="1"/>
        <c:axPos val="b"/>
        <c:numFmt formatCode="General" sourceLinked="1"/>
        <c:majorTickMark val="none"/>
        <c:minorTickMark val="none"/>
        <c:tickLblPos val="nextTo"/>
        <c:crossAx val="7886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73B-4231-8D64-BCC6236BE441}"/>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2EF-4A20-BC2D-A4EDF6780F76}"/>
            </c:ext>
          </c:extLst>
        </c:ser>
        <c:dLbls>
          <c:showLegendKey val="0"/>
          <c:showVal val="0"/>
          <c:showCatName val="0"/>
          <c:showSerName val="0"/>
          <c:showPercent val="0"/>
          <c:showBubbleSize val="0"/>
        </c:dLbls>
        <c:gapWidth val="182"/>
        <c:axId val="287022687"/>
        <c:axId val="287030847"/>
      </c:barChart>
      <c:catAx>
        <c:axId val="28702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30847"/>
        <c:crosses val="autoZero"/>
        <c:auto val="1"/>
        <c:lblAlgn val="ctr"/>
        <c:lblOffset val="100"/>
        <c:noMultiLvlLbl val="0"/>
      </c:catAx>
      <c:valAx>
        <c:axId val="2870308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87022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1D8-451C-B4D8-1D6993D1639B}"/>
            </c:ext>
          </c:extLst>
        </c:ser>
        <c:dLbls>
          <c:showLegendKey val="0"/>
          <c:showVal val="0"/>
          <c:showCatName val="0"/>
          <c:showSerName val="0"/>
          <c:showPercent val="0"/>
          <c:showBubbleSize val="0"/>
        </c:dLbls>
        <c:gapWidth val="182"/>
        <c:axId val="2226639"/>
        <c:axId val="2218959"/>
      </c:barChart>
      <c:catAx>
        <c:axId val="22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959"/>
        <c:crosses val="autoZero"/>
        <c:auto val="1"/>
        <c:lblAlgn val="ctr"/>
        <c:lblOffset val="100"/>
        <c:noMultiLvlLbl val="0"/>
      </c:catAx>
      <c:valAx>
        <c:axId val="2218959"/>
        <c:scaling>
          <c:orientation val="minMax"/>
        </c:scaling>
        <c:delete val="1"/>
        <c:axPos val="b"/>
        <c:numFmt formatCode="&quot;$&quot;0.0,&quot;k&quot;" sourceLinked="1"/>
        <c:majorTickMark val="none"/>
        <c:minorTickMark val="none"/>
        <c:tickLblPos val="nextTo"/>
        <c:crossAx val="222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1"/>
            </a:solidFill>
            <a:ln>
              <a:noFill/>
            </a:ln>
            <a:effectLst/>
          </c:spPr>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A61-473E-B7E3-E920913478F7}"/>
            </c:ext>
          </c:extLst>
        </c:ser>
        <c:dLbls>
          <c:showLegendKey val="0"/>
          <c:showVal val="0"/>
          <c:showCatName val="0"/>
          <c:showSerName val="0"/>
          <c:showPercent val="0"/>
          <c:showBubbleSize val="0"/>
        </c:dLbls>
        <c:axId val="518741599"/>
        <c:axId val="292182943"/>
      </c:areaChart>
      <c:catAx>
        <c:axId val="51874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2943"/>
        <c:crosses val="autoZero"/>
        <c:auto val="1"/>
        <c:lblAlgn val="ctr"/>
        <c:lblOffset val="100"/>
        <c:noMultiLvlLbl val="0"/>
      </c:catAx>
      <c:valAx>
        <c:axId val="292182943"/>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41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EE-4AEA-B388-D5C1160AA7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EE-4AEA-B388-D5C1160AA7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EE-4AEA-B388-D5C1160AA76A}"/>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8ED-4201-8507-5603B853B5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Design'!$B$85</c:f>
              <c:strCache>
                <c:ptCount val="1"/>
                <c:pt idx="0">
                  <c:v>Total</c:v>
                </c:pt>
              </c:strCache>
            </c:strRef>
          </c:tx>
          <c:spPr>
            <a:solidFill>
              <a:schemeClr val="accent1"/>
            </a:solidFill>
            <a:ln>
              <a:noFill/>
            </a:ln>
            <a:effectLst/>
          </c:spPr>
          <c:invertIfNegative val="0"/>
          <c:cat>
            <c:strRef>
              <c:f>'Sheets Design'!$A$86:$A$89</c:f>
              <c:strCache>
                <c:ptCount val="4"/>
                <c:pt idx="0">
                  <c:v>Grocery Store</c:v>
                </c:pt>
                <c:pt idx="1">
                  <c:v>Supermarket Type3</c:v>
                </c:pt>
                <c:pt idx="2">
                  <c:v>Supermarket Type2</c:v>
                </c:pt>
                <c:pt idx="3">
                  <c:v>Supermarket Type1</c:v>
                </c:pt>
              </c:strCache>
            </c:strRef>
          </c:cat>
          <c:val>
            <c:numRef>
              <c:f>'Sheets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05B-4D0D-B602-07FF5519A209}"/>
            </c:ext>
          </c:extLst>
        </c:ser>
        <c:dLbls>
          <c:showLegendKey val="0"/>
          <c:showVal val="0"/>
          <c:showCatName val="0"/>
          <c:showSerName val="0"/>
          <c:showPercent val="0"/>
          <c:showBubbleSize val="0"/>
        </c:dLbls>
        <c:gapWidth val="182"/>
        <c:axId val="518774719"/>
        <c:axId val="518773759"/>
      </c:barChart>
      <c:catAx>
        <c:axId val="51877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3759"/>
        <c:crosses val="autoZero"/>
        <c:auto val="1"/>
        <c:lblAlgn val="ctr"/>
        <c:lblOffset val="100"/>
        <c:noMultiLvlLbl val="0"/>
      </c:catAx>
      <c:valAx>
        <c:axId val="51877375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1877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Design'!$B$91</c:f>
              <c:strCache>
                <c:ptCount val="1"/>
                <c:pt idx="0">
                  <c:v>Total</c:v>
                </c:pt>
              </c:strCache>
            </c:strRef>
          </c:tx>
          <c:spPr>
            <a:solidFill>
              <a:schemeClr val="accent1"/>
            </a:solidFill>
            <a:ln>
              <a:noFill/>
            </a:ln>
            <a:effectLst/>
          </c:spPr>
          <c:invertIfNegative val="0"/>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CAB-4850-8C01-8D499270C036}"/>
            </c:ext>
          </c:extLst>
        </c:ser>
        <c:dLbls>
          <c:showLegendKey val="0"/>
          <c:showVal val="0"/>
          <c:showCatName val="0"/>
          <c:showSerName val="0"/>
          <c:showPercent val="0"/>
          <c:showBubbleSize val="0"/>
        </c:dLbls>
        <c:gapWidth val="182"/>
        <c:axId val="518763679"/>
        <c:axId val="518765599"/>
      </c:barChart>
      <c:catAx>
        <c:axId val="51876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65599"/>
        <c:crosses val="autoZero"/>
        <c:auto val="1"/>
        <c:lblAlgn val="ctr"/>
        <c:lblOffset val="100"/>
        <c:noMultiLvlLbl val="0"/>
      </c:catAx>
      <c:valAx>
        <c:axId val="5187655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1876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Design'!$B$97</c:f>
              <c:strCache>
                <c:ptCount val="1"/>
                <c:pt idx="0">
                  <c:v>Total</c:v>
                </c:pt>
              </c:strCache>
            </c:strRef>
          </c:tx>
          <c:spPr>
            <a:solidFill>
              <a:schemeClr val="accent1"/>
            </a:solidFill>
            <a:ln>
              <a:noFill/>
            </a:ln>
            <a:effectLst/>
          </c:spPr>
          <c:invertIfNegative val="0"/>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ADB9-44FE-A0CE-E2E59FA0B350}"/>
            </c:ext>
          </c:extLst>
        </c:ser>
        <c:dLbls>
          <c:showLegendKey val="0"/>
          <c:showVal val="0"/>
          <c:showCatName val="0"/>
          <c:showSerName val="0"/>
          <c:showPercent val="0"/>
          <c:showBubbleSize val="0"/>
        </c:dLbls>
        <c:gapWidth val="182"/>
        <c:axId val="788679231"/>
        <c:axId val="788680191"/>
      </c:barChart>
      <c:catAx>
        <c:axId val="78867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80191"/>
        <c:crosses val="autoZero"/>
        <c:auto val="1"/>
        <c:lblAlgn val="ctr"/>
        <c:lblOffset val="100"/>
        <c:noMultiLvlLbl val="0"/>
      </c:catAx>
      <c:valAx>
        <c:axId val="78868019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86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73090277777777"/>
              <c:y val="0.1418850294535852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1024305555555555"/>
              <c:y val="-0.1805809465772902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572656249999999"/>
          <c:y val="0.15566270566727605"/>
          <c:w val="0.67754730902777782"/>
          <c:h val="0.79274273816778384"/>
        </c:manualLayout>
      </c:layout>
      <c:doughnutChart>
        <c:varyColors val="1"/>
        <c:ser>
          <c:idx val="0"/>
          <c:order val="0"/>
          <c:tx>
            <c:strRef>
              <c:f>'Sheets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750-4480-92B8-CC4E327F731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750-4480-92B8-CC4E327F7313}"/>
              </c:ext>
            </c:extLst>
          </c:dPt>
          <c:dLbls>
            <c:dLbl>
              <c:idx val="0"/>
              <c:layout>
                <c:manualLayout>
                  <c:x val="0.10473090277777777"/>
                  <c:y val="0.141885029453585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50-4480-92B8-CC4E327F7313}"/>
                </c:ext>
              </c:extLst>
            </c:dLbl>
            <c:dLbl>
              <c:idx val="1"/>
              <c:layout>
                <c:manualLayout>
                  <c:x val="-0.11024305555555555"/>
                  <c:y val="-0.1805809465772902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50-4480-92B8-CC4E327F731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0750-4480-92B8-CC4E327F731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B63E334-1968-4538-A518-47F9C06D0F2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B63E334-1968-4538-A518-47F9C06D0F24}">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209550</xdr:colOff>
      <xdr:row>0</xdr:row>
      <xdr:rowOff>200025</xdr:rowOff>
    </xdr:from>
    <xdr:to>
      <xdr:col>7</xdr:col>
      <xdr:colOff>666750</xdr:colOff>
      <xdr:row>7</xdr:row>
      <xdr:rowOff>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58001B1-A0DB-48BF-7315-DD23FF742D1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734050" y="2000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47626</xdr:colOff>
      <xdr:row>13</xdr:row>
      <xdr:rowOff>19049</xdr:rowOff>
    </xdr:from>
    <xdr:to>
      <xdr:col>5</xdr:col>
      <xdr:colOff>590550</xdr:colOff>
      <xdr:row>18</xdr:row>
      <xdr:rowOff>190500</xdr:rowOff>
    </xdr:to>
    <xdr:graphicFrame macro="">
      <xdr:nvGraphicFramePr>
        <xdr:cNvPr id="3" name="Chart 2">
          <a:extLst>
            <a:ext uri="{FF2B5EF4-FFF2-40B4-BE49-F238E27FC236}">
              <a16:creationId xmlns:a16="http://schemas.microsoft.com/office/drawing/2014/main" id="{F71114CB-B86B-8045-EA7E-975A4CF34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71438</xdr:colOff>
      <xdr:row>21</xdr:row>
      <xdr:rowOff>1</xdr:rowOff>
    </xdr:from>
    <xdr:to>
      <xdr:col>5</xdr:col>
      <xdr:colOff>609600</xdr:colOff>
      <xdr:row>27</xdr:row>
      <xdr:rowOff>161926</xdr:rowOff>
    </xdr:to>
    <xdr:graphicFrame macro="">
      <xdr:nvGraphicFramePr>
        <xdr:cNvPr id="4" name="Chart 3">
          <a:extLst>
            <a:ext uri="{FF2B5EF4-FFF2-40B4-BE49-F238E27FC236}">
              <a16:creationId xmlns:a16="http://schemas.microsoft.com/office/drawing/2014/main" id="{8E1064F6-5A23-82A8-813E-38FD55939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157164</xdr:colOff>
      <xdr:row>32</xdr:row>
      <xdr:rowOff>85724</xdr:rowOff>
    </xdr:from>
    <xdr:to>
      <xdr:col>5</xdr:col>
      <xdr:colOff>600076</xdr:colOff>
      <xdr:row>48</xdr:row>
      <xdr:rowOff>104774</xdr:rowOff>
    </xdr:to>
    <xdr:graphicFrame macro="">
      <xdr:nvGraphicFramePr>
        <xdr:cNvPr id="5" name="Chart 4">
          <a:extLst>
            <a:ext uri="{FF2B5EF4-FFF2-40B4-BE49-F238E27FC236}">
              <a16:creationId xmlns:a16="http://schemas.microsoft.com/office/drawing/2014/main" id="{4F19DB1E-588C-E86F-3415-0FBF1445D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100012</xdr:colOff>
      <xdr:row>53</xdr:row>
      <xdr:rowOff>38099</xdr:rowOff>
    </xdr:from>
    <xdr:to>
      <xdr:col>5</xdr:col>
      <xdr:colOff>523875</xdr:colOff>
      <xdr:row>62</xdr:row>
      <xdr:rowOff>152400</xdr:rowOff>
    </xdr:to>
    <xdr:graphicFrame macro="">
      <xdr:nvGraphicFramePr>
        <xdr:cNvPr id="6" name="Chart 5">
          <a:extLst>
            <a:ext uri="{FF2B5EF4-FFF2-40B4-BE49-F238E27FC236}">
              <a16:creationId xmlns:a16="http://schemas.microsoft.com/office/drawing/2014/main" id="{F24FC5CD-C78F-3DF3-E749-67DBA254D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128587</xdr:colOff>
      <xdr:row>67</xdr:row>
      <xdr:rowOff>9525</xdr:rowOff>
    </xdr:from>
    <xdr:to>
      <xdr:col>4</xdr:col>
      <xdr:colOff>285750</xdr:colOff>
      <xdr:row>72</xdr:row>
      <xdr:rowOff>85725</xdr:rowOff>
    </xdr:to>
    <xdr:graphicFrame macro="">
      <xdr:nvGraphicFramePr>
        <xdr:cNvPr id="7" name="Chart 6">
          <a:extLst>
            <a:ext uri="{FF2B5EF4-FFF2-40B4-BE49-F238E27FC236}">
              <a16:creationId xmlns:a16="http://schemas.microsoft.com/office/drawing/2014/main" id="{D18417DE-E04F-9417-4A99-96F3743E7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161925</xdr:colOff>
      <xdr:row>76</xdr:row>
      <xdr:rowOff>28575</xdr:rowOff>
    </xdr:from>
    <xdr:to>
      <xdr:col>8</xdr:col>
      <xdr:colOff>266701</xdr:colOff>
      <xdr:row>81</xdr:row>
      <xdr:rowOff>142875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8AE2DF9-D849-C02C-4F31-40D0189D2D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86425" y="15525750"/>
              <a:ext cx="2162176" cy="1133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219073</xdr:colOff>
      <xdr:row>84</xdr:row>
      <xdr:rowOff>19049</xdr:rowOff>
    </xdr:from>
    <xdr:to>
      <xdr:col>3</xdr:col>
      <xdr:colOff>1238249</xdr:colOff>
      <xdr:row>88</xdr:row>
      <xdr:rowOff>200025</xdr:rowOff>
    </xdr:to>
    <xdr:graphicFrame macro="">
      <xdr:nvGraphicFramePr>
        <xdr:cNvPr id="9" name="Chart 8">
          <a:extLst>
            <a:ext uri="{FF2B5EF4-FFF2-40B4-BE49-F238E27FC236}">
              <a16:creationId xmlns:a16="http://schemas.microsoft.com/office/drawing/2014/main" id="{E432BE56-1E4B-B829-295F-B7B05E5F9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152400</xdr:colOff>
      <xdr:row>90</xdr:row>
      <xdr:rowOff>19049</xdr:rowOff>
    </xdr:from>
    <xdr:to>
      <xdr:col>4</xdr:col>
      <xdr:colOff>9525</xdr:colOff>
      <xdr:row>94</xdr:row>
      <xdr:rowOff>190500</xdr:rowOff>
    </xdr:to>
    <xdr:graphicFrame macro="">
      <xdr:nvGraphicFramePr>
        <xdr:cNvPr id="10" name="Chart 9">
          <a:extLst>
            <a:ext uri="{FF2B5EF4-FFF2-40B4-BE49-F238E27FC236}">
              <a16:creationId xmlns:a16="http://schemas.microsoft.com/office/drawing/2014/main" id="{C33B7E68-9BD8-6F75-E06E-3918D3E8B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219076</xdr:colOff>
      <xdr:row>96</xdr:row>
      <xdr:rowOff>0</xdr:rowOff>
    </xdr:from>
    <xdr:to>
      <xdr:col>4</xdr:col>
      <xdr:colOff>1</xdr:colOff>
      <xdr:row>101</xdr:row>
      <xdr:rowOff>0</xdr:rowOff>
    </xdr:to>
    <xdr:graphicFrame macro="">
      <xdr:nvGraphicFramePr>
        <xdr:cNvPr id="11" name="Chart 10">
          <a:extLst>
            <a:ext uri="{FF2B5EF4-FFF2-40B4-BE49-F238E27FC236}">
              <a16:creationId xmlns:a16="http://schemas.microsoft.com/office/drawing/2014/main" id="{56E2EDA9-549F-2882-C8C8-19E4DA98D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419100</xdr:colOff>
      <xdr:row>7</xdr:row>
      <xdr:rowOff>0</xdr:rowOff>
    </xdr:from>
    <xdr:to>
      <xdr:col>12</xdr:col>
      <xdr:colOff>190500</xdr:colOff>
      <xdr:row>20</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14E88D65-008A-F56A-7CDF-65F246076EE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686800" y="1438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333375</xdr:colOff>
      <xdr:row>7</xdr:row>
      <xdr:rowOff>161925</xdr:rowOff>
    </xdr:from>
    <xdr:to>
      <xdr:col>9</xdr:col>
      <xdr:colOff>104775</xdr:colOff>
      <xdr:row>20</xdr:row>
      <xdr:rowOff>161925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F162027-FBA9-EE76-1E9D-702C076CDAC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543675" y="1600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301625</xdr:colOff>
      <xdr:row>0</xdr:row>
      <xdr:rowOff>92177</xdr:rowOff>
    </xdr:from>
    <xdr:to>
      <xdr:col>27</xdr:col>
      <xdr:colOff>138267</xdr:colOff>
      <xdr:row>38</xdr:row>
      <xdr:rowOff>46089</xdr:rowOff>
    </xdr:to>
    <xdr:sp macro="" textlink="">
      <xdr:nvSpPr>
        <xdr:cNvPr id="2" name="Rectangle 1">
          <a:extLst>
            <a:ext uri="{FF2B5EF4-FFF2-40B4-BE49-F238E27FC236}">
              <a16:creationId xmlns:a16="http://schemas.microsoft.com/office/drawing/2014/main" id="{B1EE3970-4EB5-7A59-A27F-2C41299CF1D6}"/>
            </a:ext>
          </a:extLst>
        </xdr:cNvPr>
        <xdr:cNvSpPr/>
      </xdr:nvSpPr>
      <xdr:spPr>
        <a:xfrm>
          <a:off x="1687080" y="92177"/>
          <a:ext cx="17154823" cy="763163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491610</xdr:colOff>
      <xdr:row>1</xdr:row>
      <xdr:rowOff>61452</xdr:rowOff>
    </xdr:from>
    <xdr:to>
      <xdr:col>5</xdr:col>
      <xdr:colOff>629878</xdr:colOff>
      <xdr:row>37</xdr:row>
      <xdr:rowOff>71614</xdr:rowOff>
    </xdr:to>
    <xdr:sp macro="" textlink="">
      <xdr:nvSpPr>
        <xdr:cNvPr id="4" name="Rectangle: Top Corners Rounded 3">
          <a:extLst>
            <a:ext uri="{FF2B5EF4-FFF2-40B4-BE49-F238E27FC236}">
              <a16:creationId xmlns:a16="http://schemas.microsoft.com/office/drawing/2014/main" id="{24609373-7754-A848-777D-39438DA0A227}"/>
            </a:ext>
          </a:extLst>
        </xdr:cNvPr>
        <xdr:cNvSpPr/>
      </xdr:nvSpPr>
      <xdr:spPr>
        <a:xfrm rot="5400000">
          <a:off x="-737016" y="2854899"/>
          <a:ext cx="7358019" cy="2179340"/>
        </a:xfrm>
        <a:prstGeom prst="round2SameRect">
          <a:avLst>
            <a:gd name="adj1" fmla="val 17064"/>
            <a:gd name="adj2" fmla="val 0"/>
          </a:avLst>
        </a:prstGeom>
        <a:solidFill>
          <a:srgbClr val="FFD2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537702</xdr:colOff>
      <xdr:row>1</xdr:row>
      <xdr:rowOff>184355</xdr:rowOff>
    </xdr:from>
    <xdr:to>
      <xdr:col>5</xdr:col>
      <xdr:colOff>445525</xdr:colOff>
      <xdr:row>5</xdr:row>
      <xdr:rowOff>30726</xdr:rowOff>
    </xdr:to>
    <xdr:sp macro="" textlink="">
      <xdr:nvSpPr>
        <xdr:cNvPr id="5" name="TextBox 4">
          <a:extLst>
            <a:ext uri="{FF2B5EF4-FFF2-40B4-BE49-F238E27FC236}">
              <a16:creationId xmlns:a16="http://schemas.microsoft.com/office/drawing/2014/main" id="{DD3268EA-42BF-27D1-4E0A-922FA35CEE0C}"/>
            </a:ext>
          </a:extLst>
        </xdr:cNvPr>
        <xdr:cNvSpPr txBox="1"/>
      </xdr:nvSpPr>
      <xdr:spPr>
        <a:xfrm>
          <a:off x="1920363" y="384073"/>
          <a:ext cx="1981815" cy="645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583791</xdr:colOff>
      <xdr:row>4</xdr:row>
      <xdr:rowOff>138266</xdr:rowOff>
    </xdr:from>
    <xdr:to>
      <xdr:col>5</xdr:col>
      <xdr:colOff>368710</xdr:colOff>
      <xdr:row>6</xdr:row>
      <xdr:rowOff>30726</xdr:rowOff>
    </xdr:to>
    <xdr:sp macro="" textlink="">
      <xdr:nvSpPr>
        <xdr:cNvPr id="8" name="TextBox 7">
          <a:extLst>
            <a:ext uri="{FF2B5EF4-FFF2-40B4-BE49-F238E27FC236}">
              <a16:creationId xmlns:a16="http://schemas.microsoft.com/office/drawing/2014/main" id="{CCA83458-0429-49FD-999B-9103A35E8FDE}"/>
            </a:ext>
          </a:extLst>
        </xdr:cNvPr>
        <xdr:cNvSpPr txBox="1"/>
      </xdr:nvSpPr>
      <xdr:spPr>
        <a:xfrm>
          <a:off x="1966452" y="937137"/>
          <a:ext cx="1858911" cy="29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ptos Display" panose="020B0004020202020204" pitchFamily="34" charset="0"/>
              <a:ea typeface="Segoe UI Black" panose="020B0A02040204020203" pitchFamily="34" charset="0"/>
            </a:rPr>
            <a:t>India's</a:t>
          </a:r>
          <a:r>
            <a:rPr lang="en-US" sz="1200" b="1" baseline="0">
              <a:solidFill>
                <a:schemeClr val="tx1"/>
              </a:solidFill>
              <a:latin typeface="Aptos Display" panose="020B0004020202020204" pitchFamily="34" charset="0"/>
              <a:ea typeface="Segoe UI Black" panose="020B0A02040204020203" pitchFamily="34" charset="0"/>
            </a:rPr>
            <a:t> Last Minute App</a:t>
          </a:r>
          <a:endParaRPr lang="en-US"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6</xdr:col>
      <xdr:colOff>161310</xdr:colOff>
      <xdr:row>1</xdr:row>
      <xdr:rowOff>69133</xdr:rowOff>
    </xdr:from>
    <xdr:to>
      <xdr:col>15</xdr:col>
      <xdr:colOff>537702</xdr:colOff>
      <xdr:row>15</xdr:row>
      <xdr:rowOff>122902</xdr:rowOff>
    </xdr:to>
    <xdr:grpSp>
      <xdr:nvGrpSpPr>
        <xdr:cNvPr id="13" name="Group 12">
          <a:extLst>
            <a:ext uri="{FF2B5EF4-FFF2-40B4-BE49-F238E27FC236}">
              <a16:creationId xmlns:a16="http://schemas.microsoft.com/office/drawing/2014/main" id="{19D09CF9-2FAD-0B45-C8D3-917BCD7D8BFE}"/>
            </a:ext>
          </a:extLst>
        </xdr:cNvPr>
        <xdr:cNvGrpSpPr/>
      </xdr:nvGrpSpPr>
      <xdr:grpSpPr>
        <a:xfrm>
          <a:off x="4243453" y="273240"/>
          <a:ext cx="6499606" cy="2911269"/>
          <a:chOff x="4309294" y="268851"/>
          <a:chExt cx="6598368" cy="2849817"/>
        </a:xfrm>
      </xdr:grpSpPr>
      <xdr:sp macro="" textlink="">
        <xdr:nvSpPr>
          <xdr:cNvPr id="9" name="Rectangle: Rounded Corners 8">
            <a:extLst>
              <a:ext uri="{FF2B5EF4-FFF2-40B4-BE49-F238E27FC236}">
                <a16:creationId xmlns:a16="http://schemas.microsoft.com/office/drawing/2014/main" id="{A319C71E-357E-0357-9E59-A5F4B000F85A}"/>
              </a:ext>
            </a:extLst>
          </xdr:cNvPr>
          <xdr:cNvSpPr/>
        </xdr:nvSpPr>
        <xdr:spPr>
          <a:xfrm>
            <a:off x="4309294" y="268851"/>
            <a:ext cx="3210848" cy="1305846"/>
          </a:xfrm>
          <a:prstGeom prst="roundRect">
            <a:avLst>
              <a:gd name="adj" fmla="val 27656"/>
            </a:avLst>
          </a:prstGeom>
          <a:gradFill>
            <a:gsLst>
              <a:gs pos="2000">
                <a:srgbClr val="FFD200"/>
              </a:gs>
              <a:gs pos="100000">
                <a:schemeClr val="accent6">
                  <a:lumMod val="75000"/>
                  <a:alpha val="70000"/>
                </a:schemeClr>
              </a:gs>
              <a:gs pos="100000">
                <a:schemeClr val="accent6">
                  <a:lumMod val="50000"/>
                  <a:alpha val="50000"/>
                </a:schemeClr>
              </a:gs>
              <a:gs pos="100000">
                <a:srgbClr val="ABC0E4"/>
              </a:gs>
              <a:gs pos="100000">
                <a:schemeClr val="accent6">
                  <a:lumMod val="50000"/>
                </a:schemeClr>
              </a:gs>
              <a:gs pos="100000">
                <a:srgbClr val="ABC0E4"/>
              </a:gs>
              <a:gs pos="77000">
                <a:schemeClr val="accent6">
                  <a:lumMod val="75000"/>
                  <a:alpha val="45000"/>
                </a:schemeClr>
              </a:gs>
              <a:gs pos="100000">
                <a:schemeClr val="accent1">
                  <a:lumMod val="45000"/>
                  <a:lumOff val="55000"/>
                </a:schemeClr>
              </a:gs>
              <a:gs pos="100000">
                <a:schemeClr val="accent6">
                  <a:lumMod val="50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A6CE7691-BFAD-47B6-BC88-EAE47A8A298A}"/>
              </a:ext>
            </a:extLst>
          </xdr:cNvPr>
          <xdr:cNvSpPr/>
        </xdr:nvSpPr>
        <xdr:spPr>
          <a:xfrm>
            <a:off x="7696814" y="268851"/>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38B65ED8-7000-4151-8E6E-2A13D3A7B0E3}"/>
              </a:ext>
            </a:extLst>
          </xdr:cNvPr>
          <xdr:cNvSpPr/>
        </xdr:nvSpPr>
        <xdr:spPr>
          <a:xfrm>
            <a:off x="4309294" y="1812822"/>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4FA14D2C-5186-4A4B-9999-D83E9544E738}"/>
              </a:ext>
            </a:extLst>
          </xdr:cNvPr>
          <xdr:cNvSpPr/>
        </xdr:nvSpPr>
        <xdr:spPr>
          <a:xfrm>
            <a:off x="7696814" y="1812822"/>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356573</xdr:colOff>
      <xdr:row>2</xdr:row>
      <xdr:rowOff>92178</xdr:rowOff>
    </xdr:from>
    <xdr:to>
      <xdr:col>8</xdr:col>
      <xdr:colOff>448750</xdr:colOff>
      <xdr:row>4</xdr:row>
      <xdr:rowOff>138266</xdr:rowOff>
    </xdr:to>
    <xdr:sp macro="" textlink="'Sheets Design'!A9">
      <xdr:nvSpPr>
        <xdr:cNvPr id="3" name="TextBox 2">
          <a:extLst>
            <a:ext uri="{FF2B5EF4-FFF2-40B4-BE49-F238E27FC236}">
              <a16:creationId xmlns:a16="http://schemas.microsoft.com/office/drawing/2014/main" id="{FEDC61A8-A266-B1BC-9AA2-AAFF90752CE9}"/>
            </a:ext>
          </a:extLst>
        </xdr:cNvPr>
        <xdr:cNvSpPr txBox="1"/>
      </xdr:nvSpPr>
      <xdr:spPr>
        <a:xfrm>
          <a:off x="4504557" y="491613"/>
          <a:ext cx="1474838" cy="445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B1E9A-A9F7-4B94-839B-81288D60446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0</xdr:colOff>
      <xdr:row>8</xdr:row>
      <xdr:rowOff>159774</xdr:rowOff>
    </xdr:from>
    <xdr:to>
      <xdr:col>5</xdr:col>
      <xdr:colOff>435165</xdr:colOff>
      <xdr:row>15</xdr:row>
      <xdr:rowOff>0</xdr:rowOff>
    </xdr:to>
    <mc:AlternateContent xmlns:mc="http://schemas.openxmlformats.org/markup-compatibility/2006" xmlns:a14="http://schemas.microsoft.com/office/drawing/2010/main">
      <mc:Choice Requires="a14">
        <xdr:graphicFrame macro="">
          <xdr:nvGraphicFramePr>
            <xdr:cNvPr id="6" name="Outlet Size 1">
              <a:extLst>
                <a:ext uri="{FF2B5EF4-FFF2-40B4-BE49-F238E27FC236}">
                  <a16:creationId xmlns:a16="http://schemas.microsoft.com/office/drawing/2014/main" id="{CA44746D-B01B-44C6-9AC9-0A28E2D534A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041071" y="1792631"/>
              <a:ext cx="1795880" cy="126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452590</xdr:colOff>
      <xdr:row>4</xdr:row>
      <xdr:rowOff>72973</xdr:rowOff>
    </xdr:from>
    <xdr:to>
      <xdr:col>8</xdr:col>
      <xdr:colOff>298961</xdr:colOff>
      <xdr:row>6</xdr:row>
      <xdr:rowOff>88336</xdr:rowOff>
    </xdr:to>
    <xdr:sp macro="" textlink="">
      <xdr:nvSpPr>
        <xdr:cNvPr id="7" name="TextBox 6">
          <a:extLst>
            <a:ext uri="{FF2B5EF4-FFF2-40B4-BE49-F238E27FC236}">
              <a16:creationId xmlns:a16="http://schemas.microsoft.com/office/drawing/2014/main" id="{F17FF955-6A62-2249-381A-7BBC9817C26C}"/>
            </a:ext>
          </a:extLst>
        </xdr:cNvPr>
        <xdr:cNvSpPr txBox="1"/>
      </xdr:nvSpPr>
      <xdr:spPr>
        <a:xfrm>
          <a:off x="4600574" y="871844"/>
          <a:ext cx="1229032"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SALES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405888</xdr:colOff>
      <xdr:row>2</xdr:row>
      <xdr:rowOff>72974</xdr:rowOff>
    </xdr:from>
    <xdr:to>
      <xdr:col>13</xdr:col>
      <xdr:colOff>498065</xdr:colOff>
      <xdr:row>4</xdr:row>
      <xdr:rowOff>157470</xdr:rowOff>
    </xdr:to>
    <xdr:sp macro="" textlink="'Sheets Design'!B9">
      <xdr:nvSpPr>
        <xdr:cNvPr id="14" name="TextBox 13">
          <a:extLst>
            <a:ext uri="{FF2B5EF4-FFF2-40B4-BE49-F238E27FC236}">
              <a16:creationId xmlns:a16="http://schemas.microsoft.com/office/drawing/2014/main" id="{45E54612-1AEB-4C1B-BCC4-EEAA7711FA15}"/>
            </a:ext>
          </a:extLst>
        </xdr:cNvPr>
        <xdr:cNvSpPr txBox="1"/>
      </xdr:nvSpPr>
      <xdr:spPr>
        <a:xfrm>
          <a:off x="8010525" y="472409"/>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D8BB84-DE0D-4C14-A026-DBB598655B9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610674</xdr:colOff>
      <xdr:row>4</xdr:row>
      <xdr:rowOff>72973</xdr:rowOff>
    </xdr:from>
    <xdr:to>
      <xdr:col>13</xdr:col>
      <xdr:colOff>372549</xdr:colOff>
      <xdr:row>6</xdr:row>
      <xdr:rowOff>88336</xdr:rowOff>
    </xdr:to>
    <xdr:sp macro="" textlink="">
      <xdr:nvSpPr>
        <xdr:cNvPr id="15" name="TextBox 14">
          <a:extLst>
            <a:ext uri="{FF2B5EF4-FFF2-40B4-BE49-F238E27FC236}">
              <a16:creationId xmlns:a16="http://schemas.microsoft.com/office/drawing/2014/main" id="{E3EE2FA2-A10B-4EB4-AADE-04022BE7BC66}"/>
            </a:ext>
          </a:extLst>
        </xdr:cNvPr>
        <xdr:cNvSpPr txBox="1"/>
      </xdr:nvSpPr>
      <xdr:spPr>
        <a:xfrm>
          <a:off x="8215311" y="871844"/>
          <a:ext cx="1144536"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AVG SALES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6</xdr:col>
      <xdr:colOff>356573</xdr:colOff>
      <xdr:row>9</xdr:row>
      <xdr:rowOff>140263</xdr:rowOff>
    </xdr:from>
    <xdr:to>
      <xdr:col>8</xdr:col>
      <xdr:colOff>448750</xdr:colOff>
      <xdr:row>12</xdr:row>
      <xdr:rowOff>25042</xdr:rowOff>
    </xdr:to>
    <xdr:sp macro="" textlink="'Sheets Design'!C9">
      <xdr:nvSpPr>
        <xdr:cNvPr id="16" name="TextBox 15">
          <a:extLst>
            <a:ext uri="{FF2B5EF4-FFF2-40B4-BE49-F238E27FC236}">
              <a16:creationId xmlns:a16="http://schemas.microsoft.com/office/drawing/2014/main" id="{86F7F291-9ABF-4073-B7B9-0F0AB807CA1A}"/>
            </a:ext>
          </a:extLst>
        </xdr:cNvPr>
        <xdr:cNvSpPr txBox="1"/>
      </xdr:nvSpPr>
      <xdr:spPr>
        <a:xfrm>
          <a:off x="4504557" y="1937723"/>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3A0AE5-5564-4DB3-A89A-34D3C67F149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390524</xdr:colOff>
      <xdr:row>11</xdr:row>
      <xdr:rowOff>155625</xdr:rowOff>
    </xdr:from>
    <xdr:to>
      <xdr:col>8</xdr:col>
      <xdr:colOff>361028</xdr:colOff>
      <xdr:row>13</xdr:row>
      <xdr:rowOff>170987</xdr:rowOff>
    </xdr:to>
    <xdr:sp macro="" textlink="">
      <xdr:nvSpPr>
        <xdr:cNvPr id="17" name="TextBox 16">
          <a:extLst>
            <a:ext uri="{FF2B5EF4-FFF2-40B4-BE49-F238E27FC236}">
              <a16:creationId xmlns:a16="http://schemas.microsoft.com/office/drawing/2014/main" id="{F3B3619B-521C-4C9A-9FBB-EEDEDD95D733}"/>
            </a:ext>
          </a:extLst>
        </xdr:cNvPr>
        <xdr:cNvSpPr txBox="1"/>
      </xdr:nvSpPr>
      <xdr:spPr>
        <a:xfrm>
          <a:off x="4538508" y="2352520"/>
          <a:ext cx="1353165"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NO. OF ITEMS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405888</xdr:colOff>
      <xdr:row>9</xdr:row>
      <xdr:rowOff>140263</xdr:rowOff>
    </xdr:from>
    <xdr:to>
      <xdr:col>13</xdr:col>
      <xdr:colOff>498065</xdr:colOff>
      <xdr:row>12</xdr:row>
      <xdr:rowOff>25042</xdr:rowOff>
    </xdr:to>
    <xdr:sp macro="" textlink="'Sheets Design'!D9">
      <xdr:nvSpPr>
        <xdr:cNvPr id="18" name="TextBox 17">
          <a:extLst>
            <a:ext uri="{FF2B5EF4-FFF2-40B4-BE49-F238E27FC236}">
              <a16:creationId xmlns:a16="http://schemas.microsoft.com/office/drawing/2014/main" id="{A029C367-D75A-463E-8BAC-DFE3D1D84047}"/>
            </a:ext>
          </a:extLst>
        </xdr:cNvPr>
        <xdr:cNvSpPr txBox="1"/>
      </xdr:nvSpPr>
      <xdr:spPr>
        <a:xfrm>
          <a:off x="8010525" y="1937723"/>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E9D113-44C6-49BD-A011-E3488F37F40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491612</xdr:colOff>
      <xdr:row>11</xdr:row>
      <xdr:rowOff>155625</xdr:rowOff>
    </xdr:from>
    <xdr:to>
      <xdr:col>13</xdr:col>
      <xdr:colOff>491612</xdr:colOff>
      <xdr:row>13</xdr:row>
      <xdr:rowOff>170987</xdr:rowOff>
    </xdr:to>
    <xdr:sp macro="" textlink="">
      <xdr:nvSpPr>
        <xdr:cNvPr id="19" name="TextBox 18">
          <a:extLst>
            <a:ext uri="{FF2B5EF4-FFF2-40B4-BE49-F238E27FC236}">
              <a16:creationId xmlns:a16="http://schemas.microsoft.com/office/drawing/2014/main" id="{F6F3CD95-D9E8-499E-8014-E5539CC83A50}"/>
            </a:ext>
          </a:extLst>
        </xdr:cNvPr>
        <xdr:cNvSpPr txBox="1"/>
      </xdr:nvSpPr>
      <xdr:spPr>
        <a:xfrm>
          <a:off x="8096249" y="2352520"/>
          <a:ext cx="1382661"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AVG RATING</a:t>
          </a:r>
          <a:endParaRPr lang="en-US" sz="1200">
            <a:latin typeface="Segoe UI Semibold" panose="020B0702040204020203" pitchFamily="34" charset="0"/>
            <a:cs typeface="Segoe UI Semibold" panose="020B0702040204020203" pitchFamily="34" charset="0"/>
          </a:endParaRPr>
        </a:p>
      </xdr:txBody>
    </xdr:sp>
    <xdr:clientData/>
  </xdr:twoCellAnchor>
  <xdr:twoCellAnchor editAs="oneCell">
    <xdr:from>
      <xdr:col>9</xdr:col>
      <xdr:colOff>583787</xdr:colOff>
      <xdr:row>1</xdr:row>
      <xdr:rowOff>182793</xdr:rowOff>
    </xdr:from>
    <xdr:to>
      <xdr:col>10</xdr:col>
      <xdr:colOff>353345</xdr:colOff>
      <xdr:row>4</xdr:row>
      <xdr:rowOff>13803</xdr:rowOff>
    </xdr:to>
    <xdr:pic>
      <xdr:nvPicPr>
        <xdr:cNvPr id="23" name="Picture 22">
          <a:extLst>
            <a:ext uri="{FF2B5EF4-FFF2-40B4-BE49-F238E27FC236}">
              <a16:creationId xmlns:a16="http://schemas.microsoft.com/office/drawing/2014/main" id="{9857FC2C-FC91-1630-8301-610CAA6A0B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5763" y="382511"/>
          <a:ext cx="460888" cy="430163"/>
        </a:xfrm>
        <a:prstGeom prst="rect">
          <a:avLst/>
        </a:prstGeom>
      </xdr:spPr>
    </xdr:pic>
    <xdr:clientData/>
  </xdr:twoCellAnchor>
  <xdr:twoCellAnchor editAs="oneCell">
    <xdr:from>
      <xdr:col>9</xdr:col>
      <xdr:colOff>522336</xdr:colOff>
      <xdr:row>9</xdr:row>
      <xdr:rowOff>30726</xdr:rowOff>
    </xdr:from>
    <xdr:to>
      <xdr:col>10</xdr:col>
      <xdr:colOff>414797</xdr:colOff>
      <xdr:row>12</xdr:row>
      <xdr:rowOff>15364</xdr:rowOff>
    </xdr:to>
    <xdr:pic>
      <xdr:nvPicPr>
        <xdr:cNvPr id="25" name="Picture 24">
          <a:extLst>
            <a:ext uri="{FF2B5EF4-FFF2-40B4-BE49-F238E27FC236}">
              <a16:creationId xmlns:a16="http://schemas.microsoft.com/office/drawing/2014/main" id="{D68C7A43-4418-1146-2D91-FD77EBFDDF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4312" y="1828186"/>
          <a:ext cx="583791" cy="583791"/>
        </a:xfrm>
        <a:prstGeom prst="rect">
          <a:avLst/>
        </a:prstGeom>
      </xdr:spPr>
    </xdr:pic>
    <xdr:clientData/>
  </xdr:twoCellAnchor>
  <xdr:twoCellAnchor editAs="oneCell">
    <xdr:from>
      <xdr:col>14</xdr:col>
      <xdr:colOff>615348</xdr:colOff>
      <xdr:row>10</xdr:row>
      <xdr:rowOff>12824</xdr:rowOff>
    </xdr:from>
    <xdr:to>
      <xdr:col>15</xdr:col>
      <xdr:colOff>349393</xdr:colOff>
      <xdr:row>11</xdr:row>
      <xdr:rowOff>33266</xdr:rowOff>
    </xdr:to>
    <xdr:pic>
      <xdr:nvPicPr>
        <xdr:cNvPr id="27" name="Picture 26">
          <a:extLst>
            <a:ext uri="{FF2B5EF4-FFF2-40B4-BE49-F238E27FC236}">
              <a16:creationId xmlns:a16="http://schemas.microsoft.com/office/drawing/2014/main" id="{E5AB8365-3479-CABF-E05D-729855427C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93977" y="2010001"/>
          <a:ext cx="425376" cy="220160"/>
        </a:xfrm>
        <a:prstGeom prst="rect">
          <a:avLst/>
        </a:prstGeom>
      </xdr:spPr>
    </xdr:pic>
    <xdr:clientData/>
  </xdr:twoCellAnchor>
  <xdr:twoCellAnchor editAs="oneCell">
    <xdr:from>
      <xdr:col>14</xdr:col>
      <xdr:colOff>637560</xdr:colOff>
      <xdr:row>2</xdr:row>
      <xdr:rowOff>7681</xdr:rowOff>
    </xdr:from>
    <xdr:to>
      <xdr:col>15</xdr:col>
      <xdr:colOff>327181</xdr:colOff>
      <xdr:row>3</xdr:row>
      <xdr:rowOff>188915</xdr:rowOff>
    </xdr:to>
    <xdr:pic>
      <xdr:nvPicPr>
        <xdr:cNvPr id="29" name="Picture 28">
          <a:extLst>
            <a:ext uri="{FF2B5EF4-FFF2-40B4-BE49-F238E27FC236}">
              <a16:creationId xmlns:a16="http://schemas.microsoft.com/office/drawing/2014/main" id="{9C93ECC4-70F0-5705-09BF-CA8479D7F31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16189" y="407116"/>
          <a:ext cx="380952" cy="380952"/>
        </a:xfrm>
        <a:prstGeom prst="rect">
          <a:avLst/>
        </a:prstGeom>
      </xdr:spPr>
    </xdr:pic>
    <xdr:clientData/>
  </xdr:twoCellAnchor>
  <xdr:twoCellAnchor>
    <xdr:from>
      <xdr:col>6</xdr:col>
      <xdr:colOff>184354</xdr:colOff>
      <xdr:row>17</xdr:row>
      <xdr:rowOff>27215</xdr:rowOff>
    </xdr:from>
    <xdr:to>
      <xdr:col>15</xdr:col>
      <xdr:colOff>629880</xdr:colOff>
      <xdr:row>37</xdr:row>
      <xdr:rowOff>68035</xdr:rowOff>
    </xdr:to>
    <xdr:sp macro="" textlink="">
      <xdr:nvSpPr>
        <xdr:cNvPr id="30" name="Rectangle: Rounded Corners 29">
          <a:extLst>
            <a:ext uri="{FF2B5EF4-FFF2-40B4-BE49-F238E27FC236}">
              <a16:creationId xmlns:a16="http://schemas.microsoft.com/office/drawing/2014/main" id="{96708823-2770-4FF0-B54D-B403AE188EFE}"/>
            </a:ext>
          </a:extLst>
        </xdr:cNvPr>
        <xdr:cNvSpPr/>
      </xdr:nvSpPr>
      <xdr:spPr>
        <a:xfrm>
          <a:off x="4266497" y="3497036"/>
          <a:ext cx="6568740" cy="4122963"/>
        </a:xfrm>
        <a:prstGeom prst="roundRect">
          <a:avLst>
            <a:gd name="adj" fmla="val 1134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388461</xdr:colOff>
      <xdr:row>18</xdr:row>
      <xdr:rowOff>56621</xdr:rowOff>
    </xdr:from>
    <xdr:to>
      <xdr:col>9</xdr:col>
      <xdr:colOff>651390</xdr:colOff>
      <xdr:row>27</xdr:row>
      <xdr:rowOff>54429</xdr:rowOff>
    </xdr:to>
    <xdr:graphicFrame macro="">
      <xdr:nvGraphicFramePr>
        <xdr:cNvPr id="31" name="Chart 30">
          <a:extLst>
            <a:ext uri="{FF2B5EF4-FFF2-40B4-BE49-F238E27FC236}">
              <a16:creationId xmlns:a16="http://schemas.microsoft.com/office/drawing/2014/main" id="{7A54E29D-7EE7-4B0C-B5FF-7EEBF7A40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260423</xdr:colOff>
      <xdr:row>16</xdr:row>
      <xdr:rowOff>149523</xdr:rowOff>
    </xdr:from>
    <xdr:to>
      <xdr:col>8</xdr:col>
      <xdr:colOff>230927</xdr:colOff>
      <xdr:row>18</xdr:row>
      <xdr:rowOff>164884</xdr:rowOff>
    </xdr:to>
    <xdr:sp macro="" textlink="">
      <xdr:nvSpPr>
        <xdr:cNvPr id="32" name="TextBox 31">
          <a:extLst>
            <a:ext uri="{FF2B5EF4-FFF2-40B4-BE49-F238E27FC236}">
              <a16:creationId xmlns:a16="http://schemas.microsoft.com/office/drawing/2014/main" id="{71FB7F99-5F51-4207-A84D-78B3F46F2F2C}"/>
            </a:ext>
          </a:extLst>
        </xdr:cNvPr>
        <xdr:cNvSpPr txBox="1"/>
      </xdr:nvSpPr>
      <xdr:spPr>
        <a:xfrm>
          <a:off x="4342566" y="3415237"/>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FAT CONTENT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54428</xdr:colOff>
      <xdr:row>17</xdr:row>
      <xdr:rowOff>163286</xdr:rowOff>
    </xdr:from>
    <xdr:to>
      <xdr:col>11</xdr:col>
      <xdr:colOff>66938</xdr:colOff>
      <xdr:row>36</xdr:row>
      <xdr:rowOff>125730</xdr:rowOff>
    </xdr:to>
    <xdr:cxnSp macro="">
      <xdr:nvCxnSpPr>
        <xdr:cNvPr id="39" name="Straight Connector 38">
          <a:extLst>
            <a:ext uri="{FF2B5EF4-FFF2-40B4-BE49-F238E27FC236}">
              <a16:creationId xmlns:a16="http://schemas.microsoft.com/office/drawing/2014/main" id="{377263DB-6F89-D690-E898-A6918DA5F742}"/>
            </a:ext>
          </a:extLst>
        </xdr:cNvPr>
        <xdr:cNvCxnSpPr>
          <a:endCxn id="30" idx="2"/>
        </xdr:cNvCxnSpPr>
      </xdr:nvCxnSpPr>
      <xdr:spPr>
        <a:xfrm>
          <a:off x="7538357" y="3633107"/>
          <a:ext cx="12510" cy="384048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312965</xdr:colOff>
      <xdr:row>27</xdr:row>
      <xdr:rowOff>176893</xdr:rowOff>
    </xdr:from>
    <xdr:to>
      <xdr:col>10</xdr:col>
      <xdr:colOff>571500</xdr:colOff>
      <xdr:row>27</xdr:row>
      <xdr:rowOff>190500</xdr:rowOff>
    </xdr:to>
    <xdr:cxnSp macro="">
      <xdr:nvCxnSpPr>
        <xdr:cNvPr id="50" name="Straight Connector 49">
          <a:extLst>
            <a:ext uri="{FF2B5EF4-FFF2-40B4-BE49-F238E27FC236}">
              <a16:creationId xmlns:a16="http://schemas.microsoft.com/office/drawing/2014/main" id="{29566D0F-4A7C-40DF-8A69-B25A680DA2F2}"/>
            </a:ext>
          </a:extLst>
        </xdr:cNvPr>
        <xdr:cNvCxnSpPr/>
      </xdr:nvCxnSpPr>
      <xdr:spPr>
        <a:xfrm flipV="1">
          <a:off x="4395108" y="5687786"/>
          <a:ext cx="2979963" cy="136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299358</xdr:colOff>
      <xdr:row>28</xdr:row>
      <xdr:rowOff>176894</xdr:rowOff>
    </xdr:from>
    <xdr:to>
      <xdr:col>11</xdr:col>
      <xdr:colOff>68036</xdr:colOff>
      <xdr:row>37</xdr:row>
      <xdr:rowOff>40822</xdr:rowOff>
    </xdr:to>
    <xdr:graphicFrame macro="">
      <xdr:nvGraphicFramePr>
        <xdr:cNvPr id="58" name="Chart 57">
          <a:extLst>
            <a:ext uri="{FF2B5EF4-FFF2-40B4-BE49-F238E27FC236}">
              <a16:creationId xmlns:a16="http://schemas.microsoft.com/office/drawing/2014/main" id="{1FD4F443-7640-4951-874D-8CDECFE39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260423</xdr:colOff>
      <xdr:row>27</xdr:row>
      <xdr:rowOff>110063</xdr:rowOff>
    </xdr:from>
    <xdr:to>
      <xdr:col>8</xdr:col>
      <xdr:colOff>230927</xdr:colOff>
      <xdr:row>29</xdr:row>
      <xdr:rowOff>125425</xdr:rowOff>
    </xdr:to>
    <xdr:sp macro="" textlink="">
      <xdr:nvSpPr>
        <xdr:cNvPr id="59" name="TextBox 58">
          <a:extLst>
            <a:ext uri="{FF2B5EF4-FFF2-40B4-BE49-F238E27FC236}">
              <a16:creationId xmlns:a16="http://schemas.microsoft.com/office/drawing/2014/main" id="{D030A017-8218-4C3F-AE3E-0D979450B2EF}"/>
            </a:ext>
          </a:extLst>
        </xdr:cNvPr>
        <xdr:cNvSpPr txBox="1"/>
      </xdr:nvSpPr>
      <xdr:spPr>
        <a:xfrm>
          <a:off x="4342566" y="5620956"/>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FAT BY OUTLET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630538</xdr:colOff>
      <xdr:row>16</xdr:row>
      <xdr:rowOff>149523</xdr:rowOff>
    </xdr:from>
    <xdr:to>
      <xdr:col>12</xdr:col>
      <xdr:colOff>601041</xdr:colOff>
      <xdr:row>18</xdr:row>
      <xdr:rowOff>164884</xdr:rowOff>
    </xdr:to>
    <xdr:sp macro="" textlink="">
      <xdr:nvSpPr>
        <xdr:cNvPr id="60" name="TextBox 59">
          <a:extLst>
            <a:ext uri="{FF2B5EF4-FFF2-40B4-BE49-F238E27FC236}">
              <a16:creationId xmlns:a16="http://schemas.microsoft.com/office/drawing/2014/main" id="{FA918DFB-7F8B-453E-AF20-FFDB713B8BEB}"/>
            </a:ext>
          </a:extLst>
        </xdr:cNvPr>
        <xdr:cNvSpPr txBox="1"/>
      </xdr:nvSpPr>
      <xdr:spPr>
        <a:xfrm>
          <a:off x="7434109" y="3415237"/>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ITEM TYPE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102710</xdr:colOff>
      <xdr:row>17</xdr:row>
      <xdr:rowOff>122465</xdr:rowOff>
    </xdr:from>
    <xdr:to>
      <xdr:col>15</xdr:col>
      <xdr:colOff>612322</xdr:colOff>
      <xdr:row>37</xdr:row>
      <xdr:rowOff>136071</xdr:rowOff>
    </xdr:to>
    <xdr:graphicFrame macro="">
      <xdr:nvGraphicFramePr>
        <xdr:cNvPr id="63" name="Chart 62">
          <a:extLst>
            <a:ext uri="{FF2B5EF4-FFF2-40B4-BE49-F238E27FC236}">
              <a16:creationId xmlns:a16="http://schemas.microsoft.com/office/drawing/2014/main" id="{C08FC9ED-83D4-430A-9809-91DF2E308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159862</xdr:colOff>
      <xdr:row>1</xdr:row>
      <xdr:rowOff>97971</xdr:rowOff>
    </xdr:from>
    <xdr:to>
      <xdr:col>25</xdr:col>
      <xdr:colOff>605387</xdr:colOff>
      <xdr:row>37</xdr:row>
      <xdr:rowOff>68036</xdr:rowOff>
    </xdr:to>
    <xdr:sp macro="" textlink="">
      <xdr:nvSpPr>
        <xdr:cNvPr id="64" name="Rectangle: Rounded Corners 63">
          <a:extLst>
            <a:ext uri="{FF2B5EF4-FFF2-40B4-BE49-F238E27FC236}">
              <a16:creationId xmlns:a16="http://schemas.microsoft.com/office/drawing/2014/main" id="{02C045E5-12C6-4C89-82E4-AB29D5DDCD0D}"/>
            </a:ext>
          </a:extLst>
        </xdr:cNvPr>
        <xdr:cNvSpPr/>
      </xdr:nvSpPr>
      <xdr:spPr>
        <a:xfrm>
          <a:off x="11045576" y="302078"/>
          <a:ext cx="6568740" cy="7317922"/>
        </a:xfrm>
        <a:prstGeom prst="roundRect">
          <a:avLst>
            <a:gd name="adj" fmla="val 5336"/>
          </a:avLst>
        </a:prstGeom>
        <a:noFill/>
        <a:ln w="12700">
          <a:solidFill>
            <a:schemeClr val="bg1">
              <a:lumMod val="5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197829</xdr:colOff>
      <xdr:row>1</xdr:row>
      <xdr:rowOff>125030</xdr:rowOff>
    </xdr:from>
    <xdr:to>
      <xdr:col>19</xdr:col>
      <xdr:colOff>193221</xdr:colOff>
      <xdr:row>3</xdr:row>
      <xdr:rowOff>140392</xdr:rowOff>
    </xdr:to>
    <xdr:sp macro="" textlink="">
      <xdr:nvSpPr>
        <xdr:cNvPr id="65" name="TextBox 64">
          <a:extLst>
            <a:ext uri="{FF2B5EF4-FFF2-40B4-BE49-F238E27FC236}">
              <a16:creationId xmlns:a16="http://schemas.microsoft.com/office/drawing/2014/main" id="{AA515C1B-41F1-498C-8785-D3D8C1547F6B}"/>
            </a:ext>
          </a:extLst>
        </xdr:cNvPr>
        <xdr:cNvSpPr txBox="1"/>
      </xdr:nvSpPr>
      <xdr:spPr>
        <a:xfrm>
          <a:off x="11083543" y="329137"/>
          <a:ext cx="2036464"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ESTABLISHMENT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282326</xdr:colOff>
      <xdr:row>3</xdr:row>
      <xdr:rowOff>0</xdr:rowOff>
    </xdr:from>
    <xdr:to>
      <xdr:col>25</xdr:col>
      <xdr:colOff>544284</xdr:colOff>
      <xdr:row>13</xdr:row>
      <xdr:rowOff>54428</xdr:rowOff>
    </xdr:to>
    <xdr:graphicFrame macro="">
      <xdr:nvGraphicFramePr>
        <xdr:cNvPr id="66" name="Chart 65">
          <a:extLst>
            <a:ext uri="{FF2B5EF4-FFF2-40B4-BE49-F238E27FC236}">
              <a16:creationId xmlns:a16="http://schemas.microsoft.com/office/drawing/2014/main" id="{4C9669C2-3474-41E5-8187-60C61B61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288472</xdr:colOff>
      <xdr:row>13</xdr:row>
      <xdr:rowOff>95250</xdr:rowOff>
    </xdr:from>
    <xdr:to>
      <xdr:col>25</xdr:col>
      <xdr:colOff>462642</xdr:colOff>
      <xdr:row>13</xdr:row>
      <xdr:rowOff>125186</xdr:rowOff>
    </xdr:to>
    <xdr:cxnSp macro="">
      <xdr:nvCxnSpPr>
        <xdr:cNvPr id="67" name="Straight Connector 66">
          <a:extLst>
            <a:ext uri="{FF2B5EF4-FFF2-40B4-BE49-F238E27FC236}">
              <a16:creationId xmlns:a16="http://schemas.microsoft.com/office/drawing/2014/main" id="{5FD54EC0-A827-4607-A751-4CE5A5AB49DE}"/>
            </a:ext>
          </a:extLst>
        </xdr:cNvPr>
        <xdr:cNvCxnSpPr/>
      </xdr:nvCxnSpPr>
      <xdr:spPr>
        <a:xfrm flipV="1">
          <a:off x="11174186" y="2748643"/>
          <a:ext cx="6297385" cy="2993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367391</xdr:colOff>
      <xdr:row>14</xdr:row>
      <xdr:rowOff>190499</xdr:rowOff>
    </xdr:from>
    <xdr:to>
      <xdr:col>20</xdr:col>
      <xdr:colOff>399962</xdr:colOff>
      <xdr:row>25</xdr:row>
      <xdr:rowOff>195320</xdr:rowOff>
    </xdr:to>
    <xdr:graphicFrame macro="">
      <xdr:nvGraphicFramePr>
        <xdr:cNvPr id="69" name="Chart 68">
          <a:extLst>
            <a:ext uri="{FF2B5EF4-FFF2-40B4-BE49-F238E27FC236}">
              <a16:creationId xmlns:a16="http://schemas.microsoft.com/office/drawing/2014/main" id="{5D28D2C1-A555-409B-BCFB-62FFF07C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197829</xdr:colOff>
      <xdr:row>13</xdr:row>
      <xdr:rowOff>122464</xdr:rowOff>
    </xdr:from>
    <xdr:to>
      <xdr:col>18</xdr:col>
      <xdr:colOff>190500</xdr:colOff>
      <xdr:row>15</xdr:row>
      <xdr:rowOff>61470</xdr:rowOff>
    </xdr:to>
    <xdr:sp macro="" textlink="">
      <xdr:nvSpPr>
        <xdr:cNvPr id="70" name="TextBox 69">
          <a:extLst>
            <a:ext uri="{FF2B5EF4-FFF2-40B4-BE49-F238E27FC236}">
              <a16:creationId xmlns:a16="http://schemas.microsoft.com/office/drawing/2014/main" id="{6BE70E4E-6F9B-4514-B4D4-D3FB0712CF79}"/>
            </a:ext>
          </a:extLst>
        </xdr:cNvPr>
        <xdr:cNvSpPr txBox="1"/>
      </xdr:nvSpPr>
      <xdr:spPr>
        <a:xfrm>
          <a:off x="11083543" y="2775857"/>
          <a:ext cx="1353386" cy="34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SIZE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318408</xdr:colOff>
      <xdr:row>25</xdr:row>
      <xdr:rowOff>166007</xdr:rowOff>
    </xdr:from>
    <xdr:to>
      <xdr:col>25</xdr:col>
      <xdr:colOff>492578</xdr:colOff>
      <xdr:row>25</xdr:row>
      <xdr:rowOff>195943</xdr:rowOff>
    </xdr:to>
    <xdr:cxnSp macro="">
      <xdr:nvCxnSpPr>
        <xdr:cNvPr id="71" name="Straight Connector 70">
          <a:extLst>
            <a:ext uri="{FF2B5EF4-FFF2-40B4-BE49-F238E27FC236}">
              <a16:creationId xmlns:a16="http://schemas.microsoft.com/office/drawing/2014/main" id="{582CFF86-560E-454B-8E63-D8A0E653E2A8}"/>
            </a:ext>
          </a:extLst>
        </xdr:cNvPr>
        <xdr:cNvCxnSpPr/>
      </xdr:nvCxnSpPr>
      <xdr:spPr>
        <a:xfrm flipV="1">
          <a:off x="11204122" y="5268686"/>
          <a:ext cx="6297385" cy="2993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111578</xdr:colOff>
      <xdr:row>14</xdr:row>
      <xdr:rowOff>2721</xdr:rowOff>
    </xdr:from>
    <xdr:to>
      <xdr:col>21</xdr:col>
      <xdr:colOff>136071</xdr:colOff>
      <xdr:row>25</xdr:row>
      <xdr:rowOff>54428</xdr:rowOff>
    </xdr:to>
    <xdr:cxnSp macro="">
      <xdr:nvCxnSpPr>
        <xdr:cNvPr id="72" name="Straight Connector 71">
          <a:extLst>
            <a:ext uri="{FF2B5EF4-FFF2-40B4-BE49-F238E27FC236}">
              <a16:creationId xmlns:a16="http://schemas.microsoft.com/office/drawing/2014/main" id="{8B22FE5B-9317-43AA-943C-1C08A02E9D5A}"/>
            </a:ext>
          </a:extLst>
        </xdr:cNvPr>
        <xdr:cNvCxnSpPr/>
      </xdr:nvCxnSpPr>
      <xdr:spPr>
        <a:xfrm>
          <a:off x="14399078" y="2860221"/>
          <a:ext cx="24493" cy="229688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163286</xdr:colOff>
      <xdr:row>15</xdr:row>
      <xdr:rowOff>68036</xdr:rowOff>
    </xdr:from>
    <xdr:to>
      <xdr:col>25</xdr:col>
      <xdr:colOff>517070</xdr:colOff>
      <xdr:row>25</xdr:row>
      <xdr:rowOff>95250</xdr:rowOff>
    </xdr:to>
    <mc:AlternateContent xmlns:mc="http://schemas.openxmlformats.org/markup-compatibility/2006">
      <mc:Choice xmlns:cx2="http://schemas.microsoft.com/office/drawing/2015/10/21/chartex" Requires="cx2">
        <xdr:graphicFrame macro="">
          <xdr:nvGraphicFramePr>
            <xdr:cNvPr id="75" name="Chart 74">
              <a:extLst>
                <a:ext uri="{FF2B5EF4-FFF2-40B4-BE49-F238E27FC236}">
                  <a16:creationId xmlns:a16="http://schemas.microsoft.com/office/drawing/2014/main" id="{07FF7AB0-155F-4CED-9609-5791B49D60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565086" y="3068411"/>
              <a:ext cx="3096984" cy="2027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78085</xdr:colOff>
      <xdr:row>13</xdr:row>
      <xdr:rowOff>84364</xdr:rowOff>
    </xdr:from>
    <xdr:to>
      <xdr:col>23</xdr:col>
      <xdr:colOff>367392</xdr:colOff>
      <xdr:row>15</xdr:row>
      <xdr:rowOff>23370</xdr:rowOff>
    </xdr:to>
    <xdr:sp macro="" textlink="">
      <xdr:nvSpPr>
        <xdr:cNvPr id="76" name="TextBox 75">
          <a:extLst>
            <a:ext uri="{FF2B5EF4-FFF2-40B4-BE49-F238E27FC236}">
              <a16:creationId xmlns:a16="http://schemas.microsoft.com/office/drawing/2014/main" id="{20B45358-41F6-4AE5-9F42-5F78C393EC29}"/>
            </a:ext>
          </a:extLst>
        </xdr:cNvPr>
        <xdr:cNvSpPr txBox="1"/>
      </xdr:nvSpPr>
      <xdr:spPr>
        <a:xfrm>
          <a:off x="14365585" y="2737757"/>
          <a:ext cx="1650021" cy="34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LOCATION</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217713</xdr:colOff>
      <xdr:row>27</xdr:row>
      <xdr:rowOff>34019</xdr:rowOff>
    </xdr:from>
    <xdr:to>
      <xdr:col>20</xdr:col>
      <xdr:colOff>13607</xdr:colOff>
      <xdr:row>36</xdr:row>
      <xdr:rowOff>20412</xdr:rowOff>
    </xdr:to>
    <xdr:graphicFrame macro="">
      <xdr:nvGraphicFramePr>
        <xdr:cNvPr id="77" name="Chart 76">
          <a:extLst>
            <a:ext uri="{FF2B5EF4-FFF2-40B4-BE49-F238E27FC236}">
              <a16:creationId xmlns:a16="http://schemas.microsoft.com/office/drawing/2014/main" id="{AC2B3B75-5E08-49A4-9008-3326F6E98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200550</xdr:colOff>
      <xdr:row>26</xdr:row>
      <xdr:rowOff>0</xdr:rowOff>
    </xdr:from>
    <xdr:to>
      <xdr:col>18</xdr:col>
      <xdr:colOff>193221</xdr:colOff>
      <xdr:row>27</xdr:row>
      <xdr:rowOff>91405</xdr:rowOff>
    </xdr:to>
    <xdr:sp macro="" textlink="">
      <xdr:nvSpPr>
        <xdr:cNvPr id="78" name="TextBox 77">
          <a:extLst>
            <a:ext uri="{FF2B5EF4-FFF2-40B4-BE49-F238E27FC236}">
              <a16:creationId xmlns:a16="http://schemas.microsoft.com/office/drawing/2014/main" id="{F12D4534-A6F0-48E7-B61E-6F181673307E}"/>
            </a:ext>
          </a:extLst>
        </xdr:cNvPr>
        <xdr:cNvSpPr txBox="1"/>
      </xdr:nvSpPr>
      <xdr:spPr>
        <a:xfrm>
          <a:off x="11086264" y="530678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 OUTLET</a:t>
          </a:r>
          <a:r>
            <a:rPr lang="en-US" sz="1200" baseline="0">
              <a:latin typeface="Segoe UI Semibold" panose="020B0702040204020203" pitchFamily="34" charset="0"/>
              <a:cs typeface="Segoe UI Semibold" panose="020B0702040204020203" pitchFamily="34" charset="0"/>
            </a:rPr>
            <a:t> TYPE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20</xdr:col>
      <xdr:colOff>81642</xdr:colOff>
      <xdr:row>27</xdr:row>
      <xdr:rowOff>10206</xdr:rowOff>
    </xdr:from>
    <xdr:to>
      <xdr:col>23</xdr:col>
      <xdr:colOff>81642</xdr:colOff>
      <xdr:row>36</xdr:row>
      <xdr:rowOff>44225</xdr:rowOff>
    </xdr:to>
    <xdr:graphicFrame macro="">
      <xdr:nvGraphicFramePr>
        <xdr:cNvPr id="79" name="Chart 78">
          <a:extLst>
            <a:ext uri="{FF2B5EF4-FFF2-40B4-BE49-F238E27FC236}">
              <a16:creationId xmlns:a16="http://schemas.microsoft.com/office/drawing/2014/main" id="{842D309C-9043-4963-9FE1-ACCED8D19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129793</xdr:colOff>
      <xdr:row>35</xdr:row>
      <xdr:rowOff>124386</xdr:rowOff>
    </xdr:from>
    <xdr:to>
      <xdr:col>19</xdr:col>
      <xdr:colOff>122464</xdr:colOff>
      <xdr:row>37</xdr:row>
      <xdr:rowOff>11684</xdr:rowOff>
    </xdr:to>
    <xdr:sp macro="" textlink="">
      <xdr:nvSpPr>
        <xdr:cNvPr id="80" name="TextBox 79">
          <a:extLst>
            <a:ext uri="{FF2B5EF4-FFF2-40B4-BE49-F238E27FC236}">
              <a16:creationId xmlns:a16="http://schemas.microsoft.com/office/drawing/2014/main" id="{87E69F8B-848F-46B8-8D90-1F62B1D3F571}"/>
            </a:ext>
          </a:extLst>
        </xdr:cNvPr>
        <xdr:cNvSpPr txBox="1"/>
      </xdr:nvSpPr>
      <xdr:spPr>
        <a:xfrm>
          <a:off x="11695864"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solidFill>
              <a:latin typeface="Segoe UI Semibold" panose="020B0702040204020203" pitchFamily="34" charset="0"/>
              <a:cs typeface="Segoe UI Semibold" panose="020B0702040204020203" pitchFamily="34" charset="0"/>
            </a:rPr>
            <a:t> Total</a:t>
          </a:r>
          <a:r>
            <a:rPr lang="en-US" sz="1200" baseline="0">
              <a:solidFill>
                <a:schemeClr val="accent1"/>
              </a:solidFill>
              <a:latin typeface="Segoe UI Semibold" panose="020B0702040204020203" pitchFamily="34" charset="0"/>
              <a:cs typeface="Segoe UI Semibold" panose="020B0702040204020203" pitchFamily="34" charset="0"/>
            </a:rPr>
            <a:t> Sales</a:t>
          </a:r>
          <a:endParaRPr lang="en-US" sz="1200">
            <a:solidFill>
              <a:schemeClr val="accent1"/>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81642</xdr:colOff>
      <xdr:row>35</xdr:row>
      <xdr:rowOff>124386</xdr:rowOff>
    </xdr:from>
    <xdr:to>
      <xdr:col>22</xdr:col>
      <xdr:colOff>74314</xdr:colOff>
      <xdr:row>37</xdr:row>
      <xdr:rowOff>11684</xdr:rowOff>
    </xdr:to>
    <xdr:sp macro="" textlink="">
      <xdr:nvSpPr>
        <xdr:cNvPr id="81" name="TextBox 80">
          <a:extLst>
            <a:ext uri="{FF2B5EF4-FFF2-40B4-BE49-F238E27FC236}">
              <a16:creationId xmlns:a16="http://schemas.microsoft.com/office/drawing/2014/main" id="{B88D08BA-B0B7-4105-A47D-31028C4CC3FC}"/>
            </a:ext>
          </a:extLst>
        </xdr:cNvPr>
        <xdr:cNvSpPr txBox="1"/>
      </xdr:nvSpPr>
      <xdr:spPr>
        <a:xfrm>
          <a:off x="13688785"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solidFill>
              <a:latin typeface="Segoe UI Semibold" panose="020B0702040204020203" pitchFamily="34" charset="0"/>
              <a:cs typeface="Segoe UI Semibold" panose="020B0702040204020203" pitchFamily="34" charset="0"/>
            </a:rPr>
            <a:t> Avg</a:t>
          </a:r>
          <a:r>
            <a:rPr lang="en-US" sz="1200" baseline="0">
              <a:solidFill>
                <a:schemeClr val="accent1"/>
              </a:solidFill>
              <a:latin typeface="Segoe UI Semibold" panose="020B0702040204020203" pitchFamily="34" charset="0"/>
              <a:cs typeface="Segoe UI Semibold" panose="020B0702040204020203" pitchFamily="34" charset="0"/>
            </a:rPr>
            <a:t> Sales</a:t>
          </a:r>
          <a:endParaRPr lang="en-US" sz="1200">
            <a:solidFill>
              <a:schemeClr val="accent1"/>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109083</xdr:colOff>
      <xdr:row>27</xdr:row>
      <xdr:rowOff>27215</xdr:rowOff>
    </xdr:from>
    <xdr:to>
      <xdr:col>25</xdr:col>
      <xdr:colOff>435204</xdr:colOff>
      <xdr:row>36</xdr:row>
      <xdr:rowOff>27215</xdr:rowOff>
    </xdr:to>
    <xdr:graphicFrame macro="">
      <xdr:nvGraphicFramePr>
        <xdr:cNvPr id="82" name="Chart 81">
          <a:extLst>
            <a:ext uri="{FF2B5EF4-FFF2-40B4-BE49-F238E27FC236}">
              <a16:creationId xmlns:a16="http://schemas.microsoft.com/office/drawing/2014/main" id="{17F8308C-B121-4FE0-8084-713344A34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633251</xdr:colOff>
      <xdr:row>35</xdr:row>
      <xdr:rowOff>124386</xdr:rowOff>
    </xdr:from>
    <xdr:to>
      <xdr:col>24</xdr:col>
      <xdr:colOff>625923</xdr:colOff>
      <xdr:row>37</xdr:row>
      <xdr:rowOff>11684</xdr:rowOff>
    </xdr:to>
    <xdr:sp macro="" textlink="">
      <xdr:nvSpPr>
        <xdr:cNvPr id="84" name="TextBox 83">
          <a:extLst>
            <a:ext uri="{FF2B5EF4-FFF2-40B4-BE49-F238E27FC236}">
              <a16:creationId xmlns:a16="http://schemas.microsoft.com/office/drawing/2014/main" id="{9C4411E8-632F-4AF3-98B1-E386DE244B40}"/>
            </a:ext>
          </a:extLst>
        </xdr:cNvPr>
        <xdr:cNvSpPr txBox="1"/>
      </xdr:nvSpPr>
      <xdr:spPr>
        <a:xfrm>
          <a:off x="15601108"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accent1"/>
              </a:solidFill>
              <a:latin typeface="Segoe UI Semibold" panose="020B0702040204020203" pitchFamily="34" charset="0"/>
              <a:cs typeface="Segoe UI Semibold" panose="020B0702040204020203" pitchFamily="34" charset="0"/>
            </a:rPr>
            <a:t> No.</a:t>
          </a:r>
          <a:r>
            <a:rPr lang="en-US" sz="1200" baseline="0">
              <a:solidFill>
                <a:schemeClr val="accent1"/>
              </a:solidFill>
              <a:latin typeface="Segoe UI Semibold" panose="020B0702040204020203" pitchFamily="34" charset="0"/>
              <a:cs typeface="Segoe UI Semibold" panose="020B0702040204020203" pitchFamily="34" charset="0"/>
            </a:rPr>
            <a:t> of Items</a:t>
          </a:r>
          <a:endParaRPr lang="en-US" sz="1200">
            <a:solidFill>
              <a:schemeClr val="accent1"/>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0</xdr:colOff>
      <xdr:row>6</xdr:row>
      <xdr:rowOff>54429</xdr:rowOff>
    </xdr:from>
    <xdr:to>
      <xdr:col>5</xdr:col>
      <xdr:colOff>675749</xdr:colOff>
      <xdr:row>8</xdr:row>
      <xdr:rowOff>69791</xdr:rowOff>
    </xdr:to>
    <xdr:sp macro="" textlink="">
      <xdr:nvSpPr>
        <xdr:cNvPr id="85" name="TextBox 84">
          <a:extLst>
            <a:ext uri="{FF2B5EF4-FFF2-40B4-BE49-F238E27FC236}">
              <a16:creationId xmlns:a16="http://schemas.microsoft.com/office/drawing/2014/main" id="{43B65F55-FAEF-4284-9930-33CAC9D34AC9}"/>
            </a:ext>
          </a:extLst>
        </xdr:cNvPr>
        <xdr:cNvSpPr txBox="1"/>
      </xdr:nvSpPr>
      <xdr:spPr>
        <a:xfrm>
          <a:off x="2041071" y="1279072"/>
          <a:ext cx="2036464"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6">
                  <a:lumMod val="50000"/>
                </a:schemeClr>
              </a:solidFill>
              <a:latin typeface="Segoe UI Semibold" panose="020B0702040204020203" pitchFamily="34" charset="0"/>
              <a:cs typeface="Segoe UI Semibold" panose="020B0702040204020203" pitchFamily="34" charset="0"/>
            </a:rPr>
            <a:t>   FILTER</a:t>
          </a:r>
          <a:r>
            <a:rPr lang="en-US" sz="1400" baseline="0">
              <a:solidFill>
                <a:schemeClr val="accent6">
                  <a:lumMod val="50000"/>
                </a:schemeClr>
              </a:solidFill>
              <a:latin typeface="Segoe UI Semibold" panose="020B0702040204020203" pitchFamily="34" charset="0"/>
              <a:cs typeface="Segoe UI Semibold" panose="020B0702040204020203" pitchFamily="34" charset="0"/>
            </a:rPr>
            <a:t> PANEL</a:t>
          </a:r>
          <a:endParaRPr lang="en-US" sz="140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54428</xdr:colOff>
      <xdr:row>6</xdr:row>
      <xdr:rowOff>136071</xdr:rowOff>
    </xdr:from>
    <xdr:to>
      <xdr:col>3</xdr:col>
      <xdr:colOff>394607</xdr:colOff>
      <xdr:row>8</xdr:row>
      <xdr:rowOff>0</xdr:rowOff>
    </xdr:to>
    <xdr:pic>
      <xdr:nvPicPr>
        <xdr:cNvPr id="89" name="Picture 88">
          <a:extLst>
            <a:ext uri="{FF2B5EF4-FFF2-40B4-BE49-F238E27FC236}">
              <a16:creationId xmlns:a16="http://schemas.microsoft.com/office/drawing/2014/main" id="{5100B740-6193-244E-997A-1E7F0555EBC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95499" y="1360714"/>
          <a:ext cx="340179" cy="272143"/>
        </a:xfrm>
        <a:prstGeom prst="rect">
          <a:avLst/>
        </a:prstGeom>
      </xdr:spPr>
    </xdr:pic>
    <xdr:clientData/>
  </xdr:twoCellAnchor>
  <xdr:twoCellAnchor editAs="oneCell">
    <xdr:from>
      <xdr:col>3</xdr:col>
      <xdr:colOff>0</xdr:colOff>
      <xdr:row>15</xdr:row>
      <xdr:rowOff>176893</xdr:rowOff>
    </xdr:from>
    <xdr:to>
      <xdr:col>5</xdr:col>
      <xdr:colOff>468085</xdr:colOff>
      <xdr:row>22</xdr:row>
      <xdr:rowOff>0</xdr:rowOff>
    </xdr:to>
    <mc:AlternateContent xmlns:mc="http://schemas.openxmlformats.org/markup-compatibility/2006" xmlns:a14="http://schemas.microsoft.com/office/drawing/2010/main">
      <mc:Choice Requires="a14">
        <xdr:graphicFrame macro="">
          <xdr:nvGraphicFramePr>
            <xdr:cNvPr id="90" name="Outlet Location">
              <a:extLst>
                <a:ext uri="{FF2B5EF4-FFF2-40B4-BE49-F238E27FC236}">
                  <a16:creationId xmlns:a16="http://schemas.microsoft.com/office/drawing/2014/main" id="{1BD310C4-CE73-4EAA-9645-B357569F0BE9}"/>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2041071" y="3238500"/>
              <a:ext cx="1828800"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22</xdr:row>
      <xdr:rowOff>190500</xdr:rowOff>
    </xdr:from>
    <xdr:to>
      <xdr:col>5</xdr:col>
      <xdr:colOff>468085</xdr:colOff>
      <xdr:row>33</xdr:row>
      <xdr:rowOff>0</xdr:rowOff>
    </xdr:to>
    <mc:AlternateContent xmlns:mc="http://schemas.openxmlformats.org/markup-compatibility/2006" xmlns:a14="http://schemas.microsoft.com/office/drawing/2010/main">
      <mc:Choice Requires="a14">
        <xdr:graphicFrame macro="">
          <xdr:nvGraphicFramePr>
            <xdr:cNvPr id="91" name="Item Type 1">
              <a:extLst>
                <a:ext uri="{FF2B5EF4-FFF2-40B4-BE49-F238E27FC236}">
                  <a16:creationId xmlns:a16="http://schemas.microsoft.com/office/drawing/2014/main" id="{368F45A2-004F-4965-8EEF-BF1735BD76F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041071" y="4680857"/>
              <a:ext cx="1828800" cy="2054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13607</xdr:colOff>
      <xdr:row>34</xdr:row>
      <xdr:rowOff>0</xdr:rowOff>
    </xdr:from>
    <xdr:to>
      <xdr:col>4</xdr:col>
      <xdr:colOff>13607</xdr:colOff>
      <xdr:row>36</xdr:row>
      <xdr:rowOff>104669</xdr:rowOff>
    </xdr:to>
    <xdr:pic>
      <xdr:nvPicPr>
        <xdr:cNvPr id="93" name="Picture 92">
          <a:hlinkClick xmlns:r="http://schemas.openxmlformats.org/officeDocument/2006/relationships" r:id="rId15"/>
          <a:extLst>
            <a:ext uri="{FF2B5EF4-FFF2-40B4-BE49-F238E27FC236}">
              <a16:creationId xmlns:a16="http://schemas.microsoft.com/office/drawing/2014/main" id="{0605EE00-8537-AE5B-4622-75D3F5E759C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54678" y="6939643"/>
          <a:ext cx="680358" cy="512883"/>
        </a:xfrm>
        <a:prstGeom prst="rect">
          <a:avLst/>
        </a:prstGeom>
      </xdr:spPr>
    </xdr:pic>
    <xdr:clientData/>
  </xdr:twoCellAnchor>
  <xdr:twoCellAnchor editAs="oneCell">
    <xdr:from>
      <xdr:col>4</xdr:col>
      <xdr:colOff>190499</xdr:colOff>
      <xdr:row>33</xdr:row>
      <xdr:rowOff>176893</xdr:rowOff>
    </xdr:from>
    <xdr:to>
      <xdr:col>5</xdr:col>
      <xdr:colOff>190499</xdr:colOff>
      <xdr:row>36</xdr:row>
      <xdr:rowOff>176893</xdr:rowOff>
    </xdr:to>
    <xdr:pic>
      <xdr:nvPicPr>
        <xdr:cNvPr id="95" name="Picture 94">
          <a:hlinkClick xmlns:r="http://schemas.openxmlformats.org/officeDocument/2006/relationships" r:id="rId17"/>
          <a:extLst>
            <a:ext uri="{FF2B5EF4-FFF2-40B4-BE49-F238E27FC236}">
              <a16:creationId xmlns:a16="http://schemas.microsoft.com/office/drawing/2014/main" id="{179BB57C-D207-476C-5C8A-07B1914254A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11928" y="6912429"/>
          <a:ext cx="680357" cy="6123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nawaz Saifi" refreshedDate="45753.98065474537" createdVersion="8" refreshedVersion="8" minRefreshableVersion="3" recordCount="8523" xr:uid="{65160011-6F31-4E17-9206-447E683DB91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15472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60F2D-2902-4A3B-89AC-9BFABE7BD7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8">
    <format dxfId="17">
      <pivotArea type="all" dataOnly="0"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0" type="button" dataOnly="0" labelOnly="1" outline="0"/>
    </format>
    <format dxfId="6">
      <pivotArea type="topRight" dataOnly="0" labelOnly="1" outline="0" fieldPosition="0"/>
    </format>
    <format dxfId="5">
      <pivotArea field="6" type="button" dataOnly="0" labelOnly="1" outline="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E3EE8B-040D-4E9D-8778-184B27E3104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5: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1">
    <format dxfId="133">
      <pivotArea type="all" dataOnly="0" outline="0" fieldPosition="0"/>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dataOnly="0" labelOnly="1" grandRow="1" outline="0" fieldPosition="0"/>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field="8" type="button" dataOnly="0" labelOnly="1" outline="0" axis="axisRow" fieldPosition="0"/>
    </format>
    <format dxfId="124">
      <pivotArea dataOnly="0" labelOnly="1" fieldPosition="0">
        <references count="1">
          <reference field="8" count="0"/>
        </references>
      </pivotArea>
    </format>
    <format dxfId="12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EF78C-0B9C-42A2-A966-1F53F19C2C4E}"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1">
    <format dxfId="28">
      <pivotArea type="all" dataOnly="0" outline="0"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grandRow="1"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54655-52AF-421F-B6C9-AF238B6D4B2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7">
    <format dxfId="45">
      <pivotArea type="all" dataOnly="0" outline="0"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grandRow="1"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format>
    <format dxfId="35">
      <pivotArea type="topRight" dataOnly="0" labelOnly="1" outline="0" fieldPosition="0"/>
    </format>
    <format dxfId="34">
      <pivotArea field="6" type="button" dataOnly="0" labelOnly="1" outline="0"/>
    </format>
    <format dxfId="33">
      <pivotArea type="all" dataOnly="0" outline="0" fieldPosition="0"/>
    </format>
    <format dxfId="32">
      <pivotArea outline="0" collapsedLevelsAreSubtotals="1"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1">
          <reference field="4294967294" count="1" selected="0">
            <x v="0"/>
          </reference>
        </references>
      </pivotArea>
    </chartFormat>
    <chartFormat chart="17"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9E3F8-580B-4762-80BF-6AC6466BA8F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77:B8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1">
    <format dxfId="56">
      <pivotArea type="all" dataOnly="0" outline="0"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dataOnly="0" labelOnly="1" grandRow="1" outline="0"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E2E820-65FE-45FC-948F-E3D8654A9B7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4:B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8">
    <format dxfId="74">
      <pivotArea type="all" dataOnly="0" outline="0"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dataOnly="0" labelOnly="1" grandRow="1" outline="0" fieldPosition="0"/>
    </format>
    <format dxfId="69">
      <pivotArea dataOnly="0" labelOnly="1" outline="0" axis="axisValues"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0" type="button" dataOnly="0" labelOnly="1" outline="0"/>
    </format>
    <format dxfId="63">
      <pivotArea type="topRight" dataOnly="0" labelOnly="1" outline="0" fieldPosition="0"/>
    </format>
    <format dxfId="62">
      <pivotArea field="6" type="button" dataOnly="0" labelOnly="1" outline="0"/>
    </format>
    <format dxfId="61">
      <pivotArea type="all" dataOnly="0" outline="0" fieldPosition="0"/>
    </format>
    <format dxfId="60">
      <pivotArea outline="0" collapsedLevelsAreSubtotals="1" fieldPosition="0"/>
    </format>
    <format dxfId="59">
      <pivotArea field="4" type="button" dataOnly="0" labelOnly="1" outline="0" axis="axisRow" fieldPosition="0"/>
    </format>
    <format dxfId="58">
      <pivotArea dataOnly="0" labelOnly="1" fieldPosition="0">
        <references count="1">
          <reference field="4" count="0"/>
        </references>
      </pivotArea>
    </format>
    <format dxfId="5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FED901-FC49-4EEA-A092-01A74DEE5244}"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97:B10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5">
    <format dxfId="89">
      <pivotArea type="all" dataOnly="0" outline="0"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dataOnly="0" labelOnly="1" grandRow="1" outline="0"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6" type="button" dataOnly="0" labelOnly="1" outline="0"/>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8" type="button" dataOnly="0" labelOnly="1" outline="0" axis="axisRow" fieldPosition="0"/>
    </format>
    <format dxfId="76">
      <pivotArea dataOnly="0" labelOnly="1" fieldPosition="0">
        <references count="1">
          <reference field="8" count="0"/>
        </references>
      </pivotArea>
    </format>
    <format dxfId="75">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5A70DA-00F1-4AC2-A338-96C9B4ED8F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Total Sales" fld="11" subtotal="average" baseField="0" baseItem="1"/>
    <dataField name="Count of Sr No." fld="1" subtotal="count" baseField="0" baseItem="1"/>
    <dataField name="Average of Rating" fld="12" subtotal="average" baseField="0" baseItem="1"/>
  </dataFields>
  <formats count="3">
    <format dxfId="92">
      <pivotArea type="all" dataOnly="0" outline="0" fieldPosition="0"/>
    </format>
    <format dxfId="91">
      <pivotArea outline="0" collapsedLevelsAreSubtotals="1" fieldPosition="0"/>
    </format>
    <format dxfId="9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62D9AB-90C8-4829-BB62-7AD59D4141D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1:B9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2" numFmtId="164"/>
  </dataFields>
  <formats count="15">
    <format dxfId="107">
      <pivotArea type="all" dataOnly="0" outline="0" fieldPosition="0"/>
    </format>
    <format dxfId="106">
      <pivotArea outline="0" collapsedLevelsAreSubtotals="1" fieldPosition="0"/>
    </format>
    <format dxfId="105">
      <pivotArea type="all" dataOnly="0" outline="0" fieldPosition="0"/>
    </format>
    <format dxfId="104">
      <pivotArea outline="0" collapsedLevelsAreSubtotals="1" fieldPosition="0"/>
    </format>
    <format dxfId="103">
      <pivotArea dataOnly="0" labelOnly="1" grandRow="1" outline="0"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field="6" type="button" dataOnly="0" labelOnly="1" outline="0"/>
    </format>
    <format dxfId="98">
      <pivotArea outline="0" collapsedLevelsAreSubtotals="1" fieldPosition="0"/>
    </format>
    <format dxfId="97">
      <pivotArea type="all" dataOnly="0" outline="0" fieldPosition="0"/>
    </format>
    <format dxfId="96">
      <pivotArea outline="0" collapsedLevelsAreSubtotals="1" fieldPosition="0"/>
    </format>
    <format dxfId="95">
      <pivotArea field="8" type="button" dataOnly="0" labelOnly="1" outline="0" axis="axisRow" fieldPosition="0"/>
    </format>
    <format dxfId="94">
      <pivotArea dataOnly="0" labelOnly="1" fieldPosition="0">
        <references count="1">
          <reference field="8" count="0"/>
        </references>
      </pivotArea>
    </format>
    <format dxfId="9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D7E653-6AF1-4DA5-8153-109DF63941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5">
    <format dxfId="122">
      <pivotArea type="all" dataOnly="0" outline="0" fieldPosition="0"/>
    </format>
    <format dxfId="121">
      <pivotArea outline="0" collapsedLevelsAreSubtotals="1" fieldPosition="0"/>
    </format>
    <format dxfId="120">
      <pivotArea type="all" dataOnly="0" outline="0" fieldPosition="0"/>
    </format>
    <format dxfId="119">
      <pivotArea outline="0" collapsedLevelsAreSubtotals="1" fieldPosition="0"/>
    </format>
    <format dxfId="118">
      <pivotArea dataOnly="0" labelOnly="1" grandRow="1" outline="0" fieldPosition="0"/>
    </format>
    <format dxfId="117">
      <pivotArea dataOnly="0" labelOnly="1" outline="0" axis="axisValues"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0" type="button" dataOnly="0" labelOnly="1" outline="0" axis="axisCol" fieldPosition="0"/>
    </format>
    <format dxfId="111">
      <pivotArea type="topRight" dataOnly="0" labelOnly="1" outline="0" fieldPosition="0"/>
    </format>
    <format dxfId="110">
      <pivotArea field="6" type="button" dataOnly="0" labelOnly="1" outline="0" axis="axisRow" fieldPosition="0"/>
    </format>
    <format dxfId="109">
      <pivotArea dataOnly="0" labelOnly="1" fieldPosition="0">
        <references count="1">
          <reference field="6" count="0"/>
        </references>
      </pivotArea>
    </format>
    <format dxfId="108">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83B5FBC-D346-4DFC-8ADB-7A7D63217109}" sourceName="Outlet Size">
  <pivotTables>
    <pivotTable tabId="5" name="PivotTable4"/>
    <pivotTable tabId="5" name="PivotTable1"/>
    <pivotTable tabId="5" name="PivotTable2"/>
    <pivotTable tabId="5" name="PivotTable5"/>
    <pivotTable tabId="5" name="PivotTable6"/>
    <pivotTable tabId="5" name="PivotTable7"/>
    <pivotTable tabId="5" name="PivotTable8"/>
    <pivotTable tabId="5" name="PivotTable9"/>
    <pivotTable tabId="5" name="PivotTable10"/>
    <pivotTable tabId="5" name="PivotTable11"/>
  </pivotTables>
  <data>
    <tabular pivotCacheId="21547246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7F64EE6-0615-4698-88A2-6A785E172492}" sourceName="Outlet Location Type">
  <pivotTables>
    <pivotTable tabId="5" name="PivotTable1"/>
    <pivotTable tabId="5" name="PivotTable10"/>
    <pivotTable tabId="5" name="PivotTable11"/>
    <pivotTable tabId="5" name="PivotTable2"/>
    <pivotTable tabId="5" name="PivotTable4"/>
    <pivotTable tabId="5" name="PivotTable5"/>
    <pivotTable tabId="5" name="PivotTable6"/>
    <pivotTable tabId="5" name="PivotTable7"/>
    <pivotTable tabId="5" name="PivotTable8"/>
    <pivotTable tabId="5" name="PivotTable9"/>
  </pivotTables>
  <data>
    <tabular pivotCacheId="2154724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8A7A4A-F483-458C-9CBB-2DFD2861627D}" sourceName="Item Type">
  <pivotTables>
    <pivotTable tabId="5" name="PivotTable1"/>
    <pivotTable tabId="5" name="PivotTable10"/>
    <pivotTable tabId="5" name="PivotTable11"/>
    <pivotTable tabId="5" name="PivotTable2"/>
    <pivotTable tabId="5" name="PivotTable4"/>
    <pivotTable tabId="5" name="PivotTable5"/>
    <pivotTable tabId="5" name="PivotTable6"/>
    <pivotTable tabId="5" name="PivotTable7"/>
    <pivotTable tabId="5" name="PivotTable8"/>
    <pivotTable tabId="5" name="PivotTable9"/>
  </pivotTables>
  <data>
    <tabular pivotCacheId="21547246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4B2175F-8F09-4167-A875-94443BD576C9}" cache="Slicer_Outlet_Size" caption="Outlet Size" rowHeight="257175"/>
  <slicer name="Outlet Location Type" xr10:uid="{9ECA9F6F-5B3F-4EF2-97EF-A5DD5CAAEF23}" cache="Slicer_Outlet_Location_Type" caption="Outlet Location Type" rowHeight="257175"/>
  <slicer name="Item Type" xr10:uid="{BF7704E3-6E10-45CA-95F7-44EDEAADA5B8}"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70C1CB8-B57E-4200-BC21-DBD998CB97C7}" cache="Slicer_Outlet_Size" caption="Outlet Size" style="blinkit Analysis" rowHeight="257175"/>
  <slicer name="Outlet Location" xr10:uid="{118466A8-6529-4FBF-A992-CE9E06C4B893}" cache="Slicer_Outlet_Location_Type" caption="Outlet Location Type" style="blinkit Analysis" rowHeight="257175"/>
  <slicer name="Item Type 1" xr10:uid="{020F6805-6100-40D7-A58D-05380D09968E}" cache="Slicer_Item_Type" caption="Item Type" startItem="4"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FB6BAB8-7675-47AD-8BFD-3936B0DDFC0D}"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A9E5-7BDB-4EB0-83E8-C6887799A5FC}">
  <dimension ref="A1:I102"/>
  <sheetViews>
    <sheetView tabSelected="1" zoomScale="85" zoomScaleNormal="85" workbookViewId="0">
      <selection activeCell="I27" sqref="I27"/>
    </sheetView>
  </sheetViews>
  <sheetFormatPr defaultRowHeight="15.75" x14ac:dyDescent="0.25"/>
  <cols>
    <col min="1" max="1" width="16.5" bestFit="1" customWidth="1"/>
    <col min="2" max="2" width="16.625" bestFit="1" customWidth="1"/>
    <col min="3" max="3" width="14.125" bestFit="1" customWidth="1"/>
    <col min="4" max="4" width="16.25" bestFit="1" customWidth="1"/>
  </cols>
  <sheetData>
    <row r="1" spans="1:6" ht="16.5" thickBot="1" x14ac:dyDescent="0.3"/>
    <row r="2" spans="1:6" ht="16.5" thickBot="1" x14ac:dyDescent="0.3">
      <c r="A2" s="34" t="s">
        <v>1618</v>
      </c>
      <c r="B2" s="35"/>
      <c r="C2" s="35"/>
      <c r="D2" s="35"/>
      <c r="E2" s="36"/>
    </row>
    <row r="3" spans="1:6" ht="16.5" thickBot="1" x14ac:dyDescent="0.3">
      <c r="A3" s="8" t="s">
        <v>1610</v>
      </c>
      <c r="B3" s="9" t="s">
        <v>1611</v>
      </c>
      <c r="C3" s="9" t="s">
        <v>1613</v>
      </c>
      <c r="D3" s="10" t="s">
        <v>1614</v>
      </c>
      <c r="E3" s="2"/>
    </row>
    <row r="4" spans="1:6" ht="16.5" thickBot="1" x14ac:dyDescent="0.3">
      <c r="A4" s="8">
        <v>1201681.4928000034</v>
      </c>
      <c r="B4" s="9">
        <v>140.99278338613203</v>
      </c>
      <c r="C4" s="9">
        <v>8523</v>
      </c>
      <c r="D4" s="10">
        <v>3.9658570925731196</v>
      </c>
      <c r="E4" s="2"/>
    </row>
    <row r="5" spans="1:6" x14ac:dyDescent="0.25">
      <c r="A5" s="3"/>
      <c r="E5" s="2"/>
    </row>
    <row r="6" spans="1:6" x14ac:dyDescent="0.25">
      <c r="A6" s="3"/>
      <c r="E6" s="2"/>
    </row>
    <row r="7" spans="1:6" x14ac:dyDescent="0.25">
      <c r="A7" s="3"/>
      <c r="E7" s="2"/>
    </row>
    <row r="8" spans="1:6" x14ac:dyDescent="0.25">
      <c r="A8" s="3" t="s">
        <v>1609</v>
      </c>
      <c r="B8" t="s">
        <v>1616</v>
      </c>
      <c r="C8" t="s">
        <v>1615</v>
      </c>
      <c r="D8" t="s">
        <v>1617</v>
      </c>
      <c r="E8" s="2"/>
    </row>
    <row r="9" spans="1:6" ht="16.5" thickBot="1" x14ac:dyDescent="0.3">
      <c r="A9" s="11">
        <f>GETPIVOTDATA("Sum of Total Sales",$A$3)</f>
        <v>1201681.4928000034</v>
      </c>
      <c r="B9" s="4">
        <f>GETPIVOTDATA("Average of Total Sales",$A$3)</f>
        <v>140.99278338613203</v>
      </c>
      <c r="C9" s="5">
        <f>GETPIVOTDATA("Count of Sr No.",$A$3)</f>
        <v>8523</v>
      </c>
      <c r="D9" s="6">
        <f>GETPIVOTDATA("Average of Rating",$A$3)</f>
        <v>3.9658570925731196</v>
      </c>
      <c r="E9" s="7"/>
    </row>
    <row r="12" spans="1:6" ht="16.5" thickBot="1" x14ac:dyDescent="0.3"/>
    <row r="13" spans="1:6" ht="16.5" thickBot="1" x14ac:dyDescent="0.3">
      <c r="A13" s="34" t="s">
        <v>1620</v>
      </c>
      <c r="B13" s="35"/>
      <c r="C13" s="35"/>
      <c r="D13" s="35"/>
      <c r="E13" s="35"/>
      <c r="F13" s="36"/>
    </row>
    <row r="14" spans="1:6" ht="16.5" thickBot="1" x14ac:dyDescent="0.3">
      <c r="A14" s="15" t="s">
        <v>1619</v>
      </c>
      <c r="B14" s="16" t="s">
        <v>1610</v>
      </c>
      <c r="F14" s="2"/>
    </row>
    <row r="15" spans="1:6" x14ac:dyDescent="0.25">
      <c r="A15" s="27" t="s">
        <v>17</v>
      </c>
      <c r="B15" s="17">
        <v>776319.68840000057</v>
      </c>
      <c r="F15" s="2"/>
    </row>
    <row r="16" spans="1:6" ht="16.5" thickBot="1" x14ac:dyDescent="0.3">
      <c r="A16" s="13" t="s">
        <v>10</v>
      </c>
      <c r="B16" s="18">
        <v>425361.8043999995</v>
      </c>
      <c r="F16" s="2"/>
    </row>
    <row r="17" spans="1:6" x14ac:dyDescent="0.25">
      <c r="A17" s="3"/>
      <c r="F17" s="2"/>
    </row>
    <row r="18" spans="1:6" x14ac:dyDescent="0.25">
      <c r="A18" s="3"/>
      <c r="F18" s="2"/>
    </row>
    <row r="19" spans="1:6" ht="16.5" thickBot="1" x14ac:dyDescent="0.3">
      <c r="A19" s="14"/>
      <c r="B19" s="5"/>
      <c r="C19" s="5"/>
      <c r="D19" s="5"/>
      <c r="E19" s="5"/>
      <c r="F19" s="7"/>
    </row>
    <row r="20" spans="1:6" ht="16.5" thickBot="1" x14ac:dyDescent="0.3"/>
    <row r="21" spans="1:6" ht="16.5" thickBot="1" x14ac:dyDescent="0.3">
      <c r="A21" s="34" t="s">
        <v>1622</v>
      </c>
      <c r="B21" s="35"/>
      <c r="C21" s="35"/>
      <c r="D21" s="35"/>
      <c r="E21" s="35"/>
      <c r="F21" s="36"/>
    </row>
    <row r="22" spans="1:6" ht="16.5" thickBot="1" x14ac:dyDescent="0.3">
      <c r="A22" s="15" t="s">
        <v>1610</v>
      </c>
      <c r="B22" s="15" t="s">
        <v>1621</v>
      </c>
      <c r="C22" s="16"/>
      <c r="F22" s="2"/>
    </row>
    <row r="23" spans="1:6" ht="16.5" thickBot="1" x14ac:dyDescent="0.3">
      <c r="A23" s="15" t="s">
        <v>1619</v>
      </c>
      <c r="B23" s="8" t="s">
        <v>10</v>
      </c>
      <c r="C23" s="10" t="s">
        <v>17</v>
      </c>
      <c r="F23" s="2"/>
    </row>
    <row r="24" spans="1:6" x14ac:dyDescent="0.25">
      <c r="A24" s="27" t="s">
        <v>14</v>
      </c>
      <c r="B24" s="23">
        <v>121349.89940000001</v>
      </c>
      <c r="C24" s="24">
        <v>215047.9126000001</v>
      </c>
      <c r="F24" s="2"/>
    </row>
    <row r="25" spans="1:6" x14ac:dyDescent="0.25">
      <c r="A25" s="12" t="s">
        <v>34</v>
      </c>
      <c r="B25" s="25">
        <v>138685.86819999994</v>
      </c>
      <c r="C25" s="19">
        <v>254464.77940000014</v>
      </c>
      <c r="F25" s="2"/>
    </row>
    <row r="26" spans="1:6" ht="16.5" thickBot="1" x14ac:dyDescent="0.3">
      <c r="A26" s="13" t="s">
        <v>21</v>
      </c>
      <c r="B26" s="26">
        <v>165326.0368</v>
      </c>
      <c r="C26" s="20">
        <v>306806.99640000012</v>
      </c>
      <c r="F26" s="2"/>
    </row>
    <row r="27" spans="1:6" x14ac:dyDescent="0.25">
      <c r="A27" s="3"/>
      <c r="F27" s="2"/>
    </row>
    <row r="28" spans="1:6" ht="16.5" thickBot="1" x14ac:dyDescent="0.3">
      <c r="A28" s="14"/>
      <c r="B28" s="5"/>
      <c r="C28" s="5"/>
      <c r="D28" s="5"/>
      <c r="E28" s="5"/>
      <c r="F28" s="7"/>
    </row>
    <row r="31" spans="1:6" ht="16.5" thickBot="1" x14ac:dyDescent="0.3"/>
    <row r="32" spans="1:6" ht="16.5" thickBot="1" x14ac:dyDescent="0.3">
      <c r="A32" s="34" t="s">
        <v>1623</v>
      </c>
      <c r="B32" s="35"/>
      <c r="C32" s="35"/>
      <c r="D32" s="35"/>
      <c r="E32" s="35"/>
      <c r="F32" s="36"/>
    </row>
    <row r="33" spans="1:6" ht="16.5" thickBot="1" x14ac:dyDescent="0.3">
      <c r="A33" s="15" t="s">
        <v>1619</v>
      </c>
      <c r="B33" s="16" t="s">
        <v>1610</v>
      </c>
      <c r="F33" s="2"/>
    </row>
    <row r="34" spans="1:6" x14ac:dyDescent="0.25">
      <c r="A34" s="12" t="s">
        <v>153</v>
      </c>
      <c r="B34" s="17">
        <v>9077.869999999999</v>
      </c>
      <c r="F34" s="2"/>
    </row>
    <row r="35" spans="1:6" x14ac:dyDescent="0.25">
      <c r="A35" s="12" t="s">
        <v>74</v>
      </c>
      <c r="B35" s="21">
        <v>15596.696600000001</v>
      </c>
      <c r="F35" s="2"/>
    </row>
    <row r="36" spans="1:6" x14ac:dyDescent="0.25">
      <c r="A36" s="12" t="s">
        <v>159</v>
      </c>
      <c r="B36" s="21">
        <v>21880.027399999992</v>
      </c>
      <c r="F36" s="2"/>
    </row>
    <row r="37" spans="1:6" x14ac:dyDescent="0.25">
      <c r="A37" s="12" t="s">
        <v>64</v>
      </c>
      <c r="B37" s="21">
        <v>22451.891599999999</v>
      </c>
      <c r="F37" s="2"/>
    </row>
    <row r="38" spans="1:6" x14ac:dyDescent="0.25">
      <c r="A38" s="12" t="s">
        <v>61</v>
      </c>
      <c r="B38" s="21">
        <v>29334.680599999996</v>
      </c>
      <c r="F38" s="2"/>
    </row>
    <row r="39" spans="1:6" x14ac:dyDescent="0.25">
      <c r="A39" s="12" t="s">
        <v>57</v>
      </c>
      <c r="B39" s="21">
        <v>35379.119800000015</v>
      </c>
      <c r="F39" s="2"/>
    </row>
    <row r="40" spans="1:6" x14ac:dyDescent="0.25">
      <c r="A40" s="12" t="s">
        <v>32</v>
      </c>
      <c r="B40" s="21">
        <v>58514.166999999987</v>
      </c>
      <c r="F40" s="2"/>
    </row>
    <row r="41" spans="1:6" x14ac:dyDescent="0.25">
      <c r="A41" s="12" t="s">
        <v>54</v>
      </c>
      <c r="B41" s="21">
        <v>59449.863799999992</v>
      </c>
      <c r="F41" s="2"/>
    </row>
    <row r="42" spans="1:6" x14ac:dyDescent="0.25">
      <c r="A42" s="12" t="s">
        <v>19</v>
      </c>
      <c r="B42" s="21">
        <v>68025.838800000012</v>
      </c>
      <c r="F42" s="2"/>
    </row>
    <row r="43" spans="1:6" x14ac:dyDescent="0.25">
      <c r="A43" s="12" t="s">
        <v>95</v>
      </c>
      <c r="B43" s="21">
        <v>81894.736400000009</v>
      </c>
      <c r="F43" s="2"/>
    </row>
    <row r="44" spans="1:6" x14ac:dyDescent="0.25">
      <c r="A44" s="12" t="s">
        <v>28</v>
      </c>
      <c r="B44" s="21">
        <v>90706.728999999992</v>
      </c>
      <c r="F44" s="2"/>
    </row>
    <row r="45" spans="1:6" x14ac:dyDescent="0.25">
      <c r="A45" s="12" t="s">
        <v>67</v>
      </c>
      <c r="B45" s="21">
        <v>101276.46159999995</v>
      </c>
      <c r="F45" s="2"/>
    </row>
    <row r="46" spans="1:6" x14ac:dyDescent="0.25">
      <c r="A46" s="12" t="s">
        <v>24</v>
      </c>
      <c r="B46" s="21">
        <v>118558.88140000009</v>
      </c>
      <c r="F46" s="2"/>
    </row>
    <row r="47" spans="1:6" x14ac:dyDescent="0.25">
      <c r="A47" s="12" t="s">
        <v>42</v>
      </c>
      <c r="B47" s="21">
        <v>135976.52539999998</v>
      </c>
      <c r="F47" s="2"/>
    </row>
    <row r="48" spans="1:6" x14ac:dyDescent="0.25">
      <c r="A48" s="12" t="s">
        <v>48</v>
      </c>
      <c r="B48" s="21">
        <v>175433.92240000021</v>
      </c>
      <c r="F48" s="2"/>
    </row>
    <row r="49" spans="1:6" ht="16.5" thickBot="1" x14ac:dyDescent="0.3">
      <c r="A49" s="13" t="s">
        <v>12</v>
      </c>
      <c r="B49" s="18">
        <v>178124.08099999995</v>
      </c>
      <c r="C49" s="5"/>
      <c r="D49" s="5"/>
      <c r="E49" s="5"/>
      <c r="F49" s="7"/>
    </row>
    <row r="52" spans="1:6" ht="16.5" thickBot="1" x14ac:dyDescent="0.3"/>
    <row r="53" spans="1:6" ht="16.5" thickBot="1" x14ac:dyDescent="0.3">
      <c r="A53" s="34" t="s">
        <v>1624</v>
      </c>
      <c r="B53" s="35"/>
      <c r="C53" s="35"/>
      <c r="D53" s="35"/>
      <c r="E53" s="35"/>
      <c r="F53" s="36"/>
    </row>
    <row r="54" spans="1:6" ht="16.5" thickBot="1" x14ac:dyDescent="0.3">
      <c r="A54" s="15" t="s">
        <v>1619</v>
      </c>
      <c r="B54" s="16" t="s">
        <v>1610</v>
      </c>
      <c r="F54" s="2"/>
    </row>
    <row r="55" spans="1:6" x14ac:dyDescent="0.25">
      <c r="A55" s="12">
        <v>2011</v>
      </c>
      <c r="B55" s="17">
        <v>78131.566599999976</v>
      </c>
      <c r="F55" s="2"/>
    </row>
    <row r="56" spans="1:6" x14ac:dyDescent="0.25">
      <c r="A56" s="12">
        <v>2012</v>
      </c>
      <c r="B56" s="21">
        <v>130476.85979999998</v>
      </c>
      <c r="F56" s="2"/>
    </row>
    <row r="57" spans="1:6" x14ac:dyDescent="0.25">
      <c r="A57" s="12">
        <v>2014</v>
      </c>
      <c r="B57" s="21">
        <v>131809.01560000007</v>
      </c>
      <c r="F57" s="2"/>
    </row>
    <row r="58" spans="1:6" x14ac:dyDescent="0.25">
      <c r="A58" s="12">
        <v>2015</v>
      </c>
      <c r="B58" s="21">
        <v>130942.78019999999</v>
      </c>
      <c r="F58" s="2"/>
    </row>
    <row r="59" spans="1:6" x14ac:dyDescent="0.25">
      <c r="A59" s="12">
        <v>2016</v>
      </c>
      <c r="B59" s="21">
        <v>132113.36980000007</v>
      </c>
      <c r="F59" s="2"/>
    </row>
    <row r="60" spans="1:6" x14ac:dyDescent="0.25">
      <c r="A60" s="12">
        <v>2017</v>
      </c>
      <c r="B60" s="21">
        <v>133103.90699999989</v>
      </c>
      <c r="F60" s="2"/>
    </row>
    <row r="61" spans="1:6" x14ac:dyDescent="0.25">
      <c r="A61" s="12">
        <v>2018</v>
      </c>
      <c r="B61" s="21">
        <v>204522.25700000025</v>
      </c>
      <c r="F61" s="2"/>
    </row>
    <row r="62" spans="1:6" x14ac:dyDescent="0.25">
      <c r="A62" s="12">
        <v>2020</v>
      </c>
      <c r="B62" s="21">
        <v>129103.96039999987</v>
      </c>
      <c r="F62" s="2"/>
    </row>
    <row r="63" spans="1:6" ht="16.5" thickBot="1" x14ac:dyDescent="0.3">
      <c r="A63" s="13">
        <v>2022</v>
      </c>
      <c r="B63" s="18">
        <v>131477.77639999994</v>
      </c>
      <c r="C63" s="5"/>
      <c r="D63" s="5"/>
      <c r="E63" s="5"/>
      <c r="F63" s="7"/>
    </row>
    <row r="66" spans="1:9" ht="16.5" thickBot="1" x14ac:dyDescent="0.3"/>
    <row r="67" spans="1:9" ht="16.5" thickBot="1" x14ac:dyDescent="0.3">
      <c r="A67" s="34" t="s">
        <v>1625</v>
      </c>
      <c r="B67" s="35"/>
      <c r="C67" s="35"/>
      <c r="D67" s="35"/>
      <c r="E67" s="35"/>
      <c r="F67" s="36"/>
    </row>
    <row r="68" spans="1:9" ht="16.5" thickBot="1" x14ac:dyDescent="0.3">
      <c r="A68" s="15" t="s">
        <v>1619</v>
      </c>
      <c r="B68" s="16" t="s">
        <v>1610</v>
      </c>
      <c r="F68" s="2"/>
    </row>
    <row r="69" spans="1:9" x14ac:dyDescent="0.25">
      <c r="A69" s="12" t="s">
        <v>30</v>
      </c>
      <c r="B69" s="17">
        <v>248991.58600000024</v>
      </c>
      <c r="F69" s="2"/>
    </row>
    <row r="70" spans="1:9" x14ac:dyDescent="0.25">
      <c r="A70" s="12" t="s">
        <v>15</v>
      </c>
      <c r="B70" s="21">
        <v>507895.7363999993</v>
      </c>
      <c r="F70" s="2"/>
    </row>
    <row r="71" spans="1:9" ht="16.5" thickBot="1" x14ac:dyDescent="0.3">
      <c r="A71" s="13" t="s">
        <v>26</v>
      </c>
      <c r="B71" s="18">
        <v>444794.17039999936</v>
      </c>
      <c r="F71" s="2"/>
    </row>
    <row r="72" spans="1:9" x14ac:dyDescent="0.25">
      <c r="A72" s="3"/>
      <c r="F72" s="2"/>
    </row>
    <row r="73" spans="1:9" ht="16.5" thickBot="1" x14ac:dyDescent="0.3">
      <c r="A73" s="14"/>
      <c r="B73" s="5"/>
      <c r="C73" s="5"/>
      <c r="D73" s="5"/>
      <c r="E73" s="5"/>
      <c r="F73" s="7"/>
    </row>
    <row r="75" spans="1:9" ht="16.5" thickBot="1" x14ac:dyDescent="0.3"/>
    <row r="76" spans="1:9" ht="16.5" thickBot="1" x14ac:dyDescent="0.3">
      <c r="A76" s="34" t="s">
        <v>1628</v>
      </c>
      <c r="B76" s="35"/>
      <c r="C76" s="35"/>
      <c r="D76" s="35"/>
      <c r="E76" s="35"/>
      <c r="F76" s="35"/>
      <c r="G76" s="35"/>
      <c r="H76" s="35"/>
      <c r="I76" s="36"/>
    </row>
    <row r="77" spans="1:9" ht="16.5" thickBot="1" x14ac:dyDescent="0.3">
      <c r="A77" s="15" t="s">
        <v>1619</v>
      </c>
      <c r="B77" s="16" t="s">
        <v>1610</v>
      </c>
      <c r="D77" t="s">
        <v>1626</v>
      </c>
      <c r="E77" t="s">
        <v>1627</v>
      </c>
      <c r="I77" s="2"/>
    </row>
    <row r="78" spans="1:9" x14ac:dyDescent="0.25">
      <c r="A78" s="27" t="s">
        <v>21</v>
      </c>
      <c r="B78" s="17">
        <v>472133.03319999954</v>
      </c>
      <c r="D78" t="str">
        <f>A78</f>
        <v>Tier 3</v>
      </c>
      <c r="E78" s="22">
        <f>GETPIVOTDATA("Total Sales",$A$77,"Outlet Location Type",A78)</f>
        <v>472133.03319999954</v>
      </c>
      <c r="I78" s="2"/>
    </row>
    <row r="79" spans="1:9" x14ac:dyDescent="0.25">
      <c r="A79" s="12" t="s">
        <v>34</v>
      </c>
      <c r="B79" s="21">
        <v>393150.64759999956</v>
      </c>
      <c r="D79" t="str">
        <f t="shared" ref="D79:D80" si="0">A79</f>
        <v>Tier 2</v>
      </c>
      <c r="E79" s="22">
        <f t="shared" ref="E79:E80" si="1">GETPIVOTDATA("Total Sales",$A$77,"Outlet Location Type",A79)</f>
        <v>393150.64759999956</v>
      </c>
      <c r="I79" s="2"/>
    </row>
    <row r="80" spans="1:9" ht="16.5" thickBot="1" x14ac:dyDescent="0.3">
      <c r="A80" s="13" t="s">
        <v>14</v>
      </c>
      <c r="B80" s="18">
        <v>336397.81199999945</v>
      </c>
      <c r="D80" t="str">
        <f t="shared" si="0"/>
        <v>Tier 1</v>
      </c>
      <c r="E80" s="22">
        <f t="shared" si="1"/>
        <v>336397.81199999945</v>
      </c>
      <c r="I80" s="2"/>
    </row>
    <row r="81" spans="1:9" x14ac:dyDescent="0.25">
      <c r="A81" s="3"/>
      <c r="I81" s="2"/>
    </row>
    <row r="82" spans="1:9" ht="16.5" thickBot="1" x14ac:dyDescent="0.3">
      <c r="A82" s="14"/>
      <c r="B82" s="5"/>
      <c r="C82" s="5"/>
      <c r="D82" s="5"/>
      <c r="E82" s="5"/>
      <c r="F82" s="5"/>
      <c r="G82" s="5"/>
      <c r="H82" s="5"/>
      <c r="I82" s="7"/>
    </row>
    <row r="83" spans="1:9" ht="16.5" thickBot="1" x14ac:dyDescent="0.3"/>
    <row r="84" spans="1:9" ht="16.5" thickBot="1" x14ac:dyDescent="0.3">
      <c r="A84" s="34" t="s">
        <v>1629</v>
      </c>
      <c r="B84" s="35"/>
      <c r="C84" s="35"/>
      <c r="D84" s="35"/>
      <c r="E84" s="1"/>
    </row>
    <row r="85" spans="1:9" ht="16.5" thickBot="1" x14ac:dyDescent="0.3">
      <c r="A85" s="15" t="s">
        <v>1619</v>
      </c>
      <c r="B85" s="16" t="s">
        <v>1610</v>
      </c>
      <c r="E85" s="2"/>
    </row>
    <row r="86" spans="1:9" x14ac:dyDescent="0.25">
      <c r="A86" s="27" t="s">
        <v>40</v>
      </c>
      <c r="B86" s="17">
        <v>151939.149</v>
      </c>
      <c r="E86" s="2"/>
    </row>
    <row r="87" spans="1:9" x14ac:dyDescent="0.25">
      <c r="A87" s="12" t="s">
        <v>46</v>
      </c>
      <c r="B87" s="21">
        <v>130714.67460000006</v>
      </c>
      <c r="E87" s="2"/>
    </row>
    <row r="88" spans="1:9" x14ac:dyDescent="0.25">
      <c r="A88" s="12" t="s">
        <v>22</v>
      </c>
      <c r="B88" s="21">
        <v>131477.77639999994</v>
      </c>
      <c r="E88" s="2"/>
    </row>
    <row r="89" spans="1:9" ht="16.5" thickBot="1" x14ac:dyDescent="0.3">
      <c r="A89" s="13" t="s">
        <v>16</v>
      </c>
      <c r="B89" s="18">
        <v>787549.89280000131</v>
      </c>
      <c r="E89" s="2"/>
    </row>
    <row r="90" spans="1:9" ht="16.5" thickBot="1" x14ac:dyDescent="0.3">
      <c r="A90" s="3"/>
      <c r="E90" s="2"/>
    </row>
    <row r="91" spans="1:9" ht="16.5" thickBot="1" x14ac:dyDescent="0.3">
      <c r="A91" s="15" t="s">
        <v>1619</v>
      </c>
      <c r="B91" s="16" t="s">
        <v>1611</v>
      </c>
      <c r="E91" s="2"/>
    </row>
    <row r="92" spans="1:9" x14ac:dyDescent="0.25">
      <c r="A92" s="27" t="s">
        <v>40</v>
      </c>
      <c r="B92" s="28">
        <v>140.29468975069253</v>
      </c>
      <c r="E92" s="2"/>
    </row>
    <row r="93" spans="1:9" x14ac:dyDescent="0.25">
      <c r="A93" s="12" t="s">
        <v>46</v>
      </c>
      <c r="B93" s="29">
        <v>139.80179101604284</v>
      </c>
      <c r="E93" s="2"/>
    </row>
    <row r="94" spans="1:9" x14ac:dyDescent="0.25">
      <c r="A94" s="12" t="s">
        <v>22</v>
      </c>
      <c r="B94" s="29">
        <v>141.67863836206891</v>
      </c>
      <c r="E94" s="2"/>
    </row>
    <row r="95" spans="1:9" ht="16.5" thickBot="1" x14ac:dyDescent="0.3">
      <c r="A95" s="13" t="s">
        <v>16</v>
      </c>
      <c r="B95" s="30">
        <v>141.21389506903375</v>
      </c>
      <c r="E95" s="2"/>
    </row>
    <row r="96" spans="1:9" ht="16.5" thickBot="1" x14ac:dyDescent="0.3">
      <c r="A96" s="3"/>
      <c r="E96" s="2"/>
    </row>
    <row r="97" spans="1:5" ht="16.5" thickBot="1" x14ac:dyDescent="0.3">
      <c r="A97" s="15" t="s">
        <v>1619</v>
      </c>
      <c r="B97" s="16" t="s">
        <v>1613</v>
      </c>
      <c r="E97" s="2"/>
    </row>
    <row r="98" spans="1:5" x14ac:dyDescent="0.25">
      <c r="A98" s="27" t="s">
        <v>40</v>
      </c>
      <c r="B98" s="31">
        <v>1083</v>
      </c>
      <c r="E98" s="2"/>
    </row>
    <row r="99" spans="1:5" x14ac:dyDescent="0.25">
      <c r="A99" s="12" t="s">
        <v>46</v>
      </c>
      <c r="B99" s="33">
        <v>935</v>
      </c>
      <c r="E99" s="2"/>
    </row>
    <row r="100" spans="1:5" x14ac:dyDescent="0.25">
      <c r="A100" s="12" t="s">
        <v>22</v>
      </c>
      <c r="B100" s="33">
        <v>928</v>
      </c>
      <c r="E100" s="2"/>
    </row>
    <row r="101" spans="1:5" ht="16.5" thickBot="1" x14ac:dyDescent="0.3">
      <c r="A101" s="13" t="s">
        <v>16</v>
      </c>
      <c r="B101" s="32">
        <v>5577</v>
      </c>
      <c r="E101" s="2"/>
    </row>
    <row r="102" spans="1:5" ht="16.5" thickBot="1" x14ac:dyDescent="0.3">
      <c r="A102" s="14"/>
      <c r="B102" s="5"/>
      <c r="C102" s="5"/>
      <c r="D102" s="5"/>
      <c r="E102" s="7"/>
    </row>
  </sheetData>
  <mergeCells count="8">
    <mergeCell ref="A53:F53"/>
    <mergeCell ref="A67:F67"/>
    <mergeCell ref="A76:I76"/>
    <mergeCell ref="A84:D84"/>
    <mergeCell ref="A2:E2"/>
    <mergeCell ref="A32:F32"/>
    <mergeCell ref="A21:F21"/>
    <mergeCell ref="A13:F1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F4A64-0207-4A5D-99EC-AF8F3398D541}">
  <dimension ref="A1"/>
  <sheetViews>
    <sheetView showGridLines="0" topLeftCell="B1" zoomScale="70" zoomScaleNormal="70" workbookViewId="0">
      <selection activeCell="B13" sqref="B13"/>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5" bestFit="1" customWidth="1"/>
    <col min="11" max="11" width="11.875" customWidth="1"/>
  </cols>
  <sheetData>
    <row r="1" spans="1:13" x14ac:dyDescent="0.25">
      <c r="A1" t="s">
        <v>0</v>
      </c>
      <c r="B1" t="s">
        <v>1612</v>
      </c>
      <c r="C1" t="s">
        <v>1</v>
      </c>
      <c r="D1" t="s">
        <v>2</v>
      </c>
      <c r="E1" t="s">
        <v>1608</v>
      </c>
      <c r="F1" t="s">
        <v>3</v>
      </c>
      <c r="G1" t="s">
        <v>4</v>
      </c>
      <c r="H1" t="s">
        <v>5</v>
      </c>
      <c r="I1" t="s">
        <v>6</v>
      </c>
      <c r="J1" t="s">
        <v>7</v>
      </c>
      <c r="K1" t="s">
        <v>8</v>
      </c>
      <c r="L1" t="s">
        <v>1609</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Shahnawaz saifi</cp:lastModifiedBy>
  <dcterms:created xsi:type="dcterms:W3CDTF">2024-06-23T13:11:17Z</dcterms:created>
  <dcterms:modified xsi:type="dcterms:W3CDTF">2025-04-11T19:24:37Z</dcterms:modified>
</cp:coreProperties>
</file>